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4" i="1" l="1"/>
  <c r="I13" i="1"/>
  <c r="M11" i="1"/>
  <c r="M7" i="1"/>
  <c r="M6" i="1"/>
  <c r="E78" i="1" l="1"/>
  <c r="E79" i="1" s="1"/>
</calcChain>
</file>

<file path=xl/sharedStrings.xml><?xml version="1.0" encoding="utf-8"?>
<sst xmlns="http://schemas.openxmlformats.org/spreadsheetml/2006/main" count="440" uniqueCount="193">
  <si>
    <t>Date</t>
  </si>
  <si>
    <t>S.Order</t>
  </si>
  <si>
    <t>Address</t>
  </si>
  <si>
    <t>Work type</t>
  </si>
  <si>
    <t>Payment</t>
  </si>
  <si>
    <t>Notes</t>
  </si>
  <si>
    <t>30 mandalay terrace</t>
  </si>
  <si>
    <t>NGA-560B NGA Aerial SDU Build</t>
  </si>
  <si>
    <t>8 ahuriri st</t>
  </si>
  <si>
    <t>133 hobart st</t>
  </si>
  <si>
    <t>NGA-750 Premise Networking-Site Plan</t>
  </si>
  <si>
    <t xml:space="preserve">30 mandalay terrace </t>
  </si>
  <si>
    <t>NGA-561C NGA SDU Installation</t>
  </si>
  <si>
    <t>4 kupe st</t>
  </si>
  <si>
    <t>NGA-701</t>
  </si>
  <si>
    <t>19 highbury rd</t>
  </si>
  <si>
    <t>NGA Aerial - Build &amp; Connect</t>
  </si>
  <si>
    <t>14 ranfurly terrace</t>
  </si>
  <si>
    <t>46 the drive</t>
  </si>
  <si>
    <t>118c maida vale rd</t>
  </si>
  <si>
    <t>25 garfield st</t>
  </si>
  <si>
    <t>38 weld st</t>
  </si>
  <si>
    <t>7 coolidge st</t>
  </si>
  <si>
    <t>23 sidlaw st</t>
  </si>
  <si>
    <t>NGA Outside boundary remedial/build</t>
  </si>
  <si>
    <t>436 broadway miramar</t>
  </si>
  <si>
    <t>18 sugarloaf rd</t>
  </si>
  <si>
    <t>NGA-560B NGA AERIAL BUILD + NGA-705</t>
  </si>
  <si>
    <t>44 anne st</t>
  </si>
  <si>
    <t>NGA-562B NGA Surface Mount SDU Build</t>
  </si>
  <si>
    <t>Claimed Work Type 4 later on</t>
  </si>
  <si>
    <t>NGA Surface Mount - Build &amp; Connect</t>
  </si>
  <si>
    <t>32 childers terrace</t>
  </si>
  <si>
    <t>9 woodstock terrace</t>
  </si>
  <si>
    <t>11 cirrus clo</t>
  </si>
  <si>
    <t>64 kainui rd</t>
  </si>
  <si>
    <t>58 anne st</t>
  </si>
  <si>
    <t>26 tarawera rd</t>
  </si>
  <si>
    <t>144 mark avenue</t>
  </si>
  <si>
    <t>pending</t>
  </si>
  <si>
    <t>for next excel</t>
  </si>
  <si>
    <t xml:space="preserve">total amount </t>
  </si>
  <si>
    <t>total hours</t>
  </si>
  <si>
    <t>83a duncan terrace</t>
  </si>
  <si>
    <t>NGA outside boundary remedial/Build</t>
  </si>
  <si>
    <t>NGA-733x5</t>
  </si>
  <si>
    <t>Additional OSB</t>
  </si>
  <si>
    <t>NGA-561c NGA SDU Installation</t>
  </si>
  <si>
    <t>93 ludlam st</t>
  </si>
  <si>
    <t>NGA-562B NGA grass trench SDU build</t>
  </si>
  <si>
    <t>84 erlestoke cr</t>
  </si>
  <si>
    <t>NGA-750 Premise Networking - Site Visit</t>
  </si>
  <si>
    <t>50 stewart dr</t>
  </si>
  <si>
    <t>NGA-563B NGA grass trench SDU build</t>
  </si>
  <si>
    <t>57a cortina ave</t>
  </si>
  <si>
    <t>Plz claim NGA 701, WE pole approval required</t>
  </si>
  <si>
    <t>111 moxham ave</t>
  </si>
  <si>
    <t>NGA-565B NGA concrete trench sdu build</t>
  </si>
  <si>
    <t>8 bellringer cr</t>
  </si>
  <si>
    <t>NGA-562B Surface mount SDU build</t>
  </si>
  <si>
    <t>9 rossport st</t>
  </si>
  <si>
    <t>25 salamanca rd</t>
  </si>
  <si>
    <t>75 grafton rd</t>
  </si>
  <si>
    <t xml:space="preserve">plz claim nga 701, "do not climb" iauditor sent </t>
  </si>
  <si>
    <t>424444+B21:E374</t>
  </si>
  <si>
    <t>18 crofton rd</t>
  </si>
  <si>
    <t>NGA-560B NGA aerial SDU build</t>
  </si>
  <si>
    <t>117 daniell st</t>
  </si>
  <si>
    <t>14 glen rd</t>
  </si>
  <si>
    <t>127 onslow rd</t>
  </si>
  <si>
    <t>11 paratu rd</t>
  </si>
  <si>
    <t>NGA-561B NGA haul sdu build</t>
  </si>
  <si>
    <t>14 porrit ave</t>
  </si>
  <si>
    <t>86 hataitai rd</t>
  </si>
  <si>
    <t>73 hataitai rd</t>
  </si>
  <si>
    <t>91 rodrigo rd</t>
  </si>
  <si>
    <t>total</t>
  </si>
  <si>
    <t>2982.10/18.75= 159.04</t>
  </si>
  <si>
    <t>9 WALMER STREET, HATAITAI</t>
  </si>
  <si>
    <t>NGA-560B AERIAL SDU BUILD</t>
  </si>
  <si>
    <t>NGA-561C NGA SDU INSTALLATION</t>
  </si>
  <si>
    <t>19 CARRINGTON STREET, MT COOK</t>
  </si>
  <si>
    <t>3 SALISBURY GARDEN CT, WADESTOWN</t>
  </si>
  <si>
    <t>25 SALAMANCA ROAD, KELBURN</t>
  </si>
  <si>
    <t>NGA-714 CANCELLATION ON ARRIVAL</t>
  </si>
  <si>
    <t>PLZ CLAIM NGA 701</t>
  </si>
  <si>
    <t>105 WILTON ROAD, WILTON</t>
  </si>
  <si>
    <t>119 HILL STREET, THORNDON</t>
  </si>
  <si>
    <t>4 FORT STREET, NGAURANGA</t>
  </si>
  <si>
    <t>NGA OUTSIDE BOUNDARY REMEDIAL/BUILD</t>
  </si>
  <si>
    <t>NGA-561B NGA HAUL SDU BUILD</t>
  </si>
  <si>
    <t>9 BOWES CR, STRATHMORE PARK</t>
  </si>
  <si>
    <t>73 WOODLAND ROAD, JOHNSONVILLE</t>
  </si>
  <si>
    <t>POLE NEED TO REPLACE, DO NOT CLIMB TAGGED</t>
  </si>
  <si>
    <t>127 HELSTON ROAD, PAPARANGI</t>
  </si>
  <si>
    <t>NGA-563B NGA GRASS TRENCH SDU BUILD</t>
  </si>
  <si>
    <t xml:space="preserve">CHECK WHAT CODE U CLAIMED FOR </t>
  </si>
  <si>
    <t>11 JOHN SIMS DRIVE</t>
  </si>
  <si>
    <t>JASWINDER-WEEKEND (40%)</t>
  </si>
  <si>
    <t>106 HILL STREET, THORDON</t>
  </si>
  <si>
    <t>NGA 701</t>
  </si>
  <si>
    <t>287A THE TERRACE</t>
  </si>
  <si>
    <t>23 SHANNON STREET</t>
  </si>
  <si>
    <t>165 BARNARD STREET</t>
  </si>
  <si>
    <t>9 RIDLEY GREEN</t>
  </si>
  <si>
    <t>124 BREAKER BAY ROAD</t>
  </si>
  <si>
    <t>29 JAUNPUR CR</t>
  </si>
  <si>
    <t>14 LAGDEN STREET</t>
  </si>
  <si>
    <t>18 DUNCAN STREET</t>
  </si>
  <si>
    <t>17 METRES GRASS TRENCH</t>
  </si>
  <si>
    <t>98 MOTUHARA ROAD</t>
  </si>
  <si>
    <t>30 SAMWELL DRIVE</t>
  </si>
  <si>
    <t>36 WHANEKE STREET</t>
  </si>
  <si>
    <t>46 NAIRN STREET</t>
  </si>
  <si>
    <t>15 GANGES ROAD</t>
  </si>
  <si>
    <t>25 COLLWAY STREET</t>
  </si>
  <si>
    <t>33 KAIKOURA STREET</t>
  </si>
  <si>
    <t>30 PARK ROAD</t>
  </si>
  <si>
    <t>51A CALCUTTA STREET</t>
  </si>
  <si>
    <t>5 BANDIPUR TERRACE</t>
  </si>
  <si>
    <t>128 MARK AVENUE</t>
  </si>
  <si>
    <t>18 METRES GRASS TRENCH, 28 METRES SURFACE MOUNTING</t>
  </si>
  <si>
    <t>75 HOMEBUSH ROAD</t>
  </si>
  <si>
    <t>THIS IS BUILD AND CONNECT</t>
  </si>
  <si>
    <t>24A MANDALAY TERRACE</t>
  </si>
  <si>
    <t>22B QUETTA STREET</t>
  </si>
  <si>
    <t>SC-135, ISSUE WITH ROW WORK</t>
  </si>
  <si>
    <t>27 MIRAMAR NORTH ROAD</t>
  </si>
  <si>
    <t>25A BENARAS STREET</t>
  </si>
  <si>
    <t>115 MAIRANGI ROAD</t>
  </si>
  <si>
    <t>NGA-560B NGA AERIAL SDU BUILD</t>
  </si>
  <si>
    <t>NGA-561C  NGA SDU INSTALLATION</t>
  </si>
  <si>
    <t>83 WASHINGTON SOUTH</t>
  </si>
  <si>
    <t>NGA-562B NGA SURFACE MOUNT SDU BUILD</t>
  </si>
  <si>
    <t>33 BOARDWALK LANE</t>
  </si>
  <si>
    <t>24 MONOWAI ROAD</t>
  </si>
  <si>
    <t>15 MCKILLIP STREET</t>
  </si>
  <si>
    <t>111 WESTCHESTER DRIVE</t>
  </si>
  <si>
    <t>57A CORTINA AVENUE</t>
  </si>
  <si>
    <t>64 TIO TIO ROAD</t>
  </si>
  <si>
    <t>6 CHRISTOPHER WAY</t>
  </si>
  <si>
    <t>NGA OUTSIDE BOUNDARY/BUILD</t>
  </si>
  <si>
    <t>3 PENGUIN GROVE</t>
  </si>
  <si>
    <t>NGA-714 NGA CANCELLATION ON ARRIVAL</t>
  </si>
  <si>
    <t>13 KENEF ROAD</t>
  </si>
  <si>
    <t>49 GANGES ROAD</t>
  </si>
  <si>
    <t>2 JAY STREET</t>
  </si>
  <si>
    <t>1 BALLINA DRIVE</t>
  </si>
  <si>
    <t>NGA -701</t>
  </si>
  <si>
    <t>36 FITZPATRICK STREET</t>
  </si>
  <si>
    <t>NGA-564B NGA DRILL SDU BUILD</t>
  </si>
  <si>
    <t>83A DUNCAN TERRACE</t>
  </si>
  <si>
    <t>7C COUNTESS CLO MAUPUIA</t>
  </si>
  <si>
    <t>DATE</t>
  </si>
  <si>
    <t>SO</t>
  </si>
  <si>
    <t>ADDRESS</t>
  </si>
  <si>
    <t>WORK TYPE</t>
  </si>
  <si>
    <t>JOB TYPE</t>
  </si>
  <si>
    <t>AMOUNT</t>
  </si>
  <si>
    <t>NOTES</t>
  </si>
  <si>
    <t>1B DURHAM ST CANNONS CREEK PORIRUA</t>
  </si>
  <si>
    <t>BUILD</t>
  </si>
  <si>
    <t>worked alone</t>
  </si>
  <si>
    <t>22 MCLELLAN ST TAWA WELLINGTON</t>
  </si>
  <si>
    <t>NGA-750 Premise Networking – Site Visit</t>
  </si>
  <si>
    <t>CONNECT</t>
  </si>
  <si>
    <t>RA</t>
  </si>
  <si>
    <t>63 WILTON RD WILTON WELLINGTON</t>
  </si>
  <si>
    <t>NGA Outside Boundary Remedial/Build</t>
  </si>
  <si>
    <t>OSB</t>
  </si>
  <si>
    <t>PENDING</t>
  </si>
  <si>
    <t>worked with roshan</t>
  </si>
  <si>
    <t>1 POHUTUKAWA ST WOBURN LOWER HUTT</t>
  </si>
  <si>
    <t>15 BICKERTON RSE CHURTON PARK WELLINGTON</t>
  </si>
  <si>
    <t>NGA-711 Provision NGA at Greenfield’s Premise</t>
  </si>
  <si>
    <t xml:space="preserve">TOTAL </t>
  </si>
  <si>
    <t>* RA- REFER ABOVE</t>
  </si>
  <si>
    <t>hours</t>
  </si>
  <si>
    <t>*RB - REFER BELOW</t>
  </si>
  <si>
    <t>Jaswinder (224.672+278.39)</t>
  </si>
  <si>
    <t>Roshan (227.7756)</t>
  </si>
  <si>
    <t>Pending Jobs Below</t>
  </si>
  <si>
    <t>83a duncan tce</t>
  </si>
  <si>
    <t>NGA outside boundary remedial/build</t>
  </si>
  <si>
    <t>118c maida vale road</t>
  </si>
  <si>
    <t>4 kupe street</t>
  </si>
  <si>
    <t>NGA-561C NGASDU BUILD INSTALLATION</t>
  </si>
  <si>
    <t>jaswinder</t>
  </si>
  <si>
    <t>50.38 hours</t>
  </si>
  <si>
    <t>roshan</t>
  </si>
  <si>
    <t>12.14 hours</t>
  </si>
  <si>
    <t xml:space="preserve">Rubbish Dump $40 </t>
  </si>
  <si>
    <t>Bus Ticket $40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</si>
</sst>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F4F4F"/>
      <name val="Calibri"/>
      <scheme val="minor"/>
    </font>
    <font>
      <sz val="12"/>
      <name val="Times New Roman"/>
      <family val="1"/>
    </font>
    <font>
      <sz val="12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1" fillId="3" borderId="1" xfId="1" applyFill="1" applyBorder="1" applyAlignment="1">
      <alignment horizontal="center"/>
    </xf>
    <xf numFmtId="14" fontId="1" fillId="2" borderId="1" xfId="1" applyNumberFormat="1" applyFont="1" applyFill="1" applyBorder="1"/>
    <xf numFmtId="0" fontId="1" fillId="2" borderId="1" xfId="1" applyFont="1" applyFill="1" applyBorder="1" applyAlignment="1">
      <alignment horizontal="center"/>
    </xf>
    <xf numFmtId="14" fontId="1" fillId="0" borderId="1" xfId="1" applyNumberFormat="1" applyFont="1" applyBorder="1"/>
    <xf numFmtId="0" fontId="1" fillId="0" borderId="1" xfId="1" applyFont="1" applyBorder="1" applyAlignment="1">
      <alignment horizontal="center"/>
    </xf>
    <xf numFmtId="0" fontId="1" fillId="0" borderId="1" xfId="1" applyFont="1" applyBorder="1"/>
    <xf numFmtId="0" fontId="1" fillId="0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1" applyNumberFormat="1" applyFont="1" applyBorder="1" applyAlignment="1">
      <alignment horizontal="center"/>
    </xf>
    <xf numFmtId="14" fontId="1" fillId="3" borderId="1" xfId="1" applyNumberFormat="1" applyFont="1" applyFill="1" applyBorder="1"/>
    <xf numFmtId="0" fontId="1" fillId="3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4" fontId="3" fillId="0" borderId="1" xfId="0" applyNumberFormat="1" applyFont="1" applyBorder="1"/>
    <xf numFmtId="14" fontId="0" fillId="0" borderId="1" xfId="0" applyNumberFormat="1" applyBorder="1"/>
    <xf numFmtId="14" fontId="3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0" fillId="2" borderId="0" xfId="0" applyFill="1"/>
    <xf numFmtId="14" fontId="3" fillId="2" borderId="1" xfId="0" applyNumberFormat="1" applyFont="1" applyFill="1" applyBorder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" fontId="5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" fontId="7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9" fontId="0" fillId="2" borderId="1" xfId="0" applyNumberFormat="1" applyFill="1" applyBorder="1" applyAlignment="1">
      <alignment horizontal="center"/>
    </xf>
    <xf numFmtId="0" fontId="0" fillId="3" borderId="1" xfId="0" applyFont="1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16" fontId="0" fillId="2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9"/>
  <sheetViews>
    <sheetView tabSelected="1" topLeftCell="A64" zoomScale="130" zoomScaleNormal="130" workbookViewId="0">
      <selection activeCell="E15" sqref="E15"/>
    </sheetView>
  </sheetViews>
  <sheetFormatPr defaultRowHeight="15" x14ac:dyDescent="0.25"/>
  <cols>
    <col min="1" max="1" width="12.7109375" customWidth="1"/>
    <col min="2" max="2" width="18.42578125" bestFit="1" customWidth="1"/>
    <col min="3" max="3" width="22.7109375" bestFit="1" customWidth="1"/>
    <col min="4" max="4" width="51.85546875" bestFit="1" customWidth="1"/>
    <col min="5" max="5" width="29.42578125" bestFit="1" customWidth="1"/>
    <col min="6" max="6" width="46" bestFit="1" customWidth="1"/>
    <col min="7" max="7" width="45.7109375" customWidth="1"/>
  </cols>
  <sheetData>
    <row r="1" spans="1:13" x14ac:dyDescent="0.25">
      <c r="A1" s="29" t="s">
        <v>153</v>
      </c>
      <c r="B1" s="29" t="s">
        <v>154</v>
      </c>
      <c r="C1" s="29" t="s">
        <v>155</v>
      </c>
      <c r="D1" s="29" t="s">
        <v>156</v>
      </c>
      <c r="E1" s="29" t="s">
        <v>157</v>
      </c>
      <c r="F1" s="29" t="s">
        <v>158</v>
      </c>
      <c r="G1" s="29" t="s">
        <v>159</v>
      </c>
      <c r="H1" s="26"/>
    </row>
    <row r="2" spans="1:13" ht="15.75" x14ac:dyDescent="0.25">
      <c r="A2" s="30">
        <v>43104</v>
      </c>
      <c r="B2" s="31">
        <v>5028563</v>
      </c>
      <c r="C2" s="31" t="s">
        <v>160</v>
      </c>
      <c r="D2" s="31" t="s">
        <v>7</v>
      </c>
      <c r="E2" s="32" t="s">
        <v>161</v>
      </c>
      <c r="F2" s="33">
        <v>414.92</v>
      </c>
      <c r="G2" s="34"/>
      <c r="H2" s="26"/>
      <c r="I2" t="s">
        <v>162</v>
      </c>
    </row>
    <row r="3" spans="1:13" ht="15.75" x14ac:dyDescent="0.25">
      <c r="A3" s="30">
        <v>43105</v>
      </c>
      <c r="B3" s="31">
        <v>4621397</v>
      </c>
      <c r="C3" s="31" t="s">
        <v>163</v>
      </c>
      <c r="D3" s="31" t="s">
        <v>164</v>
      </c>
      <c r="E3" s="32" t="s">
        <v>165</v>
      </c>
      <c r="F3" s="33">
        <v>146.76</v>
      </c>
      <c r="G3" s="34"/>
      <c r="H3" s="26"/>
      <c r="I3" t="s">
        <v>162</v>
      </c>
    </row>
    <row r="4" spans="1:13" ht="15.75" x14ac:dyDescent="0.25">
      <c r="A4" s="30">
        <v>43106</v>
      </c>
      <c r="B4" s="31">
        <v>5028563</v>
      </c>
      <c r="C4" s="31" t="s">
        <v>160</v>
      </c>
      <c r="D4" s="31" t="s">
        <v>16</v>
      </c>
      <c r="E4" s="32" t="s">
        <v>165</v>
      </c>
      <c r="F4" s="33">
        <v>0</v>
      </c>
      <c r="G4" s="34" t="s">
        <v>166</v>
      </c>
      <c r="H4" s="26"/>
    </row>
    <row r="5" spans="1:13" ht="15.75" x14ac:dyDescent="0.25">
      <c r="A5" s="30">
        <v>43109</v>
      </c>
      <c r="B5" s="31">
        <v>5049657</v>
      </c>
      <c r="C5" s="31" t="s">
        <v>167</v>
      </c>
      <c r="D5" s="31" t="s">
        <v>168</v>
      </c>
      <c r="E5" s="32" t="s">
        <v>169</v>
      </c>
      <c r="F5" s="33">
        <v>0</v>
      </c>
      <c r="G5" s="34" t="s">
        <v>170</v>
      </c>
      <c r="H5" s="26"/>
    </row>
    <row r="6" spans="1:13" ht="15.75" x14ac:dyDescent="0.25">
      <c r="A6" s="30">
        <v>43109</v>
      </c>
      <c r="B6" s="31">
        <v>5049657</v>
      </c>
      <c r="C6" s="31" t="s">
        <v>167</v>
      </c>
      <c r="D6" s="31" t="s">
        <v>168</v>
      </c>
      <c r="E6" s="32" t="s">
        <v>161</v>
      </c>
      <c r="F6" s="33">
        <v>625.48</v>
      </c>
      <c r="G6" s="34"/>
      <c r="H6" s="26"/>
      <c r="I6" t="s">
        <v>171</v>
      </c>
      <c r="M6">
        <f>F2+F3</f>
        <v>561.68000000000006</v>
      </c>
    </row>
    <row r="7" spans="1:13" ht="15.75" x14ac:dyDescent="0.25">
      <c r="A7" s="35">
        <v>43112</v>
      </c>
      <c r="B7" s="31">
        <v>5102817</v>
      </c>
      <c r="C7" s="31" t="s">
        <v>172</v>
      </c>
      <c r="D7" s="31" t="s">
        <v>7</v>
      </c>
      <c r="E7" s="32" t="s">
        <v>161</v>
      </c>
      <c r="F7" s="33">
        <v>414.92</v>
      </c>
      <c r="G7" s="34"/>
      <c r="H7" s="26"/>
      <c r="I7" t="s">
        <v>171</v>
      </c>
      <c r="M7">
        <f>M6*0.4</f>
        <v>224.67200000000003</v>
      </c>
    </row>
    <row r="8" spans="1:13" ht="15.75" x14ac:dyDescent="0.25">
      <c r="A8" s="35">
        <v>43112</v>
      </c>
      <c r="B8" s="31">
        <v>5102817</v>
      </c>
      <c r="C8" s="31" t="s">
        <v>172</v>
      </c>
      <c r="D8" s="31" t="s">
        <v>16</v>
      </c>
      <c r="E8" s="34" t="s">
        <v>165</v>
      </c>
      <c r="F8" s="33">
        <v>0</v>
      </c>
      <c r="G8" s="34" t="s">
        <v>166</v>
      </c>
      <c r="H8" s="26"/>
    </row>
    <row r="9" spans="1:13" ht="15.75" x14ac:dyDescent="0.25">
      <c r="A9" s="35">
        <v>43113</v>
      </c>
      <c r="B9" s="31">
        <v>457593</v>
      </c>
      <c r="C9" s="31" t="s">
        <v>173</v>
      </c>
      <c r="D9" s="31" t="s">
        <v>174</v>
      </c>
      <c r="E9" s="34" t="s">
        <v>165</v>
      </c>
      <c r="F9" s="33">
        <v>225.02</v>
      </c>
      <c r="G9" s="34"/>
      <c r="H9" s="26"/>
      <c r="I9" t="s">
        <v>171</v>
      </c>
    </row>
    <row r="10" spans="1:13" x14ac:dyDescent="0.25">
      <c r="A10" s="36"/>
      <c r="B10" s="36"/>
      <c r="C10" s="36"/>
      <c r="D10" s="36"/>
      <c r="E10" s="36"/>
      <c r="F10" s="29"/>
      <c r="G10" s="36"/>
      <c r="H10" s="26"/>
      <c r="M10">
        <v>1265.42</v>
      </c>
    </row>
    <row r="11" spans="1:13" x14ac:dyDescent="0.25">
      <c r="A11" s="36"/>
      <c r="B11" s="36"/>
      <c r="C11" s="36"/>
      <c r="D11" s="36"/>
      <c r="E11" s="36" t="s">
        <v>175</v>
      </c>
      <c r="F11" s="29">
        <v>1827.1</v>
      </c>
      <c r="G11" s="36"/>
      <c r="H11" s="26"/>
      <c r="M11">
        <f>M10*0.22</f>
        <v>278.39240000000001</v>
      </c>
    </row>
    <row r="12" spans="1:13" x14ac:dyDescent="0.25">
      <c r="A12" s="37"/>
      <c r="B12" s="37"/>
      <c r="C12" s="29" t="s">
        <v>176</v>
      </c>
      <c r="D12" s="12"/>
      <c r="E12" s="12"/>
      <c r="F12" s="12"/>
      <c r="G12" s="12" t="s">
        <v>177</v>
      </c>
    </row>
    <row r="13" spans="1:13" x14ac:dyDescent="0.25">
      <c r="A13" s="37"/>
      <c r="B13" s="37"/>
      <c r="C13" s="29" t="s">
        <v>178</v>
      </c>
      <c r="D13" s="26" t="s">
        <v>179</v>
      </c>
      <c r="E13" s="38"/>
      <c r="F13" s="29">
        <v>502.06</v>
      </c>
      <c r="G13" s="29">
        <v>26.82</v>
      </c>
      <c r="I13">
        <f>F13/18.75</f>
        <v>26.776533333333333</v>
      </c>
    </row>
    <row r="14" spans="1:13" x14ac:dyDescent="0.25">
      <c r="A14" s="37"/>
      <c r="B14" s="37"/>
      <c r="C14" s="37"/>
      <c r="D14" t="s">
        <v>180</v>
      </c>
      <c r="E14" s="38"/>
      <c r="F14" s="29">
        <v>227.7756</v>
      </c>
      <c r="G14" s="29">
        <v>12.14</v>
      </c>
      <c r="I14">
        <f>E27/18.75</f>
        <v>23.560533333333332</v>
      </c>
    </row>
    <row r="15" spans="1:13" x14ac:dyDescent="0.25">
      <c r="A15" s="37"/>
      <c r="B15" s="37"/>
      <c r="C15" s="37"/>
      <c r="E15" s="38"/>
      <c r="F15" s="29"/>
      <c r="G15" s="29"/>
    </row>
    <row r="16" spans="1:13" x14ac:dyDescent="0.25">
      <c r="A16" s="37"/>
      <c r="B16" s="37"/>
      <c r="C16" s="37"/>
      <c r="D16" s="37"/>
      <c r="E16" s="37"/>
      <c r="F16" s="37"/>
      <c r="G16" s="37"/>
    </row>
    <row r="17" spans="1:9" x14ac:dyDescent="0.25">
      <c r="A17" s="37"/>
      <c r="B17" s="37"/>
      <c r="C17" s="39" t="s">
        <v>181</v>
      </c>
      <c r="D17" s="37"/>
      <c r="E17" s="37"/>
      <c r="F17" s="37"/>
      <c r="G17" s="37"/>
    </row>
    <row r="18" spans="1:9" x14ac:dyDescent="0.25">
      <c r="A18" s="37"/>
      <c r="B18" s="37"/>
      <c r="C18" s="37"/>
      <c r="D18" s="37"/>
      <c r="E18" s="37"/>
      <c r="F18" s="37"/>
      <c r="G18" s="37"/>
    </row>
    <row r="19" spans="1:9" x14ac:dyDescent="0.25">
      <c r="E19" s="40"/>
      <c r="F19" s="41"/>
      <c r="G19" s="41"/>
    </row>
    <row r="20" spans="1:9" x14ac:dyDescent="0.25">
      <c r="A20" s="42">
        <v>43406</v>
      </c>
      <c r="B20" s="29">
        <v>3780075</v>
      </c>
      <c r="C20" s="29" t="s">
        <v>182</v>
      </c>
      <c r="D20" s="29" t="s">
        <v>183</v>
      </c>
      <c r="E20" s="29">
        <v>644.22</v>
      </c>
      <c r="F20" s="29"/>
      <c r="G20" s="37"/>
      <c r="I20" t="s">
        <v>162</v>
      </c>
    </row>
    <row r="21" spans="1:9" x14ac:dyDescent="0.25">
      <c r="A21" s="42">
        <v>43406</v>
      </c>
      <c r="B21" s="29">
        <v>3780075</v>
      </c>
      <c r="C21" s="29" t="s">
        <v>182</v>
      </c>
      <c r="D21" s="29" t="s">
        <v>183</v>
      </c>
      <c r="E21" s="29">
        <v>0</v>
      </c>
      <c r="F21" s="29"/>
      <c r="G21" s="37"/>
    </row>
    <row r="22" spans="1:9" x14ac:dyDescent="0.25">
      <c r="A22" s="42">
        <v>43448</v>
      </c>
      <c r="B22" s="29">
        <v>4509006</v>
      </c>
      <c r="C22" s="29" t="s">
        <v>184</v>
      </c>
      <c r="D22" s="29" t="s">
        <v>183</v>
      </c>
      <c r="E22" s="8">
        <v>0</v>
      </c>
      <c r="F22" s="29" t="s">
        <v>39</v>
      </c>
      <c r="G22" s="37"/>
    </row>
    <row r="23" spans="1:9" x14ac:dyDescent="0.25">
      <c r="A23" s="42">
        <v>43461</v>
      </c>
      <c r="B23" s="29">
        <v>4532645</v>
      </c>
      <c r="C23" s="29" t="s">
        <v>185</v>
      </c>
      <c r="D23" s="29" t="s">
        <v>186</v>
      </c>
      <c r="E23" s="29">
        <v>205.64</v>
      </c>
      <c r="F23" s="8"/>
      <c r="G23" s="37"/>
      <c r="I23" t="s">
        <v>162</v>
      </c>
    </row>
    <row r="24" spans="1:9" x14ac:dyDescent="0.25">
      <c r="A24" s="42">
        <v>43462</v>
      </c>
      <c r="B24" s="29">
        <v>4879988</v>
      </c>
      <c r="C24" s="29" t="s">
        <v>38</v>
      </c>
      <c r="D24" s="29" t="s">
        <v>133</v>
      </c>
      <c r="E24" s="29">
        <v>254.54</v>
      </c>
      <c r="F24" s="8"/>
      <c r="G24" s="37"/>
      <c r="I24" t="s">
        <v>162</v>
      </c>
    </row>
    <row r="25" spans="1:9" x14ac:dyDescent="0.25">
      <c r="A25" s="37"/>
      <c r="B25" s="37"/>
      <c r="C25" s="37"/>
      <c r="D25" s="37"/>
      <c r="E25" s="37"/>
      <c r="F25" s="37"/>
      <c r="G25" s="37"/>
    </row>
    <row r="26" spans="1:9" x14ac:dyDescent="0.25">
      <c r="A26" s="37"/>
      <c r="B26" s="37"/>
      <c r="C26" s="37"/>
      <c r="D26" s="12" t="s">
        <v>76</v>
      </c>
      <c r="E26" s="12">
        <v>1104.4000000000001</v>
      </c>
      <c r="F26" s="12" t="s">
        <v>177</v>
      </c>
      <c r="G26" s="12"/>
    </row>
    <row r="27" spans="1:9" x14ac:dyDescent="0.25">
      <c r="A27" s="37"/>
      <c r="B27" s="37"/>
      <c r="C27" s="37"/>
      <c r="D27" s="43">
        <v>0.4</v>
      </c>
      <c r="E27" s="12">
        <v>441.76</v>
      </c>
      <c r="F27" s="12">
        <v>23.56</v>
      </c>
      <c r="G27" s="12"/>
    </row>
    <row r="28" spans="1:9" x14ac:dyDescent="0.25">
      <c r="A28" s="37"/>
      <c r="B28" s="37"/>
      <c r="C28" s="37"/>
      <c r="D28" s="37"/>
      <c r="E28" s="37"/>
      <c r="F28" s="37"/>
      <c r="G28" s="37"/>
    </row>
    <row r="29" spans="1:9" x14ac:dyDescent="0.25">
      <c r="A29" s="37"/>
      <c r="B29" s="37"/>
      <c r="C29" s="37"/>
      <c r="D29" s="37"/>
      <c r="E29" s="37"/>
      <c r="F29" s="37"/>
      <c r="G29" s="37"/>
    </row>
    <row r="30" spans="1:9" x14ac:dyDescent="0.25">
      <c r="A30" s="37"/>
      <c r="B30" s="37"/>
      <c r="C30" s="37"/>
      <c r="D30" s="37"/>
      <c r="E30" s="37"/>
      <c r="F30" s="37"/>
      <c r="G30" s="37"/>
    </row>
    <row r="31" spans="1:9" x14ac:dyDescent="0.25">
      <c r="A31" s="37"/>
      <c r="B31" s="37"/>
      <c r="C31" s="37"/>
      <c r="D31" s="37"/>
      <c r="E31" s="37"/>
      <c r="F31" s="37"/>
      <c r="G31" s="37"/>
    </row>
    <row r="32" spans="1:9" x14ac:dyDescent="0.25">
      <c r="A32" s="37"/>
      <c r="B32" s="37"/>
      <c r="C32" s="37"/>
      <c r="D32" s="44" t="s">
        <v>187</v>
      </c>
      <c r="E32" s="45" t="s">
        <v>188</v>
      </c>
      <c r="F32" s="37"/>
      <c r="G32" s="37"/>
    </row>
    <row r="33" spans="1:7" x14ac:dyDescent="0.25">
      <c r="A33" s="37"/>
      <c r="B33" s="37"/>
      <c r="C33" s="37"/>
      <c r="D33" s="44" t="s">
        <v>189</v>
      </c>
      <c r="E33" s="44" t="s">
        <v>190</v>
      </c>
      <c r="F33" s="37"/>
      <c r="G33" s="37"/>
    </row>
    <row r="34" spans="1:7" x14ac:dyDescent="0.25">
      <c r="A34" s="37"/>
      <c r="B34" s="37"/>
      <c r="C34" s="37"/>
      <c r="D34" s="37"/>
      <c r="E34" s="37"/>
      <c r="F34" s="37"/>
      <c r="G34" s="37"/>
    </row>
    <row r="35" spans="1:7" x14ac:dyDescent="0.25">
      <c r="A35" s="37"/>
      <c r="B35" s="37"/>
      <c r="C35" s="37"/>
      <c r="D35" s="44" t="s">
        <v>191</v>
      </c>
      <c r="E35" s="37"/>
      <c r="F35" s="37"/>
      <c r="G35" s="37"/>
    </row>
    <row r="36" spans="1:7" x14ac:dyDescent="0.25">
      <c r="A36" s="37"/>
      <c r="B36" s="37"/>
      <c r="C36" s="37"/>
      <c r="D36" s="44" t="s">
        <v>192</v>
      </c>
      <c r="E36" s="37"/>
      <c r="F36" s="37"/>
      <c r="G36" s="37"/>
    </row>
    <row r="37" spans="1:7" x14ac:dyDescent="0.25">
      <c r="A37" s="37"/>
      <c r="B37" s="37"/>
      <c r="C37" s="37"/>
      <c r="D37" s="37"/>
      <c r="E37" s="37"/>
      <c r="F37" s="37"/>
      <c r="G37" s="37"/>
    </row>
    <row r="38" spans="1:7" ht="15.75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</row>
    <row r="39" spans="1:7" ht="15.75" x14ac:dyDescent="0.25">
      <c r="A39" s="2">
        <v>43070</v>
      </c>
      <c r="B39" s="3">
        <v>3897578</v>
      </c>
      <c r="C39" s="3" t="s">
        <v>6</v>
      </c>
      <c r="D39" s="3" t="s">
        <v>7</v>
      </c>
      <c r="E39" s="3">
        <v>187.32</v>
      </c>
      <c r="F39" s="3"/>
    </row>
    <row r="40" spans="1:7" ht="15.75" x14ac:dyDescent="0.25">
      <c r="A40" s="4">
        <v>43073</v>
      </c>
      <c r="B40" s="5">
        <v>4525701</v>
      </c>
      <c r="C40" s="5" t="s">
        <v>8</v>
      </c>
      <c r="D40" s="5" t="s">
        <v>7</v>
      </c>
      <c r="E40" s="5">
        <v>187.32</v>
      </c>
      <c r="F40" s="5"/>
    </row>
    <row r="41" spans="1:7" ht="15.75" x14ac:dyDescent="0.25">
      <c r="A41" s="4">
        <v>43073</v>
      </c>
      <c r="B41" s="5">
        <v>3817773</v>
      </c>
      <c r="C41" s="5" t="s">
        <v>9</v>
      </c>
      <c r="D41" s="5" t="s">
        <v>10</v>
      </c>
      <c r="E41" s="5">
        <v>90</v>
      </c>
      <c r="F41" s="5"/>
    </row>
    <row r="42" spans="1:7" ht="15.75" x14ac:dyDescent="0.25">
      <c r="A42" s="4">
        <v>43073</v>
      </c>
      <c r="B42" s="5">
        <v>3897578</v>
      </c>
      <c r="C42" s="5" t="s">
        <v>11</v>
      </c>
      <c r="D42" s="5" t="s">
        <v>12</v>
      </c>
      <c r="E42" s="5">
        <v>205.64</v>
      </c>
      <c r="F42" s="5"/>
    </row>
    <row r="43" spans="1:7" ht="15.75" x14ac:dyDescent="0.25">
      <c r="A43" s="4">
        <v>43074</v>
      </c>
      <c r="B43" s="5">
        <v>4532645</v>
      </c>
      <c r="C43" s="5" t="s">
        <v>13</v>
      </c>
      <c r="D43" s="5" t="s">
        <v>14</v>
      </c>
      <c r="E43" s="5">
        <v>0</v>
      </c>
      <c r="F43" s="5"/>
    </row>
    <row r="44" spans="1:7" ht="15.75" x14ac:dyDescent="0.25">
      <c r="A44" s="4">
        <v>43074</v>
      </c>
      <c r="B44" s="5">
        <v>4443351</v>
      </c>
      <c r="C44" s="5" t="s">
        <v>15</v>
      </c>
      <c r="D44" s="5" t="s">
        <v>7</v>
      </c>
      <c r="E44" s="5">
        <v>0</v>
      </c>
      <c r="F44" s="5"/>
    </row>
    <row r="45" spans="1:7" ht="15.75" x14ac:dyDescent="0.25">
      <c r="A45" s="4">
        <v>43074</v>
      </c>
      <c r="B45" s="5">
        <v>4443351</v>
      </c>
      <c r="C45" s="5" t="s">
        <v>15</v>
      </c>
      <c r="D45" s="5" t="s">
        <v>16</v>
      </c>
      <c r="E45" s="5">
        <v>414.92</v>
      </c>
      <c r="F45" s="5"/>
    </row>
    <row r="46" spans="1:7" ht="15.75" x14ac:dyDescent="0.25">
      <c r="A46" s="4">
        <v>43075</v>
      </c>
      <c r="B46" s="5">
        <v>4581179</v>
      </c>
      <c r="C46" s="5" t="s">
        <v>17</v>
      </c>
      <c r="D46" s="5" t="s">
        <v>7</v>
      </c>
      <c r="E46" s="5">
        <v>187.32</v>
      </c>
      <c r="F46" s="5"/>
    </row>
    <row r="47" spans="1:7" ht="15.75" x14ac:dyDescent="0.25">
      <c r="A47" s="4">
        <v>43075</v>
      </c>
      <c r="B47" s="5">
        <v>4570025</v>
      </c>
      <c r="C47" s="5" t="s">
        <v>18</v>
      </c>
      <c r="D47" s="5" t="s">
        <v>14</v>
      </c>
      <c r="E47" s="5">
        <v>0</v>
      </c>
      <c r="F47" s="11"/>
    </row>
    <row r="48" spans="1:7" ht="15.75" x14ac:dyDescent="0.25">
      <c r="A48" s="4">
        <v>43076</v>
      </c>
      <c r="B48" s="5">
        <v>4509006</v>
      </c>
      <c r="C48" s="5" t="s">
        <v>19</v>
      </c>
      <c r="D48" s="5" t="s">
        <v>14</v>
      </c>
      <c r="E48" s="5">
        <v>0</v>
      </c>
      <c r="F48" s="5"/>
    </row>
    <row r="49" spans="1:6" ht="15.75" x14ac:dyDescent="0.25">
      <c r="A49" s="4">
        <v>43076</v>
      </c>
      <c r="B49" s="5">
        <v>4581179</v>
      </c>
      <c r="C49" s="5" t="s">
        <v>17</v>
      </c>
      <c r="D49" s="5" t="s">
        <v>12</v>
      </c>
      <c r="E49" s="5">
        <v>205.64</v>
      </c>
      <c r="F49" s="5"/>
    </row>
    <row r="50" spans="1:6" ht="15.75" x14ac:dyDescent="0.25">
      <c r="A50" s="4">
        <v>43077</v>
      </c>
      <c r="B50" s="5">
        <v>4525701</v>
      </c>
      <c r="C50" s="5" t="s">
        <v>8</v>
      </c>
      <c r="D50" s="5" t="s">
        <v>16</v>
      </c>
      <c r="E50" s="5">
        <v>414.92</v>
      </c>
      <c r="F50" s="5"/>
    </row>
    <row r="51" spans="1:6" ht="15.75" x14ac:dyDescent="0.25">
      <c r="A51" s="4">
        <v>43077</v>
      </c>
      <c r="B51" s="5">
        <v>4592433</v>
      </c>
      <c r="C51" s="5" t="s">
        <v>20</v>
      </c>
      <c r="D51" s="5" t="s">
        <v>7</v>
      </c>
      <c r="E51" s="5">
        <v>187.32</v>
      </c>
      <c r="F51" s="5"/>
    </row>
    <row r="52" spans="1:6" ht="15.75" x14ac:dyDescent="0.25">
      <c r="A52" s="4">
        <v>43078</v>
      </c>
      <c r="B52" s="5">
        <v>4648743</v>
      </c>
      <c r="C52" s="5" t="s">
        <v>21</v>
      </c>
      <c r="D52" s="5" t="s">
        <v>7</v>
      </c>
      <c r="E52" s="5">
        <v>187.32</v>
      </c>
      <c r="F52" s="3"/>
    </row>
    <row r="53" spans="1:6" ht="15.75" x14ac:dyDescent="0.25">
      <c r="A53" s="9">
        <v>43078</v>
      </c>
      <c r="B53" s="5">
        <v>4573441</v>
      </c>
      <c r="C53" s="5" t="s">
        <v>22</v>
      </c>
      <c r="D53" s="5" t="s">
        <v>14</v>
      </c>
      <c r="E53" s="5">
        <v>0</v>
      </c>
      <c r="F53" s="5"/>
    </row>
    <row r="54" spans="1:6" ht="15.75" x14ac:dyDescent="0.25">
      <c r="A54" s="9">
        <v>43078</v>
      </c>
      <c r="B54" s="5">
        <v>4592433</v>
      </c>
      <c r="C54" s="5" t="s">
        <v>20</v>
      </c>
      <c r="D54" s="5" t="s">
        <v>16</v>
      </c>
      <c r="E54" s="5">
        <v>414.92</v>
      </c>
      <c r="F54" s="5"/>
    </row>
    <row r="55" spans="1:6" ht="15.75" x14ac:dyDescent="0.25">
      <c r="A55" s="9">
        <v>43080</v>
      </c>
      <c r="B55" s="5">
        <v>4008727</v>
      </c>
      <c r="C55" s="5" t="s">
        <v>23</v>
      </c>
      <c r="D55" s="5" t="s">
        <v>24</v>
      </c>
      <c r="E55" s="5">
        <v>135.79</v>
      </c>
      <c r="F55" s="5"/>
    </row>
    <row r="56" spans="1:6" ht="15.75" x14ac:dyDescent="0.25">
      <c r="A56" s="9">
        <v>43080</v>
      </c>
      <c r="B56" s="5">
        <v>4008727</v>
      </c>
      <c r="C56" s="5" t="s">
        <v>23</v>
      </c>
      <c r="D56" s="5" t="s">
        <v>7</v>
      </c>
      <c r="E56" s="5">
        <v>187.32</v>
      </c>
      <c r="F56" s="5"/>
    </row>
    <row r="57" spans="1:6" ht="15.75" x14ac:dyDescent="0.25">
      <c r="A57" s="9">
        <v>43080</v>
      </c>
      <c r="B57" s="5">
        <v>4532645</v>
      </c>
      <c r="C57" s="5" t="s">
        <v>13</v>
      </c>
      <c r="D57" s="5" t="s">
        <v>7</v>
      </c>
      <c r="E57" s="5">
        <v>187.32</v>
      </c>
      <c r="F57" s="5"/>
    </row>
    <row r="58" spans="1:6" ht="15.75" x14ac:dyDescent="0.25">
      <c r="A58" s="9">
        <v>43081</v>
      </c>
      <c r="B58" s="5">
        <v>4681353</v>
      </c>
      <c r="C58" s="5" t="s">
        <v>25</v>
      </c>
      <c r="D58" s="5" t="s">
        <v>14</v>
      </c>
      <c r="E58" s="5">
        <v>0</v>
      </c>
      <c r="F58" s="5"/>
    </row>
    <row r="59" spans="1:6" ht="15.75" x14ac:dyDescent="0.25">
      <c r="A59" s="9">
        <v>43081</v>
      </c>
      <c r="B59" s="5">
        <v>4527140</v>
      </c>
      <c r="C59" s="5" t="s">
        <v>26</v>
      </c>
      <c r="D59" s="5" t="s">
        <v>27</v>
      </c>
      <c r="E59" s="5">
        <v>187.32</v>
      </c>
      <c r="F59" s="5"/>
    </row>
    <row r="60" spans="1:6" ht="15.75" x14ac:dyDescent="0.25">
      <c r="A60" s="9">
        <v>43082</v>
      </c>
      <c r="B60" s="5">
        <v>4693055</v>
      </c>
      <c r="C60" s="5" t="s">
        <v>28</v>
      </c>
      <c r="D60" s="5" t="s">
        <v>14</v>
      </c>
      <c r="E60" s="5">
        <v>0</v>
      </c>
      <c r="F60" s="5"/>
    </row>
    <row r="61" spans="1:6" ht="15.75" x14ac:dyDescent="0.25">
      <c r="A61" s="9">
        <v>43083</v>
      </c>
      <c r="B61" s="5">
        <v>4509006</v>
      </c>
      <c r="C61" s="5" t="s">
        <v>19</v>
      </c>
      <c r="D61" s="5" t="s">
        <v>24</v>
      </c>
      <c r="E61" s="5">
        <v>0</v>
      </c>
      <c r="F61" s="11" t="s">
        <v>39</v>
      </c>
    </row>
    <row r="62" spans="1:6" ht="15.75" x14ac:dyDescent="0.25">
      <c r="A62" s="9">
        <v>43083</v>
      </c>
      <c r="B62" s="5">
        <v>4509006</v>
      </c>
      <c r="C62" s="5" t="s">
        <v>19</v>
      </c>
      <c r="D62" s="5" t="s">
        <v>29</v>
      </c>
      <c r="E62" s="8">
        <v>0</v>
      </c>
      <c r="F62" s="5" t="s">
        <v>30</v>
      </c>
    </row>
    <row r="63" spans="1:6" ht="15.75" x14ac:dyDescent="0.25">
      <c r="A63" s="9">
        <v>43083</v>
      </c>
      <c r="B63" s="5">
        <v>4509006</v>
      </c>
      <c r="C63" s="5" t="s">
        <v>19</v>
      </c>
      <c r="D63" s="5" t="s">
        <v>31</v>
      </c>
      <c r="E63" s="8">
        <v>498.69</v>
      </c>
      <c r="F63" s="5" t="s">
        <v>30</v>
      </c>
    </row>
    <row r="64" spans="1:6" ht="15.75" x14ac:dyDescent="0.25">
      <c r="A64" s="9">
        <v>43083</v>
      </c>
      <c r="B64" s="5">
        <v>4527140</v>
      </c>
      <c r="C64" s="5" t="s">
        <v>26</v>
      </c>
      <c r="D64" s="5" t="s">
        <v>16</v>
      </c>
      <c r="E64" s="5">
        <v>414.92</v>
      </c>
      <c r="F64" s="5"/>
    </row>
    <row r="65" spans="1:6" ht="15.75" x14ac:dyDescent="0.25">
      <c r="A65" s="9">
        <v>43084</v>
      </c>
      <c r="B65" s="5">
        <v>4766331</v>
      </c>
      <c r="C65" s="5" t="s">
        <v>32</v>
      </c>
      <c r="D65" s="5" t="s">
        <v>14</v>
      </c>
      <c r="E65" s="5">
        <v>0</v>
      </c>
      <c r="F65" s="5"/>
    </row>
    <row r="66" spans="1:6" ht="15.75" x14ac:dyDescent="0.25">
      <c r="A66" s="9">
        <v>43084</v>
      </c>
      <c r="B66" s="5">
        <v>4665942</v>
      </c>
      <c r="C66" s="5" t="s">
        <v>33</v>
      </c>
      <c r="D66" s="5" t="s">
        <v>7</v>
      </c>
      <c r="E66" s="5">
        <v>187.32</v>
      </c>
      <c r="F66" s="5"/>
    </row>
    <row r="67" spans="1:6" ht="15.75" x14ac:dyDescent="0.25">
      <c r="A67" s="9">
        <v>43085</v>
      </c>
      <c r="B67" s="7">
        <v>4648743</v>
      </c>
      <c r="C67" s="7" t="s">
        <v>21</v>
      </c>
      <c r="D67" s="7" t="s">
        <v>12</v>
      </c>
      <c r="E67" s="5">
        <v>205.64</v>
      </c>
      <c r="F67" s="5"/>
    </row>
    <row r="68" spans="1:6" ht="15.75" x14ac:dyDescent="0.25">
      <c r="A68" s="9">
        <v>43085</v>
      </c>
      <c r="B68" s="7">
        <v>4642237</v>
      </c>
      <c r="C68" s="7" t="s">
        <v>34</v>
      </c>
      <c r="D68" s="7" t="s">
        <v>14</v>
      </c>
      <c r="E68" s="5">
        <v>0</v>
      </c>
      <c r="F68" s="5"/>
    </row>
    <row r="69" spans="1:6" ht="15.75" x14ac:dyDescent="0.25">
      <c r="A69" s="4">
        <v>43087</v>
      </c>
      <c r="B69" s="7">
        <v>4791062</v>
      </c>
      <c r="C69" s="7" t="s">
        <v>35</v>
      </c>
      <c r="D69" s="7" t="s">
        <v>14</v>
      </c>
      <c r="E69" s="5">
        <v>0</v>
      </c>
      <c r="F69" s="5"/>
    </row>
    <row r="70" spans="1:6" ht="15.75" x14ac:dyDescent="0.25">
      <c r="A70" s="4">
        <v>43090</v>
      </c>
      <c r="B70" s="7">
        <v>4881820</v>
      </c>
      <c r="C70" s="7" t="s">
        <v>36</v>
      </c>
      <c r="D70" s="7" t="s">
        <v>10</v>
      </c>
      <c r="E70" s="5">
        <v>22.61</v>
      </c>
      <c r="F70" s="5"/>
    </row>
    <row r="71" spans="1:6" ht="15.75" x14ac:dyDescent="0.25">
      <c r="A71" s="4">
        <v>43090</v>
      </c>
      <c r="B71" s="7">
        <v>4008727</v>
      </c>
      <c r="C71" s="7" t="s">
        <v>23</v>
      </c>
      <c r="D71" s="7" t="s">
        <v>12</v>
      </c>
      <c r="E71" s="5">
        <v>205.64</v>
      </c>
      <c r="F71" s="5"/>
    </row>
    <row r="72" spans="1:6" ht="15.75" x14ac:dyDescent="0.25">
      <c r="A72" s="4">
        <v>43092</v>
      </c>
      <c r="B72" s="7">
        <v>4892820</v>
      </c>
      <c r="C72" s="7" t="s">
        <v>37</v>
      </c>
      <c r="D72" s="7" t="s">
        <v>14</v>
      </c>
      <c r="E72" s="5">
        <v>0</v>
      </c>
      <c r="F72" s="5"/>
    </row>
    <row r="73" spans="1:6" ht="15.75" x14ac:dyDescent="0.25">
      <c r="A73" s="10">
        <v>43096</v>
      </c>
      <c r="B73" s="11">
        <v>4532645</v>
      </c>
      <c r="C73" s="11" t="s">
        <v>13</v>
      </c>
      <c r="D73" s="11" t="s">
        <v>12</v>
      </c>
      <c r="E73" s="11"/>
      <c r="F73" s="5" t="s">
        <v>40</v>
      </c>
    </row>
    <row r="74" spans="1:6" ht="15.75" x14ac:dyDescent="0.25">
      <c r="A74" s="10">
        <v>43097</v>
      </c>
      <c r="B74" s="11">
        <v>4879988</v>
      </c>
      <c r="C74" s="11" t="s">
        <v>38</v>
      </c>
      <c r="D74" s="11" t="s">
        <v>29</v>
      </c>
      <c r="E74" s="11"/>
      <c r="F74" s="5"/>
    </row>
    <row r="75" spans="1:6" ht="15.75" x14ac:dyDescent="0.25">
      <c r="A75" s="6"/>
      <c r="B75" s="5"/>
      <c r="C75" s="5"/>
      <c r="D75" s="5"/>
      <c r="E75" s="5"/>
      <c r="F75" s="5"/>
    </row>
    <row r="77" spans="1:6" x14ac:dyDescent="0.25">
      <c r="D77" s="12" t="s">
        <v>41</v>
      </c>
      <c r="E77" s="12">
        <v>4915.21</v>
      </c>
    </row>
    <row r="78" spans="1:6" x14ac:dyDescent="0.25">
      <c r="D78" s="13">
        <v>0.4</v>
      </c>
      <c r="E78" s="8">
        <f>E77*0.4</f>
        <v>1966.0840000000001</v>
      </c>
    </row>
    <row r="79" spans="1:6" x14ac:dyDescent="0.25">
      <c r="D79" s="8" t="s">
        <v>42</v>
      </c>
      <c r="E79" s="8">
        <f>E78/18.75</f>
        <v>104.85781333333334</v>
      </c>
    </row>
    <row r="81" spans="1:14" x14ac:dyDescent="0.25">
      <c r="A81" s="28" t="s">
        <v>0</v>
      </c>
      <c r="B81" s="28" t="s">
        <v>1</v>
      </c>
      <c r="C81" s="28" t="s">
        <v>2</v>
      </c>
      <c r="D81" s="28" t="s">
        <v>3</v>
      </c>
      <c r="E81" s="28" t="s">
        <v>4</v>
      </c>
      <c r="F81" s="28" t="s">
        <v>5</v>
      </c>
    </row>
    <row r="82" spans="1:14" ht="15.75" x14ac:dyDescent="0.25">
      <c r="A82" s="27">
        <v>43041</v>
      </c>
      <c r="B82" s="14">
        <v>3780075</v>
      </c>
      <c r="C82" s="14" t="s">
        <v>43</v>
      </c>
      <c r="D82" s="14" t="s">
        <v>44</v>
      </c>
      <c r="E82" s="15" t="s">
        <v>39</v>
      </c>
      <c r="F82" s="14" t="s">
        <v>45</v>
      </c>
    </row>
    <row r="83" spans="1:14" ht="15.75" x14ac:dyDescent="0.25">
      <c r="A83" s="21">
        <v>43041</v>
      </c>
      <c r="B83" s="16">
        <v>3780075</v>
      </c>
      <c r="C83" s="16" t="s">
        <v>43</v>
      </c>
      <c r="D83" s="16" t="s">
        <v>44</v>
      </c>
      <c r="E83" s="15" t="s">
        <v>39</v>
      </c>
      <c r="F83" s="16" t="s">
        <v>46</v>
      </c>
    </row>
    <row r="84" spans="1:14" ht="15.75" x14ac:dyDescent="0.25">
      <c r="A84" s="21">
        <v>43041</v>
      </c>
      <c r="B84" s="16">
        <v>3780076</v>
      </c>
      <c r="C84" s="16" t="s">
        <v>43</v>
      </c>
      <c r="D84" s="16" t="s">
        <v>31</v>
      </c>
      <c r="E84" s="16">
        <v>498.69</v>
      </c>
      <c r="F84" s="16"/>
    </row>
    <row r="85" spans="1:14" ht="15.75" x14ac:dyDescent="0.25">
      <c r="A85" s="21">
        <v>43042</v>
      </c>
      <c r="B85" s="16">
        <v>3780076</v>
      </c>
      <c r="C85" s="16" t="s">
        <v>43</v>
      </c>
      <c r="D85" s="16" t="s">
        <v>47</v>
      </c>
      <c r="E85" s="16">
        <v>0</v>
      </c>
      <c r="F85" s="16"/>
    </row>
    <row r="86" spans="1:14" ht="15.75" x14ac:dyDescent="0.25">
      <c r="A86" s="21">
        <v>43043</v>
      </c>
      <c r="B86" s="16">
        <v>3833439</v>
      </c>
      <c r="C86" s="16" t="s">
        <v>48</v>
      </c>
      <c r="D86" s="16" t="s">
        <v>49</v>
      </c>
      <c r="E86" s="16">
        <v>383.5</v>
      </c>
      <c r="F86" s="16"/>
    </row>
    <row r="87" spans="1:14" s="26" customFormat="1" ht="15.75" x14ac:dyDescent="0.25">
      <c r="A87" s="21">
        <v>43045</v>
      </c>
      <c r="B87" s="16">
        <v>3923372</v>
      </c>
      <c r="C87" s="16" t="s">
        <v>50</v>
      </c>
      <c r="D87" s="16" t="s">
        <v>51</v>
      </c>
      <c r="E87" s="16">
        <v>90</v>
      </c>
      <c r="F87" s="16"/>
      <c r="G87"/>
      <c r="H87"/>
      <c r="I87"/>
      <c r="J87"/>
      <c r="K87"/>
      <c r="L87"/>
      <c r="M87"/>
      <c r="N87"/>
    </row>
    <row r="88" spans="1:14" ht="15.75" x14ac:dyDescent="0.25">
      <c r="A88" s="21">
        <v>43045</v>
      </c>
      <c r="B88" s="16">
        <v>3988430</v>
      </c>
      <c r="C88" s="16" t="s">
        <v>52</v>
      </c>
      <c r="D88" s="16" t="s">
        <v>53</v>
      </c>
      <c r="E88" s="16">
        <v>383.5</v>
      </c>
      <c r="F88" s="16"/>
    </row>
    <row r="89" spans="1:14" ht="15.75" x14ac:dyDescent="0.25">
      <c r="A89" s="21">
        <v>43045</v>
      </c>
      <c r="B89" s="16">
        <v>3988430</v>
      </c>
      <c r="C89" s="16" t="s">
        <v>52</v>
      </c>
      <c r="D89" s="16" t="s">
        <v>47</v>
      </c>
      <c r="E89" s="16">
        <v>205.64</v>
      </c>
      <c r="F89" s="16"/>
    </row>
    <row r="90" spans="1:14" ht="15.75" x14ac:dyDescent="0.25">
      <c r="A90" s="21">
        <v>43046</v>
      </c>
      <c r="B90" s="16">
        <v>1671883</v>
      </c>
      <c r="C90" s="16" t="s">
        <v>54</v>
      </c>
      <c r="D90" s="16" t="s">
        <v>49</v>
      </c>
      <c r="E90" s="16">
        <v>383.5</v>
      </c>
      <c r="F90" s="16"/>
    </row>
    <row r="91" spans="1:14" ht="15.75" x14ac:dyDescent="0.25">
      <c r="A91" s="21">
        <v>43049</v>
      </c>
      <c r="B91" s="16">
        <v>4008727</v>
      </c>
      <c r="C91" s="16" t="s">
        <v>23</v>
      </c>
      <c r="D91" s="16" t="s">
        <v>14</v>
      </c>
      <c r="E91" s="16">
        <v>0</v>
      </c>
      <c r="F91" s="16" t="s">
        <v>55</v>
      </c>
    </row>
    <row r="92" spans="1:14" ht="15.75" x14ac:dyDescent="0.25">
      <c r="A92" s="21">
        <v>43050</v>
      </c>
      <c r="B92" s="16">
        <v>1671883</v>
      </c>
      <c r="C92" s="16" t="s">
        <v>54</v>
      </c>
      <c r="D92" s="16" t="s">
        <v>47</v>
      </c>
      <c r="E92" s="16">
        <v>205.64</v>
      </c>
      <c r="F92" s="16"/>
    </row>
    <row r="93" spans="1:14" ht="15.75" x14ac:dyDescent="0.25">
      <c r="A93" s="21">
        <v>43050</v>
      </c>
      <c r="B93" s="16">
        <v>3833439</v>
      </c>
      <c r="C93" s="16" t="s">
        <v>48</v>
      </c>
      <c r="D93" s="16" t="s">
        <v>47</v>
      </c>
      <c r="E93" s="16">
        <v>205.64</v>
      </c>
      <c r="F93" s="16"/>
    </row>
    <row r="94" spans="1:14" ht="15.75" x14ac:dyDescent="0.25">
      <c r="A94" s="21">
        <v>43052</v>
      </c>
      <c r="B94" s="16">
        <v>3813985</v>
      </c>
      <c r="C94" s="16" t="s">
        <v>56</v>
      </c>
      <c r="D94" s="16" t="s">
        <v>57</v>
      </c>
      <c r="E94" s="16">
        <v>625.48</v>
      </c>
      <c r="F94" s="16"/>
    </row>
    <row r="95" spans="1:14" ht="15.75" x14ac:dyDescent="0.25">
      <c r="A95" s="21">
        <v>42748</v>
      </c>
      <c r="B95" s="16">
        <v>3813985</v>
      </c>
      <c r="C95" s="16" t="s">
        <v>56</v>
      </c>
      <c r="D95" s="16" t="s">
        <v>47</v>
      </c>
      <c r="E95" s="16">
        <v>205.64</v>
      </c>
      <c r="F95" s="14"/>
    </row>
    <row r="96" spans="1:14" ht="15.75" x14ac:dyDescent="0.25">
      <c r="A96" s="21">
        <v>43054</v>
      </c>
      <c r="B96" s="16">
        <v>4193719</v>
      </c>
      <c r="C96" s="16" t="s">
        <v>58</v>
      </c>
      <c r="D96" s="16" t="s">
        <v>59</v>
      </c>
      <c r="E96" s="16">
        <v>254.64</v>
      </c>
      <c r="F96" s="16"/>
    </row>
    <row r="97" spans="1:6" ht="15.75" x14ac:dyDescent="0.25">
      <c r="A97" s="21">
        <v>43054</v>
      </c>
      <c r="B97" s="16">
        <v>4192014</v>
      </c>
      <c r="C97" s="16" t="s">
        <v>60</v>
      </c>
      <c r="D97" s="16" t="s">
        <v>49</v>
      </c>
      <c r="E97" s="16">
        <v>383.5</v>
      </c>
      <c r="F97" s="16"/>
    </row>
    <row r="98" spans="1:6" ht="15.75" x14ac:dyDescent="0.25">
      <c r="A98" s="21">
        <v>43055</v>
      </c>
      <c r="B98" s="16">
        <v>1606429</v>
      </c>
      <c r="C98" s="16" t="s">
        <v>61</v>
      </c>
      <c r="D98" s="16" t="s">
        <v>47</v>
      </c>
      <c r="E98" s="16">
        <v>205.64</v>
      </c>
      <c r="F98" s="16"/>
    </row>
    <row r="99" spans="1:6" ht="15.75" x14ac:dyDescent="0.25">
      <c r="A99" s="21">
        <v>43055</v>
      </c>
      <c r="B99" s="17">
        <v>4192014</v>
      </c>
      <c r="C99" s="17" t="s">
        <v>60</v>
      </c>
      <c r="D99" s="17" t="s">
        <v>47</v>
      </c>
      <c r="E99" s="16">
        <v>205.64</v>
      </c>
      <c r="F99" s="16"/>
    </row>
    <row r="100" spans="1:6" ht="15.75" x14ac:dyDescent="0.25">
      <c r="A100" s="21">
        <v>43056</v>
      </c>
      <c r="B100" s="17">
        <v>4169799</v>
      </c>
      <c r="C100" s="16" t="s">
        <v>62</v>
      </c>
      <c r="D100" s="17" t="s">
        <v>14</v>
      </c>
      <c r="E100" s="16">
        <v>0</v>
      </c>
      <c r="F100" s="16" t="s">
        <v>63</v>
      </c>
    </row>
    <row r="101" spans="1:6" ht="15.75" x14ac:dyDescent="0.25">
      <c r="A101" s="21">
        <v>43059</v>
      </c>
      <c r="B101" s="17" t="s">
        <v>64</v>
      </c>
      <c r="C101" s="16" t="s">
        <v>65</v>
      </c>
      <c r="D101" s="17" t="s">
        <v>66</v>
      </c>
      <c r="E101" s="16">
        <v>187.32</v>
      </c>
      <c r="F101" s="16"/>
    </row>
    <row r="102" spans="1:6" ht="15.75" x14ac:dyDescent="0.25">
      <c r="A102" s="21">
        <v>43059</v>
      </c>
      <c r="B102" s="17">
        <v>4244444</v>
      </c>
      <c r="C102" s="16" t="s">
        <v>65</v>
      </c>
      <c r="D102" s="17" t="s">
        <v>47</v>
      </c>
      <c r="E102" s="16">
        <v>205.64</v>
      </c>
      <c r="F102" s="16"/>
    </row>
    <row r="103" spans="1:6" ht="15.75" x14ac:dyDescent="0.25">
      <c r="A103" s="21">
        <v>43060</v>
      </c>
      <c r="B103" s="17">
        <v>4324834</v>
      </c>
      <c r="C103" s="16" t="s">
        <v>67</v>
      </c>
      <c r="D103" s="17" t="s">
        <v>59</v>
      </c>
      <c r="E103" s="16">
        <v>254.64</v>
      </c>
      <c r="F103" s="16"/>
    </row>
    <row r="104" spans="1:6" ht="15.75" x14ac:dyDescent="0.25">
      <c r="A104" s="21">
        <v>43060</v>
      </c>
      <c r="B104" s="17">
        <v>4324834</v>
      </c>
      <c r="C104" s="16" t="s">
        <v>67</v>
      </c>
      <c r="D104" s="17" t="s">
        <v>47</v>
      </c>
      <c r="E104" s="16">
        <v>205.64</v>
      </c>
      <c r="F104" s="16"/>
    </row>
    <row r="105" spans="1:6" ht="15.75" x14ac:dyDescent="0.25">
      <c r="A105" s="21">
        <v>43061</v>
      </c>
      <c r="B105" s="17">
        <v>4339991</v>
      </c>
      <c r="C105" s="16" t="s">
        <v>68</v>
      </c>
      <c r="D105" s="17" t="s">
        <v>66</v>
      </c>
      <c r="E105" s="16">
        <v>187.32</v>
      </c>
      <c r="F105" s="16"/>
    </row>
    <row r="106" spans="1:6" ht="15.75" x14ac:dyDescent="0.25">
      <c r="A106" s="21">
        <v>43062</v>
      </c>
      <c r="B106" s="17">
        <v>4372275</v>
      </c>
      <c r="C106" s="16" t="s">
        <v>69</v>
      </c>
      <c r="D106" s="17" t="s">
        <v>66</v>
      </c>
      <c r="E106" s="16">
        <v>187.32</v>
      </c>
      <c r="F106" s="16"/>
    </row>
    <row r="107" spans="1:6" ht="15.75" x14ac:dyDescent="0.25">
      <c r="A107" s="21">
        <v>43062</v>
      </c>
      <c r="B107" s="17">
        <v>4372275</v>
      </c>
      <c r="C107" s="16" t="s">
        <v>69</v>
      </c>
      <c r="D107" s="17" t="s">
        <v>47</v>
      </c>
      <c r="E107" s="16">
        <v>205.64</v>
      </c>
      <c r="F107" s="16"/>
    </row>
    <row r="108" spans="1:6" ht="15.75" x14ac:dyDescent="0.25">
      <c r="A108" s="21">
        <v>43063</v>
      </c>
      <c r="B108" s="17">
        <v>4350328</v>
      </c>
      <c r="C108" s="16" t="s">
        <v>70</v>
      </c>
      <c r="D108" s="17" t="s">
        <v>71</v>
      </c>
      <c r="E108" s="16">
        <v>194.94</v>
      </c>
      <c r="F108" s="16"/>
    </row>
    <row r="109" spans="1:6" ht="15.75" x14ac:dyDescent="0.25">
      <c r="A109" s="21">
        <v>43063</v>
      </c>
      <c r="B109" s="17">
        <v>4350328</v>
      </c>
      <c r="C109" s="16" t="s">
        <v>70</v>
      </c>
      <c r="D109" s="17" t="s">
        <v>47</v>
      </c>
      <c r="E109" s="16">
        <v>205.64</v>
      </c>
      <c r="F109" s="16"/>
    </row>
    <row r="110" spans="1:6" ht="15.75" x14ac:dyDescent="0.25">
      <c r="A110" s="22">
        <v>43064</v>
      </c>
      <c r="B110" s="18">
        <v>3571036</v>
      </c>
      <c r="C110" s="19" t="s">
        <v>72</v>
      </c>
      <c r="D110" s="18" t="s">
        <v>14</v>
      </c>
      <c r="E110" s="8">
        <v>0</v>
      </c>
      <c r="F110" s="8"/>
    </row>
    <row r="111" spans="1:6" ht="15.75" x14ac:dyDescent="0.25">
      <c r="A111" s="22">
        <v>43064</v>
      </c>
      <c r="B111" s="18">
        <v>4339991</v>
      </c>
      <c r="C111" s="19" t="s">
        <v>68</v>
      </c>
      <c r="D111" s="18" t="s">
        <v>47</v>
      </c>
      <c r="E111" s="8">
        <v>205.64</v>
      </c>
      <c r="F111" s="8"/>
    </row>
    <row r="112" spans="1:6" ht="15.75" x14ac:dyDescent="0.25">
      <c r="A112" s="22">
        <v>43067</v>
      </c>
      <c r="B112" s="18">
        <v>4447471</v>
      </c>
      <c r="C112" s="19" t="s">
        <v>73</v>
      </c>
      <c r="D112" s="18" t="s">
        <v>66</v>
      </c>
      <c r="E112" s="8">
        <v>187.32</v>
      </c>
      <c r="F112" s="8"/>
    </row>
    <row r="113" spans="1:14" ht="15.75" x14ac:dyDescent="0.25">
      <c r="A113" s="22">
        <v>43067</v>
      </c>
      <c r="B113" s="18">
        <v>4364772</v>
      </c>
      <c r="C113" s="19" t="s">
        <v>74</v>
      </c>
      <c r="D113" s="18" t="s">
        <v>66</v>
      </c>
      <c r="E113" s="8">
        <v>187.32</v>
      </c>
      <c r="F113" s="8"/>
    </row>
    <row r="114" spans="1:14" ht="15.75" x14ac:dyDescent="0.25">
      <c r="A114" s="22">
        <v>43068</v>
      </c>
      <c r="B114" s="18">
        <v>4447471</v>
      </c>
      <c r="C114" s="19" t="s">
        <v>73</v>
      </c>
      <c r="D114" s="18" t="s">
        <v>47</v>
      </c>
      <c r="E114" s="8">
        <v>205.64</v>
      </c>
      <c r="F114" s="8"/>
    </row>
    <row r="115" spans="1:14" ht="15.75" x14ac:dyDescent="0.25">
      <c r="A115" s="22">
        <v>43069</v>
      </c>
      <c r="B115" s="18">
        <v>4416105</v>
      </c>
      <c r="C115" s="19" t="s">
        <v>75</v>
      </c>
      <c r="D115" s="18" t="s">
        <v>66</v>
      </c>
      <c r="E115" s="8">
        <v>187.32</v>
      </c>
      <c r="F115" s="8"/>
    </row>
    <row r="116" spans="1:14" ht="15.75" x14ac:dyDescent="0.25">
      <c r="A116" s="22">
        <v>43069</v>
      </c>
      <c r="B116" s="18">
        <v>4416105</v>
      </c>
      <c r="C116" s="19" t="s">
        <v>75</v>
      </c>
      <c r="D116" s="18" t="s">
        <v>47</v>
      </c>
      <c r="E116" s="8">
        <v>205.64</v>
      </c>
      <c r="F116" s="8"/>
    </row>
    <row r="117" spans="1:14" ht="15.75" x14ac:dyDescent="0.25">
      <c r="A117" s="22">
        <v>43069</v>
      </c>
      <c r="B117" s="18">
        <v>4364772</v>
      </c>
      <c r="C117" s="19" t="s">
        <v>74</v>
      </c>
      <c r="D117" s="18" t="s">
        <v>47</v>
      </c>
      <c r="E117" s="8">
        <v>205.64</v>
      </c>
      <c r="F117" s="8"/>
    </row>
    <row r="120" spans="1:14" ht="15.75" x14ac:dyDescent="0.25">
      <c r="D120" s="20" t="s">
        <v>76</v>
      </c>
      <c r="E120" s="12">
        <v>7455.27</v>
      </c>
    </row>
    <row r="121" spans="1:14" x14ac:dyDescent="0.25">
      <c r="D121" s="8" t="s">
        <v>42</v>
      </c>
      <c r="E121" s="8" t="s">
        <v>77</v>
      </c>
    </row>
    <row r="124" spans="1:14" ht="15.75" x14ac:dyDescent="0.25">
      <c r="A124" s="25">
        <v>42979</v>
      </c>
      <c r="B124" s="14">
        <v>2189250</v>
      </c>
      <c r="C124" s="14" t="s">
        <v>78</v>
      </c>
      <c r="D124" s="14" t="s">
        <v>79</v>
      </c>
      <c r="E124" s="14">
        <v>187.32</v>
      </c>
      <c r="F124" s="14"/>
      <c r="G124" s="26"/>
      <c r="H124" s="26"/>
      <c r="I124" s="26"/>
      <c r="J124" s="26"/>
      <c r="K124" s="26"/>
      <c r="L124" s="26"/>
      <c r="M124" s="26"/>
      <c r="N124" s="26"/>
    </row>
    <row r="125" spans="1:14" ht="15.75" x14ac:dyDescent="0.25">
      <c r="A125" s="23">
        <v>42979</v>
      </c>
      <c r="B125" s="16">
        <v>2189250</v>
      </c>
      <c r="C125" s="16" t="s">
        <v>78</v>
      </c>
      <c r="D125" s="16" t="s">
        <v>80</v>
      </c>
      <c r="E125" s="16">
        <v>205.64</v>
      </c>
      <c r="F125" s="16"/>
    </row>
    <row r="126" spans="1:14" ht="15.75" x14ac:dyDescent="0.25">
      <c r="A126" s="23">
        <v>42982</v>
      </c>
      <c r="B126" s="16">
        <v>2033721</v>
      </c>
      <c r="C126" s="16" t="s">
        <v>81</v>
      </c>
      <c r="D126" s="16" t="s">
        <v>80</v>
      </c>
      <c r="E126" s="16">
        <v>205.64</v>
      </c>
      <c r="F126" s="16"/>
    </row>
    <row r="127" spans="1:14" ht="15.75" x14ac:dyDescent="0.25">
      <c r="A127" s="23">
        <v>42982</v>
      </c>
      <c r="B127" s="16">
        <v>1424972</v>
      </c>
      <c r="C127" s="16" t="s">
        <v>82</v>
      </c>
      <c r="D127" s="16" t="s">
        <v>79</v>
      </c>
      <c r="E127" s="16">
        <v>187.32</v>
      </c>
      <c r="F127" s="16"/>
    </row>
    <row r="128" spans="1:14" ht="15.75" x14ac:dyDescent="0.25">
      <c r="A128" s="23">
        <v>42982</v>
      </c>
      <c r="B128" s="16">
        <v>1606429</v>
      </c>
      <c r="C128" s="16" t="s">
        <v>83</v>
      </c>
      <c r="D128" s="16" t="s">
        <v>84</v>
      </c>
      <c r="E128" s="16">
        <v>41.38</v>
      </c>
      <c r="F128" s="16" t="s">
        <v>85</v>
      </c>
    </row>
    <row r="129" spans="1:6" ht="15.75" x14ac:dyDescent="0.25">
      <c r="A129" s="23">
        <v>42983</v>
      </c>
      <c r="B129" s="16">
        <v>2380218</v>
      </c>
      <c r="C129" s="16" t="s">
        <v>86</v>
      </c>
      <c r="D129" s="16" t="s">
        <v>79</v>
      </c>
      <c r="E129" s="16">
        <v>187.32</v>
      </c>
      <c r="F129" s="16"/>
    </row>
    <row r="130" spans="1:6" ht="15.75" x14ac:dyDescent="0.25">
      <c r="A130" s="23">
        <v>42983</v>
      </c>
      <c r="B130" s="16">
        <v>2380218</v>
      </c>
      <c r="C130" s="16" t="s">
        <v>86</v>
      </c>
      <c r="D130" s="16" t="s">
        <v>80</v>
      </c>
      <c r="E130" s="16">
        <v>205.64</v>
      </c>
      <c r="F130" s="16"/>
    </row>
    <row r="131" spans="1:6" ht="15.75" x14ac:dyDescent="0.25">
      <c r="A131" s="23">
        <v>42983</v>
      </c>
      <c r="B131" s="16">
        <v>1424972</v>
      </c>
      <c r="C131" s="16" t="s">
        <v>82</v>
      </c>
      <c r="D131" s="16"/>
      <c r="E131" s="16">
        <v>205.64</v>
      </c>
      <c r="F131" s="16"/>
    </row>
    <row r="132" spans="1:6" ht="15.75" x14ac:dyDescent="0.25">
      <c r="A132" s="23">
        <v>42983</v>
      </c>
      <c r="B132" s="16">
        <v>2382224</v>
      </c>
      <c r="C132" s="16" t="s">
        <v>87</v>
      </c>
      <c r="D132" s="16" t="s">
        <v>14</v>
      </c>
      <c r="E132" s="16">
        <v>48.93</v>
      </c>
      <c r="F132" s="16"/>
    </row>
    <row r="133" spans="1:6" ht="15.75" x14ac:dyDescent="0.25">
      <c r="A133" s="23">
        <v>42984</v>
      </c>
      <c r="B133" s="16">
        <v>2392213</v>
      </c>
      <c r="C133" s="16" t="s">
        <v>88</v>
      </c>
      <c r="D133" s="16" t="s">
        <v>89</v>
      </c>
      <c r="E133" s="16">
        <v>167.02</v>
      </c>
      <c r="F133" s="16"/>
    </row>
    <row r="134" spans="1:6" ht="15.75" x14ac:dyDescent="0.25">
      <c r="A134" s="23">
        <v>42984</v>
      </c>
      <c r="B134" s="16">
        <v>2392213</v>
      </c>
      <c r="C134" s="16" t="s">
        <v>88</v>
      </c>
      <c r="D134" s="16" t="s">
        <v>90</v>
      </c>
      <c r="E134" s="16">
        <v>194.94</v>
      </c>
      <c r="F134" s="16"/>
    </row>
    <row r="135" spans="1:6" ht="15.75" x14ac:dyDescent="0.25">
      <c r="A135" s="23">
        <v>42984</v>
      </c>
      <c r="B135" s="16">
        <v>2278671</v>
      </c>
      <c r="C135" s="16" t="s">
        <v>91</v>
      </c>
      <c r="D135" s="16" t="s">
        <v>14</v>
      </c>
      <c r="E135" s="16">
        <v>0</v>
      </c>
      <c r="F135" s="16"/>
    </row>
    <row r="136" spans="1:6" ht="15.75" x14ac:dyDescent="0.25">
      <c r="A136" s="23">
        <v>42985</v>
      </c>
      <c r="B136" s="16">
        <v>2392213</v>
      </c>
      <c r="C136" s="16" t="s">
        <v>88</v>
      </c>
      <c r="D136" s="16" t="s">
        <v>80</v>
      </c>
      <c r="E136" s="16">
        <v>205.64</v>
      </c>
      <c r="F136" s="16"/>
    </row>
    <row r="137" spans="1:6" ht="15.75" x14ac:dyDescent="0.25">
      <c r="A137" s="23">
        <v>42986</v>
      </c>
      <c r="B137" s="16">
        <v>2436044</v>
      </c>
      <c r="C137" s="16" t="s">
        <v>92</v>
      </c>
      <c r="D137" s="16" t="s">
        <v>14</v>
      </c>
      <c r="E137" s="16">
        <v>48.93</v>
      </c>
      <c r="F137" s="16" t="s">
        <v>93</v>
      </c>
    </row>
    <row r="138" spans="1:6" ht="15.75" x14ac:dyDescent="0.25">
      <c r="A138" s="23">
        <v>42986</v>
      </c>
      <c r="B138" s="16">
        <v>2458821</v>
      </c>
      <c r="C138" s="16" t="s">
        <v>94</v>
      </c>
      <c r="D138" s="16" t="s">
        <v>95</v>
      </c>
      <c r="E138" s="16">
        <v>254.64</v>
      </c>
      <c r="F138" s="15" t="s">
        <v>96</v>
      </c>
    </row>
    <row r="139" spans="1:6" ht="15.75" x14ac:dyDescent="0.25">
      <c r="A139" s="23">
        <v>42986</v>
      </c>
      <c r="B139" s="16">
        <v>2458821</v>
      </c>
      <c r="C139" s="16" t="s">
        <v>94</v>
      </c>
      <c r="D139" s="16" t="s">
        <v>80</v>
      </c>
      <c r="E139" s="16">
        <v>205.64</v>
      </c>
      <c r="F139" s="16"/>
    </row>
    <row r="140" spans="1:6" ht="15.75" x14ac:dyDescent="0.25">
      <c r="A140" s="23">
        <v>42987</v>
      </c>
      <c r="B140" s="16">
        <v>1111009</v>
      </c>
      <c r="C140" s="16" t="s">
        <v>97</v>
      </c>
      <c r="D140" s="16" t="s">
        <v>90</v>
      </c>
      <c r="E140" s="16">
        <v>194.94</v>
      </c>
      <c r="F140" s="16" t="s">
        <v>98</v>
      </c>
    </row>
    <row r="141" spans="1:6" ht="15.75" x14ac:dyDescent="0.25">
      <c r="A141" s="23">
        <v>42987</v>
      </c>
      <c r="B141" s="16">
        <v>1111009</v>
      </c>
      <c r="C141" s="16" t="s">
        <v>97</v>
      </c>
      <c r="D141" s="16" t="s">
        <v>80</v>
      </c>
      <c r="E141" s="16">
        <v>205.64</v>
      </c>
      <c r="F141" s="16" t="s">
        <v>98</v>
      </c>
    </row>
    <row r="142" spans="1:6" ht="15.75" x14ac:dyDescent="0.25">
      <c r="A142" s="23">
        <v>42989</v>
      </c>
      <c r="B142" s="17">
        <v>878885</v>
      </c>
      <c r="C142" s="17" t="s">
        <v>99</v>
      </c>
      <c r="D142" s="17" t="s">
        <v>100</v>
      </c>
      <c r="E142" s="16">
        <v>41.38</v>
      </c>
      <c r="F142" s="16"/>
    </row>
    <row r="143" spans="1:6" ht="15.75" x14ac:dyDescent="0.25">
      <c r="A143" s="23">
        <v>42990</v>
      </c>
      <c r="B143" s="17">
        <v>2286910</v>
      </c>
      <c r="C143" s="16" t="s">
        <v>101</v>
      </c>
      <c r="D143" s="17" t="s">
        <v>12</v>
      </c>
      <c r="E143" s="16">
        <v>205.64</v>
      </c>
      <c r="F143" s="16"/>
    </row>
    <row r="144" spans="1:6" ht="15.75" x14ac:dyDescent="0.25">
      <c r="A144" s="23">
        <v>42990</v>
      </c>
      <c r="B144" s="17">
        <v>1250853</v>
      </c>
      <c r="C144" s="16" t="s">
        <v>102</v>
      </c>
      <c r="D144" s="17" t="s">
        <v>12</v>
      </c>
      <c r="E144" s="16">
        <v>205.64</v>
      </c>
      <c r="F144" s="16"/>
    </row>
    <row r="145" spans="1:6" ht="15.75" x14ac:dyDescent="0.25">
      <c r="A145" s="23">
        <v>42990</v>
      </c>
      <c r="B145" s="17">
        <v>2268982</v>
      </c>
      <c r="C145" s="16" t="s">
        <v>103</v>
      </c>
      <c r="D145" s="17" t="s">
        <v>80</v>
      </c>
      <c r="E145" s="16">
        <v>205.64</v>
      </c>
      <c r="F145" s="16"/>
    </row>
    <row r="146" spans="1:6" ht="15.75" x14ac:dyDescent="0.25">
      <c r="A146" s="23">
        <v>42990</v>
      </c>
      <c r="B146" s="17">
        <v>1820300</v>
      </c>
      <c r="C146" s="16" t="s">
        <v>104</v>
      </c>
      <c r="D146" s="17" t="s">
        <v>80</v>
      </c>
      <c r="E146" s="16">
        <v>205.64</v>
      </c>
      <c r="F146" s="16"/>
    </row>
    <row r="147" spans="1:6" ht="15.75" x14ac:dyDescent="0.25">
      <c r="A147" s="23">
        <v>42992</v>
      </c>
      <c r="B147" s="17">
        <v>2553227</v>
      </c>
      <c r="C147" s="16" t="s">
        <v>105</v>
      </c>
      <c r="D147" s="17" t="s">
        <v>95</v>
      </c>
      <c r="E147" s="16">
        <v>383.5</v>
      </c>
      <c r="F147" s="16"/>
    </row>
    <row r="148" spans="1:6" ht="15.75" x14ac:dyDescent="0.25">
      <c r="A148" s="23">
        <v>42992</v>
      </c>
      <c r="B148" s="17">
        <v>2553227</v>
      </c>
      <c r="C148" s="16" t="s">
        <v>105</v>
      </c>
      <c r="D148" s="17" t="s">
        <v>80</v>
      </c>
      <c r="E148" s="16">
        <v>205.64</v>
      </c>
      <c r="F148" s="16"/>
    </row>
    <row r="149" spans="1:6" ht="15.75" x14ac:dyDescent="0.25">
      <c r="A149" s="23">
        <v>42993</v>
      </c>
      <c r="B149" s="17">
        <v>2662559</v>
      </c>
      <c r="C149" s="16" t="s">
        <v>106</v>
      </c>
      <c r="D149" s="17" t="s">
        <v>100</v>
      </c>
      <c r="E149" s="16">
        <v>0</v>
      </c>
      <c r="F149" s="16"/>
    </row>
    <row r="150" spans="1:6" ht="15.75" x14ac:dyDescent="0.25">
      <c r="A150" s="23">
        <v>42993</v>
      </c>
      <c r="B150" s="17">
        <v>2602794</v>
      </c>
      <c r="C150" s="16" t="s">
        <v>107</v>
      </c>
      <c r="D150" s="17" t="s">
        <v>90</v>
      </c>
      <c r="E150" s="16">
        <v>194.94</v>
      </c>
      <c r="F150" s="16"/>
    </row>
    <row r="151" spans="1:6" ht="15.75" x14ac:dyDescent="0.25">
      <c r="A151" s="23">
        <v>42993</v>
      </c>
      <c r="B151" s="17">
        <v>2602794</v>
      </c>
      <c r="C151" s="16" t="s">
        <v>107</v>
      </c>
      <c r="D151" s="17" t="s">
        <v>80</v>
      </c>
      <c r="E151" s="16">
        <v>205.64</v>
      </c>
      <c r="F151" s="16"/>
    </row>
    <row r="152" spans="1:6" ht="15.75" x14ac:dyDescent="0.25">
      <c r="A152" s="23">
        <v>42994</v>
      </c>
      <c r="B152" s="17">
        <v>2177534</v>
      </c>
      <c r="C152" s="16" t="s">
        <v>108</v>
      </c>
      <c r="D152" s="17" t="s">
        <v>95</v>
      </c>
      <c r="E152" s="16">
        <v>383.5</v>
      </c>
      <c r="F152" s="16" t="s">
        <v>109</v>
      </c>
    </row>
    <row r="153" spans="1:6" ht="15.75" x14ac:dyDescent="0.25">
      <c r="A153" s="23">
        <v>42994</v>
      </c>
      <c r="B153" s="17">
        <v>2683475</v>
      </c>
      <c r="C153" s="16" t="s">
        <v>110</v>
      </c>
      <c r="D153" s="17" t="s">
        <v>79</v>
      </c>
      <c r="E153" s="16">
        <v>187.3</v>
      </c>
      <c r="F153" s="16"/>
    </row>
    <row r="154" spans="1:6" ht="15.75" x14ac:dyDescent="0.25">
      <c r="A154" s="23">
        <v>42996</v>
      </c>
      <c r="B154" s="17">
        <v>2659588</v>
      </c>
      <c r="C154" s="16" t="s">
        <v>111</v>
      </c>
      <c r="D154" s="17" t="s">
        <v>84</v>
      </c>
      <c r="E154" s="16">
        <v>41.38</v>
      </c>
      <c r="F154" s="16"/>
    </row>
    <row r="155" spans="1:6" ht="15.75" x14ac:dyDescent="0.25">
      <c r="A155" s="23">
        <v>42996</v>
      </c>
      <c r="B155" s="17">
        <v>2689391</v>
      </c>
      <c r="C155" s="16" t="s">
        <v>112</v>
      </c>
      <c r="D155" s="17" t="s">
        <v>100</v>
      </c>
      <c r="E155" s="16">
        <v>0</v>
      </c>
      <c r="F155" s="16"/>
    </row>
    <row r="156" spans="1:6" ht="15.75" x14ac:dyDescent="0.25">
      <c r="A156" s="23">
        <v>42997</v>
      </c>
      <c r="B156" s="17">
        <v>2697085</v>
      </c>
      <c r="C156" s="16" t="s">
        <v>113</v>
      </c>
      <c r="D156" s="17" t="s">
        <v>100</v>
      </c>
      <c r="E156" s="16">
        <v>0</v>
      </c>
      <c r="F156" s="16"/>
    </row>
    <row r="157" spans="1:6" ht="15.75" x14ac:dyDescent="0.25">
      <c r="A157" s="23">
        <v>42997</v>
      </c>
      <c r="B157" s="17">
        <v>2722137</v>
      </c>
      <c r="C157" s="16" t="s">
        <v>114</v>
      </c>
      <c r="D157" s="17" t="s">
        <v>100</v>
      </c>
      <c r="E157" s="16">
        <v>0</v>
      </c>
      <c r="F157" s="16"/>
    </row>
    <row r="158" spans="1:6" ht="15.75" x14ac:dyDescent="0.25">
      <c r="A158" s="23">
        <v>42997</v>
      </c>
      <c r="B158" s="17">
        <v>2723085</v>
      </c>
      <c r="C158" s="16" t="s">
        <v>115</v>
      </c>
      <c r="D158" s="17" t="s">
        <v>79</v>
      </c>
      <c r="E158" s="16">
        <v>187.32</v>
      </c>
      <c r="F158" s="16"/>
    </row>
    <row r="159" spans="1:6" ht="15.75" x14ac:dyDescent="0.25">
      <c r="A159" s="23">
        <v>42997</v>
      </c>
      <c r="B159" s="17">
        <v>2723085</v>
      </c>
      <c r="C159" s="16" t="s">
        <v>115</v>
      </c>
      <c r="D159" s="17" t="s">
        <v>80</v>
      </c>
      <c r="E159" s="16">
        <v>205.64</v>
      </c>
      <c r="F159" s="16"/>
    </row>
    <row r="160" spans="1:6" ht="15.75" x14ac:dyDescent="0.25">
      <c r="A160" s="23">
        <v>42998</v>
      </c>
      <c r="B160" s="17">
        <v>2716012</v>
      </c>
      <c r="C160" s="16" t="s">
        <v>116</v>
      </c>
      <c r="D160" s="17" t="s">
        <v>80</v>
      </c>
      <c r="E160" s="16">
        <v>205.64</v>
      </c>
      <c r="F160" s="16"/>
    </row>
    <row r="161" spans="1:6" ht="15.75" x14ac:dyDescent="0.25">
      <c r="A161" s="23">
        <v>42998</v>
      </c>
      <c r="B161" s="17">
        <v>2673737</v>
      </c>
      <c r="C161" s="16" t="s">
        <v>117</v>
      </c>
      <c r="D161" s="17" t="s">
        <v>100</v>
      </c>
      <c r="E161" s="16">
        <v>0</v>
      </c>
      <c r="F161" s="16"/>
    </row>
    <row r="162" spans="1:6" ht="15.75" x14ac:dyDescent="0.25">
      <c r="A162" s="23">
        <v>43000</v>
      </c>
      <c r="B162" s="17">
        <v>2755137</v>
      </c>
      <c r="C162" s="16" t="s">
        <v>118</v>
      </c>
      <c r="D162" s="17" t="s">
        <v>90</v>
      </c>
      <c r="E162" s="16">
        <v>194.94</v>
      </c>
      <c r="F162" s="16"/>
    </row>
    <row r="163" spans="1:6" ht="15.75" x14ac:dyDescent="0.25">
      <c r="A163" s="23">
        <v>43000</v>
      </c>
      <c r="B163" s="17">
        <v>2755137</v>
      </c>
      <c r="C163" s="16" t="s">
        <v>118</v>
      </c>
      <c r="D163" s="17" t="s">
        <v>80</v>
      </c>
      <c r="E163" s="16">
        <v>205.64</v>
      </c>
      <c r="F163" s="16"/>
    </row>
    <row r="164" spans="1:6" ht="15.75" x14ac:dyDescent="0.25">
      <c r="A164" s="23">
        <v>43001</v>
      </c>
      <c r="B164" s="17">
        <v>2177534</v>
      </c>
      <c r="C164" s="16" t="s">
        <v>108</v>
      </c>
      <c r="D164" s="17" t="s">
        <v>80</v>
      </c>
      <c r="E164" s="16">
        <v>205.64</v>
      </c>
      <c r="F164" s="16"/>
    </row>
    <row r="165" spans="1:6" ht="15.75" x14ac:dyDescent="0.25">
      <c r="A165" s="23">
        <v>43003</v>
      </c>
      <c r="B165" s="17">
        <v>2594099</v>
      </c>
      <c r="C165" s="16" t="s">
        <v>119</v>
      </c>
      <c r="D165" s="17" t="s">
        <v>90</v>
      </c>
      <c r="E165" s="16">
        <v>194.94</v>
      </c>
      <c r="F165" s="16"/>
    </row>
    <row r="166" spans="1:6" ht="15.75" x14ac:dyDescent="0.25">
      <c r="A166" s="23">
        <v>43004</v>
      </c>
      <c r="B166" s="17">
        <v>2594099</v>
      </c>
      <c r="C166" s="16" t="s">
        <v>119</v>
      </c>
      <c r="D166" s="17" t="s">
        <v>80</v>
      </c>
      <c r="E166" s="16">
        <v>205.64</v>
      </c>
      <c r="F166" s="16"/>
    </row>
    <row r="167" spans="1:6" ht="15.75" x14ac:dyDescent="0.25">
      <c r="A167" s="23">
        <v>43004</v>
      </c>
      <c r="B167" s="17">
        <v>2828815</v>
      </c>
      <c r="C167" s="16" t="s">
        <v>120</v>
      </c>
      <c r="D167" s="17" t="s">
        <v>95</v>
      </c>
      <c r="E167" s="16">
        <v>383.5</v>
      </c>
      <c r="F167" s="16" t="s">
        <v>121</v>
      </c>
    </row>
    <row r="168" spans="1:6" ht="15.75" x14ac:dyDescent="0.25">
      <c r="A168" s="23">
        <v>43005</v>
      </c>
      <c r="B168" s="17">
        <v>878885</v>
      </c>
      <c r="C168" s="16" t="s">
        <v>99</v>
      </c>
      <c r="D168" s="17" t="s">
        <v>84</v>
      </c>
      <c r="E168" s="16">
        <v>41.38</v>
      </c>
      <c r="F168" s="16"/>
    </row>
    <row r="169" spans="1:6" ht="15.75" x14ac:dyDescent="0.25">
      <c r="A169" s="23">
        <v>43005</v>
      </c>
      <c r="B169" s="17">
        <v>2673737</v>
      </c>
      <c r="C169" s="16" t="s">
        <v>117</v>
      </c>
      <c r="D169" s="17" t="s">
        <v>89</v>
      </c>
      <c r="E169" s="17">
        <v>48.93</v>
      </c>
      <c r="F169" s="16"/>
    </row>
    <row r="170" spans="1:6" ht="15.75" x14ac:dyDescent="0.25">
      <c r="A170" s="23">
        <v>43006</v>
      </c>
      <c r="B170" s="17">
        <v>2382224</v>
      </c>
      <c r="C170" s="16" t="s">
        <v>87</v>
      </c>
      <c r="D170" s="17" t="s">
        <v>79</v>
      </c>
      <c r="E170" s="16">
        <v>187.32</v>
      </c>
      <c r="F170" s="16"/>
    </row>
    <row r="171" spans="1:6" ht="15.75" x14ac:dyDescent="0.25">
      <c r="A171" s="23">
        <v>43006</v>
      </c>
      <c r="B171" s="17">
        <v>2382224</v>
      </c>
      <c r="C171" s="16" t="s">
        <v>87</v>
      </c>
      <c r="D171" s="17" t="s">
        <v>80</v>
      </c>
      <c r="E171" s="16">
        <v>205.64</v>
      </c>
      <c r="F171" s="16"/>
    </row>
    <row r="172" spans="1:6" ht="15.75" x14ac:dyDescent="0.25">
      <c r="A172" s="23">
        <v>43006</v>
      </c>
      <c r="B172" s="17">
        <v>2767268</v>
      </c>
      <c r="C172" s="16" t="s">
        <v>122</v>
      </c>
      <c r="D172" s="17" t="s">
        <v>100</v>
      </c>
      <c r="E172" s="16">
        <v>0</v>
      </c>
      <c r="F172" s="15" t="s">
        <v>123</v>
      </c>
    </row>
    <row r="173" spans="1:6" ht="15.75" x14ac:dyDescent="0.25">
      <c r="A173" s="23">
        <v>43007</v>
      </c>
      <c r="B173" s="17">
        <v>2943235</v>
      </c>
      <c r="C173" s="16" t="s">
        <v>124</v>
      </c>
      <c r="D173" s="17" t="s">
        <v>90</v>
      </c>
      <c r="E173" s="16">
        <v>194.94</v>
      </c>
      <c r="F173" s="16"/>
    </row>
    <row r="174" spans="1:6" ht="15.75" x14ac:dyDescent="0.25">
      <c r="A174" s="23">
        <v>43007</v>
      </c>
      <c r="B174" s="17">
        <v>2943235</v>
      </c>
      <c r="C174" s="16" t="s">
        <v>124</v>
      </c>
      <c r="D174" s="17" t="s">
        <v>80</v>
      </c>
      <c r="E174" s="16">
        <v>194.94</v>
      </c>
      <c r="F174" s="16"/>
    </row>
    <row r="175" spans="1:6" ht="15.75" x14ac:dyDescent="0.25">
      <c r="A175" s="23">
        <v>43007</v>
      </c>
      <c r="B175" s="17">
        <v>2812848</v>
      </c>
      <c r="C175" s="16" t="s">
        <v>125</v>
      </c>
      <c r="D175" s="17" t="s">
        <v>100</v>
      </c>
      <c r="E175" s="16">
        <v>0</v>
      </c>
      <c r="F175" s="16" t="s">
        <v>126</v>
      </c>
    </row>
    <row r="176" spans="1:6" ht="15.75" x14ac:dyDescent="0.25">
      <c r="A176" s="23">
        <v>42981</v>
      </c>
      <c r="B176" s="17">
        <v>2005597</v>
      </c>
      <c r="C176" s="16" t="s">
        <v>127</v>
      </c>
      <c r="D176" s="17" t="s">
        <v>89</v>
      </c>
      <c r="E176" s="17">
        <v>135.79</v>
      </c>
      <c r="F176" s="16"/>
    </row>
    <row r="177" spans="1:6" ht="15.75" x14ac:dyDescent="0.25">
      <c r="A177" s="23">
        <v>42981</v>
      </c>
      <c r="B177" s="17">
        <v>2767268</v>
      </c>
      <c r="C177" s="16" t="s">
        <v>122</v>
      </c>
      <c r="D177" s="17" t="s">
        <v>79</v>
      </c>
      <c r="E177" s="16">
        <v>187.32</v>
      </c>
      <c r="F177" s="16"/>
    </row>
    <row r="178" spans="1:6" ht="15.75" x14ac:dyDescent="0.25">
      <c r="A178" s="23">
        <v>43013</v>
      </c>
      <c r="B178" s="17">
        <v>2767268</v>
      </c>
      <c r="C178" s="16" t="s">
        <v>122</v>
      </c>
      <c r="D178" s="17" t="s">
        <v>80</v>
      </c>
      <c r="E178" s="16">
        <v>205.64</v>
      </c>
      <c r="F178" s="16"/>
    </row>
    <row r="179" spans="1:6" ht="15.75" x14ac:dyDescent="0.25">
      <c r="A179" s="23">
        <v>43013</v>
      </c>
      <c r="B179" s="17">
        <v>2005597</v>
      </c>
      <c r="C179" s="16" t="s">
        <v>127</v>
      </c>
      <c r="D179" s="17" t="s">
        <v>79</v>
      </c>
      <c r="E179" s="16">
        <v>112</v>
      </c>
      <c r="F179" s="16"/>
    </row>
    <row r="180" spans="1:6" ht="15.75" x14ac:dyDescent="0.25">
      <c r="A180" s="23">
        <v>43013</v>
      </c>
      <c r="B180" s="17">
        <v>2005597</v>
      </c>
      <c r="C180" s="16" t="s">
        <v>127</v>
      </c>
      <c r="D180" s="17" t="s">
        <v>80</v>
      </c>
      <c r="E180" s="16">
        <v>205.64</v>
      </c>
      <c r="F180" s="16"/>
    </row>
    <row r="181" spans="1:6" ht="15.75" x14ac:dyDescent="0.25">
      <c r="A181" s="23">
        <v>43014</v>
      </c>
      <c r="B181" s="17">
        <v>1478585</v>
      </c>
      <c r="C181" s="16" t="s">
        <v>128</v>
      </c>
      <c r="D181" s="17" t="s">
        <v>80</v>
      </c>
      <c r="E181" s="16">
        <v>205.64</v>
      </c>
      <c r="F181" s="16"/>
    </row>
    <row r="182" spans="1:6" ht="15.75" x14ac:dyDescent="0.25">
      <c r="A182" s="23">
        <v>43018</v>
      </c>
      <c r="B182" s="16">
        <v>3296353</v>
      </c>
      <c r="C182" s="16" t="s">
        <v>129</v>
      </c>
      <c r="D182" s="16" t="s">
        <v>130</v>
      </c>
      <c r="E182" s="16">
        <v>187.32</v>
      </c>
      <c r="F182" s="8"/>
    </row>
    <row r="183" spans="1:6" ht="15.75" x14ac:dyDescent="0.25">
      <c r="A183" s="23">
        <v>43018</v>
      </c>
      <c r="B183" s="16">
        <v>3296353</v>
      </c>
      <c r="C183" s="16" t="s">
        <v>129</v>
      </c>
      <c r="D183" s="16" t="s">
        <v>131</v>
      </c>
      <c r="E183" s="16">
        <v>205.64</v>
      </c>
      <c r="F183" s="8"/>
    </row>
    <row r="184" spans="1:6" ht="15.75" x14ac:dyDescent="0.25">
      <c r="A184" s="23">
        <v>43019</v>
      </c>
      <c r="B184" s="16">
        <v>3324359</v>
      </c>
      <c r="C184" s="16" t="s">
        <v>132</v>
      </c>
      <c r="D184" s="16" t="s">
        <v>14</v>
      </c>
      <c r="E184" s="16">
        <v>0</v>
      </c>
      <c r="F184" s="8"/>
    </row>
    <row r="185" spans="1:6" ht="15.75" x14ac:dyDescent="0.25">
      <c r="A185" s="23">
        <v>43019</v>
      </c>
      <c r="B185" s="16">
        <v>3324502</v>
      </c>
      <c r="C185" s="16" t="s">
        <v>132</v>
      </c>
      <c r="D185" s="16" t="s">
        <v>14</v>
      </c>
      <c r="E185" s="16">
        <v>0</v>
      </c>
      <c r="F185" s="8"/>
    </row>
    <row r="186" spans="1:6" ht="15.75" x14ac:dyDescent="0.25">
      <c r="A186" s="23">
        <v>43019</v>
      </c>
      <c r="B186" s="16">
        <v>2812848</v>
      </c>
      <c r="C186" s="16" t="s">
        <v>125</v>
      </c>
      <c r="D186" s="16" t="s">
        <v>14</v>
      </c>
      <c r="E186" s="16">
        <v>0</v>
      </c>
      <c r="F186" s="8"/>
    </row>
    <row r="187" spans="1:6" ht="15.75" x14ac:dyDescent="0.25">
      <c r="A187" s="23">
        <v>43020</v>
      </c>
      <c r="B187" s="16">
        <v>2673481</v>
      </c>
      <c r="C187" s="16" t="s">
        <v>117</v>
      </c>
      <c r="D187" s="16" t="s">
        <v>14</v>
      </c>
      <c r="E187" s="16">
        <v>0</v>
      </c>
      <c r="F187" s="8"/>
    </row>
    <row r="188" spans="1:6" ht="15.75" x14ac:dyDescent="0.25">
      <c r="A188" s="23">
        <v>43020</v>
      </c>
      <c r="B188" s="16">
        <v>2812848</v>
      </c>
      <c r="C188" s="16" t="s">
        <v>125</v>
      </c>
      <c r="D188" s="16" t="s">
        <v>133</v>
      </c>
      <c r="E188" s="16">
        <v>254.64</v>
      </c>
      <c r="F188" s="8"/>
    </row>
    <row r="189" spans="1:6" ht="15.75" x14ac:dyDescent="0.25">
      <c r="A189" s="23">
        <v>43021</v>
      </c>
      <c r="B189" s="16">
        <v>3310626</v>
      </c>
      <c r="C189" s="16" t="s">
        <v>134</v>
      </c>
      <c r="D189" s="16" t="s">
        <v>14</v>
      </c>
      <c r="E189" s="16">
        <v>0</v>
      </c>
      <c r="F189" s="8"/>
    </row>
    <row r="190" spans="1:6" ht="15.75" x14ac:dyDescent="0.25">
      <c r="A190" s="23">
        <v>43021</v>
      </c>
      <c r="B190" s="16">
        <v>3310641</v>
      </c>
      <c r="C190" s="16" t="s">
        <v>134</v>
      </c>
      <c r="D190" s="16" t="s">
        <v>14</v>
      </c>
      <c r="E190" s="16">
        <v>0</v>
      </c>
      <c r="F190" s="8"/>
    </row>
    <row r="191" spans="1:6" ht="15.75" x14ac:dyDescent="0.25">
      <c r="A191" s="23">
        <v>43021</v>
      </c>
      <c r="B191" s="16">
        <v>1304749</v>
      </c>
      <c r="C191" s="16" t="s">
        <v>135</v>
      </c>
      <c r="D191" s="16" t="s">
        <v>131</v>
      </c>
      <c r="E191" s="16">
        <v>205.64</v>
      </c>
      <c r="F191" s="8"/>
    </row>
    <row r="192" spans="1:6" ht="15.75" x14ac:dyDescent="0.25">
      <c r="A192" s="23">
        <v>43021</v>
      </c>
      <c r="B192" s="16">
        <v>2812848</v>
      </c>
      <c r="C192" s="16" t="s">
        <v>125</v>
      </c>
      <c r="D192" s="16" t="s">
        <v>131</v>
      </c>
      <c r="E192" s="16">
        <v>205.64</v>
      </c>
      <c r="F192" s="8"/>
    </row>
    <row r="193" spans="1:6" ht="15.75" x14ac:dyDescent="0.25">
      <c r="A193" s="23">
        <v>43024</v>
      </c>
      <c r="B193" s="16">
        <v>3461771</v>
      </c>
      <c r="C193" s="16" t="s">
        <v>136</v>
      </c>
      <c r="D193" s="16" t="s">
        <v>90</v>
      </c>
      <c r="E193" s="16">
        <v>194.94</v>
      </c>
      <c r="F193" s="8"/>
    </row>
    <row r="194" spans="1:6" ht="15.75" x14ac:dyDescent="0.25">
      <c r="A194" s="23">
        <v>43025</v>
      </c>
      <c r="B194" s="16">
        <v>3244134</v>
      </c>
      <c r="C194" s="16" t="s">
        <v>137</v>
      </c>
      <c r="D194" s="16" t="s">
        <v>14</v>
      </c>
      <c r="E194" s="16">
        <v>0</v>
      </c>
      <c r="F194" s="8"/>
    </row>
    <row r="195" spans="1:6" ht="15.75" x14ac:dyDescent="0.25">
      <c r="A195" s="23">
        <v>43025</v>
      </c>
      <c r="B195" s="16">
        <v>3244137</v>
      </c>
      <c r="C195" s="16" t="s">
        <v>137</v>
      </c>
      <c r="D195" s="16" t="s">
        <v>14</v>
      </c>
      <c r="E195" s="16">
        <v>0</v>
      </c>
      <c r="F195" s="8"/>
    </row>
    <row r="196" spans="1:6" ht="15.75" x14ac:dyDescent="0.25">
      <c r="A196" s="23">
        <v>43025</v>
      </c>
      <c r="B196" s="16">
        <v>1671879</v>
      </c>
      <c r="C196" s="16" t="s">
        <v>138</v>
      </c>
      <c r="D196" s="16" t="s">
        <v>14</v>
      </c>
      <c r="E196" s="16">
        <v>0</v>
      </c>
      <c r="F196" s="8"/>
    </row>
    <row r="197" spans="1:6" ht="15.75" x14ac:dyDescent="0.25">
      <c r="A197" s="23">
        <v>43025</v>
      </c>
      <c r="B197" s="16">
        <v>1671883</v>
      </c>
      <c r="C197" s="16" t="s">
        <v>138</v>
      </c>
      <c r="D197" s="16" t="s">
        <v>14</v>
      </c>
      <c r="E197" s="16">
        <v>0</v>
      </c>
      <c r="F197" s="8"/>
    </row>
    <row r="198" spans="1:6" ht="15.75" x14ac:dyDescent="0.25">
      <c r="A198" s="23">
        <v>43026</v>
      </c>
      <c r="B198" s="16">
        <v>3461771</v>
      </c>
      <c r="C198" s="16" t="s">
        <v>136</v>
      </c>
      <c r="D198" s="16" t="s">
        <v>131</v>
      </c>
      <c r="E198" s="16">
        <v>205.64</v>
      </c>
      <c r="F198" s="8"/>
    </row>
    <row r="199" spans="1:6" ht="15.75" x14ac:dyDescent="0.25">
      <c r="A199" s="23">
        <v>43027</v>
      </c>
      <c r="B199" s="16">
        <v>3520372</v>
      </c>
      <c r="C199" s="16" t="s">
        <v>139</v>
      </c>
      <c r="D199" s="16" t="s">
        <v>130</v>
      </c>
      <c r="E199" s="16">
        <v>187.32</v>
      </c>
      <c r="F199" s="8"/>
    </row>
    <row r="200" spans="1:6" ht="15.75" x14ac:dyDescent="0.25">
      <c r="A200" s="23">
        <v>43027</v>
      </c>
      <c r="B200" s="17">
        <v>3520372</v>
      </c>
      <c r="C200" s="17" t="s">
        <v>139</v>
      </c>
      <c r="D200" s="17" t="s">
        <v>131</v>
      </c>
      <c r="E200" s="16">
        <v>205.64</v>
      </c>
      <c r="F200" s="8"/>
    </row>
    <row r="201" spans="1:6" ht="15.75" x14ac:dyDescent="0.25">
      <c r="A201" s="23">
        <v>43028</v>
      </c>
      <c r="B201" s="17">
        <v>3350046</v>
      </c>
      <c r="C201" s="16" t="s">
        <v>140</v>
      </c>
      <c r="D201" s="17" t="s">
        <v>141</v>
      </c>
      <c r="E201" s="16">
        <v>135.79</v>
      </c>
      <c r="F201" s="8"/>
    </row>
    <row r="202" spans="1:6" ht="15.75" x14ac:dyDescent="0.25">
      <c r="A202" s="23">
        <v>43028</v>
      </c>
      <c r="B202" s="17">
        <v>3350046</v>
      </c>
      <c r="C202" s="16" t="s">
        <v>140</v>
      </c>
      <c r="D202" s="17" t="s">
        <v>130</v>
      </c>
      <c r="E202" s="16">
        <v>187.32</v>
      </c>
      <c r="F202" s="8"/>
    </row>
    <row r="203" spans="1:6" ht="15.75" x14ac:dyDescent="0.25">
      <c r="A203" s="23">
        <v>43029</v>
      </c>
      <c r="B203" s="17">
        <v>3350046</v>
      </c>
      <c r="C203" s="16" t="s">
        <v>140</v>
      </c>
      <c r="D203" s="17" t="s">
        <v>131</v>
      </c>
      <c r="E203" s="16">
        <v>205.64</v>
      </c>
      <c r="F203" s="8"/>
    </row>
    <row r="204" spans="1:6" ht="15.75" x14ac:dyDescent="0.25">
      <c r="A204" s="23">
        <v>43029</v>
      </c>
      <c r="B204" s="17">
        <v>3496496</v>
      </c>
      <c r="C204" s="16" t="s">
        <v>142</v>
      </c>
      <c r="D204" s="17" t="s">
        <v>143</v>
      </c>
      <c r="E204" s="16">
        <v>41.38</v>
      </c>
      <c r="F204" s="8"/>
    </row>
    <row r="205" spans="1:6" ht="15.75" x14ac:dyDescent="0.25">
      <c r="A205" s="23">
        <v>43029</v>
      </c>
      <c r="B205" s="17">
        <v>1193243</v>
      </c>
      <c r="C205" s="16" t="s">
        <v>144</v>
      </c>
      <c r="D205" s="17" t="s">
        <v>14</v>
      </c>
      <c r="E205" s="16">
        <v>0</v>
      </c>
      <c r="F205" s="8"/>
    </row>
    <row r="206" spans="1:6" ht="15.75" x14ac:dyDescent="0.25">
      <c r="A206" s="23">
        <v>43029</v>
      </c>
      <c r="B206" s="17">
        <v>1193310</v>
      </c>
      <c r="C206" s="16" t="s">
        <v>144</v>
      </c>
      <c r="D206" s="17" t="s">
        <v>14</v>
      </c>
      <c r="E206" s="16">
        <v>0</v>
      </c>
      <c r="F206" s="8"/>
    </row>
    <row r="207" spans="1:6" ht="15.75" x14ac:dyDescent="0.25">
      <c r="A207" s="23">
        <v>43032</v>
      </c>
      <c r="B207" s="17">
        <v>3566840</v>
      </c>
      <c r="C207" s="16" t="s">
        <v>145</v>
      </c>
      <c r="D207" s="17" t="s">
        <v>14</v>
      </c>
      <c r="E207" s="16">
        <v>0</v>
      </c>
      <c r="F207" s="8"/>
    </row>
    <row r="208" spans="1:6" ht="15.75" x14ac:dyDescent="0.25">
      <c r="A208" s="23">
        <v>43032</v>
      </c>
      <c r="B208" s="17">
        <v>3566851</v>
      </c>
      <c r="C208" s="16" t="s">
        <v>145</v>
      </c>
      <c r="D208" s="17" t="s">
        <v>14</v>
      </c>
      <c r="E208" s="16">
        <v>0</v>
      </c>
      <c r="F208" s="8"/>
    </row>
    <row r="209" spans="1:6" ht="15.75" x14ac:dyDescent="0.25">
      <c r="A209" s="23">
        <v>43032</v>
      </c>
      <c r="B209" s="17">
        <v>3644325</v>
      </c>
      <c r="C209" s="16" t="s">
        <v>146</v>
      </c>
      <c r="D209" s="17" t="s">
        <v>130</v>
      </c>
      <c r="E209" s="16">
        <v>187.32</v>
      </c>
      <c r="F209" s="8"/>
    </row>
    <row r="210" spans="1:6" ht="15.75" x14ac:dyDescent="0.25">
      <c r="A210" s="23">
        <v>43033</v>
      </c>
      <c r="B210" s="17">
        <v>3622362</v>
      </c>
      <c r="C210" s="16" t="s">
        <v>147</v>
      </c>
      <c r="D210" s="17" t="s">
        <v>14</v>
      </c>
      <c r="E210" s="16">
        <v>0</v>
      </c>
      <c r="F210" s="8"/>
    </row>
    <row r="211" spans="1:6" ht="15.75" x14ac:dyDescent="0.25">
      <c r="A211" s="23">
        <v>43033</v>
      </c>
      <c r="B211" s="17">
        <v>3622377</v>
      </c>
      <c r="C211" s="16" t="s">
        <v>147</v>
      </c>
      <c r="D211" s="17" t="s">
        <v>148</v>
      </c>
      <c r="E211" s="16">
        <v>0</v>
      </c>
      <c r="F211" s="8"/>
    </row>
    <row r="212" spans="1:6" ht="15.75" x14ac:dyDescent="0.25">
      <c r="A212" s="23">
        <v>43033</v>
      </c>
      <c r="B212" s="17">
        <v>3625145</v>
      </c>
      <c r="C212" s="16" t="s">
        <v>149</v>
      </c>
      <c r="D212" s="17" t="s">
        <v>90</v>
      </c>
      <c r="E212" s="16">
        <v>194.94</v>
      </c>
      <c r="F212" s="8"/>
    </row>
    <row r="213" spans="1:6" ht="15.75" x14ac:dyDescent="0.25">
      <c r="A213" s="23">
        <v>43034</v>
      </c>
      <c r="B213" s="17">
        <v>2673481</v>
      </c>
      <c r="C213" s="16" t="s">
        <v>117</v>
      </c>
      <c r="D213" s="17" t="s">
        <v>148</v>
      </c>
      <c r="E213" s="16">
        <v>0</v>
      </c>
      <c r="F213" s="8"/>
    </row>
    <row r="214" spans="1:6" ht="15.75" x14ac:dyDescent="0.25">
      <c r="A214" s="23">
        <v>43034</v>
      </c>
      <c r="B214" s="17">
        <v>3310641</v>
      </c>
      <c r="C214" s="16" t="s">
        <v>134</v>
      </c>
      <c r="D214" s="17" t="s">
        <v>150</v>
      </c>
      <c r="E214" s="16">
        <v>625.48</v>
      </c>
      <c r="F214" s="8"/>
    </row>
    <row r="215" spans="1:6" ht="15.75" x14ac:dyDescent="0.25">
      <c r="A215" s="23">
        <v>43035</v>
      </c>
      <c r="B215" s="17">
        <v>3644325</v>
      </c>
      <c r="C215" s="16" t="s">
        <v>146</v>
      </c>
      <c r="D215" s="17" t="s">
        <v>131</v>
      </c>
      <c r="E215" s="16">
        <v>205.64</v>
      </c>
      <c r="F215" s="8"/>
    </row>
    <row r="216" spans="1:6" ht="15.75" x14ac:dyDescent="0.25">
      <c r="A216" s="24">
        <v>43036</v>
      </c>
      <c r="B216" s="17">
        <v>3780075</v>
      </c>
      <c r="C216" s="16" t="s">
        <v>151</v>
      </c>
      <c r="D216" s="17" t="s">
        <v>14</v>
      </c>
      <c r="E216" s="8">
        <v>0</v>
      </c>
      <c r="F216" s="8"/>
    </row>
    <row r="217" spans="1:6" ht="15.75" x14ac:dyDescent="0.25">
      <c r="A217" s="24">
        <v>43036</v>
      </c>
      <c r="B217" s="17">
        <v>1088238</v>
      </c>
      <c r="C217" s="16" t="s">
        <v>152</v>
      </c>
      <c r="D217" s="17" t="s">
        <v>14</v>
      </c>
      <c r="E217" s="8">
        <v>0</v>
      </c>
      <c r="F217" s="8"/>
    </row>
    <row r="218" spans="1:6" ht="15.75" x14ac:dyDescent="0.25">
      <c r="A218" s="24">
        <v>43038</v>
      </c>
      <c r="B218" s="17">
        <v>1193243</v>
      </c>
      <c r="C218" s="16" t="s">
        <v>144</v>
      </c>
      <c r="D218" s="17" t="s">
        <v>14</v>
      </c>
      <c r="E218" s="8">
        <v>0</v>
      </c>
      <c r="F218" s="8"/>
    </row>
    <row r="219" spans="1:6" ht="15.75" x14ac:dyDescent="0.25">
      <c r="A219" s="24">
        <v>43038</v>
      </c>
      <c r="B219" s="17">
        <v>3625145</v>
      </c>
      <c r="C219" s="16" t="s">
        <v>149</v>
      </c>
      <c r="D219" s="17" t="s">
        <v>131</v>
      </c>
      <c r="E219" s="8">
        <v>205.64</v>
      </c>
      <c r="F219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2017-12-29T02:12:42Z</dcterms:created>
  <dcterms:modified xsi:type="dcterms:W3CDTF">2018-04-04T00:26:54Z</dcterms:modified>
</cp:coreProperties>
</file>