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\OneDrive\Desktop\Employess Paid Excel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2" i="1" l="1"/>
  <c r="E24" i="1" s="1"/>
  <c r="G24" i="1" s="1"/>
  <c r="E23" i="1" l="1"/>
  <c r="G23" i="1" s="1"/>
  <c r="E43" i="1" l="1"/>
  <c r="F83" i="1" l="1"/>
  <c r="G83" i="1" s="1"/>
  <c r="F82" i="1"/>
  <c r="G82" i="1" s="1"/>
  <c r="F81" i="1"/>
</calcChain>
</file>

<file path=xl/sharedStrings.xml><?xml version="1.0" encoding="utf-8"?>
<sst xmlns="http://schemas.openxmlformats.org/spreadsheetml/2006/main" count="356" uniqueCount="204">
  <si>
    <t>DATE</t>
  </si>
  <si>
    <t>REQ ID</t>
  </si>
  <si>
    <t>ADDRESS</t>
  </si>
  <si>
    <t>TYPE</t>
  </si>
  <si>
    <t>WORK TYPE</t>
  </si>
  <si>
    <t xml:space="preserve">AMOUNT </t>
  </si>
  <si>
    <t>217 FURGUSON ST</t>
  </si>
  <si>
    <t>CONNECT</t>
  </si>
  <si>
    <t xml:space="preserve">1 NGAIO ST </t>
  </si>
  <si>
    <t>BUILD &amp; CONNECT</t>
  </si>
  <si>
    <t>NGA HAULING BUILD &amp; CONNECT</t>
  </si>
  <si>
    <t>79B NORTH ST</t>
  </si>
  <si>
    <t>803 MAIN ST</t>
  </si>
  <si>
    <t>NGA HAULING BUIL &amp; CONNECT</t>
  </si>
  <si>
    <t>4 MCGREGOR ST</t>
  </si>
  <si>
    <t>133 RUSSEL ST</t>
  </si>
  <si>
    <t>82 GUYS AVE</t>
  </si>
  <si>
    <t>67KAIMANAWA ST</t>
  </si>
  <si>
    <t>NGA GRASS TRENCH</t>
  </si>
  <si>
    <t>6 WEBB ST</t>
  </si>
  <si>
    <t>NGA WT 5</t>
  </si>
  <si>
    <t>382B BOTANICAL RD</t>
  </si>
  <si>
    <t>21FAIRS RD</t>
  </si>
  <si>
    <t>4 JORDAN BAY</t>
  </si>
  <si>
    <t>6 MANSON ST</t>
  </si>
  <si>
    <t>NGA SURFACEMOUNT</t>
  </si>
  <si>
    <t>6 HEATHERLEA HTS</t>
  </si>
  <si>
    <t>NGA GRASSTRENCH</t>
  </si>
  <si>
    <t>TOTAL AMOUNT</t>
  </si>
  <si>
    <t>hours</t>
  </si>
  <si>
    <t>date</t>
  </si>
  <si>
    <t>S/O</t>
  </si>
  <si>
    <t>address</t>
  </si>
  <si>
    <t>job type</t>
  </si>
  <si>
    <t xml:space="preserve">amount </t>
  </si>
  <si>
    <t>NOTES</t>
  </si>
  <si>
    <t>15/11/17</t>
  </si>
  <si>
    <t>NGA grass trench build &amp; connect</t>
  </si>
  <si>
    <t>16/11</t>
  </si>
  <si>
    <t>56 limbrick st</t>
  </si>
  <si>
    <t>17/11</t>
  </si>
  <si>
    <t>164 botanical rd</t>
  </si>
  <si>
    <t>already paid to gurindheer , MANISH +GURI</t>
  </si>
  <si>
    <t>20/11</t>
  </si>
  <si>
    <t>41 ruamahanga cre</t>
  </si>
  <si>
    <t>surface mount build &amp; connect</t>
  </si>
  <si>
    <t>21/11</t>
  </si>
  <si>
    <t>32 moheke ave</t>
  </si>
  <si>
    <t>22/11</t>
  </si>
  <si>
    <t>6 hill ct</t>
  </si>
  <si>
    <t>nga drill build &amp; connect</t>
  </si>
  <si>
    <t>already paid to gurindheer ,  MANISH +GURI</t>
  </si>
  <si>
    <t>23/11</t>
  </si>
  <si>
    <t>6 dove pl</t>
  </si>
  <si>
    <t>28/11</t>
  </si>
  <si>
    <t>217 ferguson st</t>
  </si>
  <si>
    <t>NGA aerial build &amp;connect</t>
  </si>
  <si>
    <t>only for build connect not yet paid</t>
  </si>
  <si>
    <t>29/11</t>
  </si>
  <si>
    <t>82 guy ave</t>
  </si>
  <si>
    <t>NGA surface mount build</t>
  </si>
  <si>
    <t>30/11</t>
  </si>
  <si>
    <t>79b north st</t>
  </si>
  <si>
    <t>NGA haul build</t>
  </si>
  <si>
    <t xml:space="preserve">total amount </t>
  </si>
  <si>
    <t>from 15 to 22  30% for manish and 10% for permod panday</t>
  </si>
  <si>
    <t>21 30% for  manish and 10% for parmodh panday</t>
  </si>
  <si>
    <t xml:space="preserve">total hours </t>
  </si>
  <si>
    <t>77 hrs</t>
  </si>
  <si>
    <t>15 to 22 date</t>
  </si>
  <si>
    <t>manish :713.63  pramod pandey: 237.87</t>
  </si>
  <si>
    <t>23 to 30  22% manish and 18% parmodh panday</t>
  </si>
  <si>
    <t>23 to 30 date</t>
  </si>
  <si>
    <t>manish :  277.99 pramod pandey: 227.44</t>
  </si>
  <si>
    <t>manish: 52.86 pramod: 24.81</t>
  </si>
  <si>
    <t>17/11 and 22/11 for manish and gurinder singh</t>
  </si>
  <si>
    <t>Service order no</t>
  </si>
  <si>
    <t>type of work</t>
  </si>
  <si>
    <t>connection</t>
  </si>
  <si>
    <t>amount</t>
  </si>
  <si>
    <t>Dates</t>
  </si>
  <si>
    <t>Hauling</t>
  </si>
  <si>
    <t>build &amp; connect</t>
  </si>
  <si>
    <t>21/9/17</t>
  </si>
  <si>
    <t>WT4</t>
  </si>
  <si>
    <t>23/9/17</t>
  </si>
  <si>
    <t>hauling</t>
  </si>
  <si>
    <t>22/9/17</t>
  </si>
  <si>
    <t>gurindher did connect</t>
  </si>
  <si>
    <t>27/9/17</t>
  </si>
  <si>
    <t xml:space="preserve">not done pending only site plan is done </t>
  </si>
  <si>
    <t>28/9/17</t>
  </si>
  <si>
    <t>30/9/17</t>
  </si>
  <si>
    <t>surface mount</t>
  </si>
  <si>
    <t>29/9/17</t>
  </si>
  <si>
    <t>total amount</t>
  </si>
  <si>
    <t>19/10/17</t>
  </si>
  <si>
    <t>wt4</t>
  </si>
  <si>
    <t>LL</t>
  </si>
  <si>
    <t>build</t>
  </si>
  <si>
    <t>17/10/17</t>
  </si>
  <si>
    <t>build &amp;connect</t>
  </si>
  <si>
    <t>18/10/17</t>
  </si>
  <si>
    <t>13/10/17</t>
  </si>
  <si>
    <t>20/10/17</t>
  </si>
  <si>
    <t>document not supplied</t>
  </si>
  <si>
    <t>28/10/17</t>
  </si>
  <si>
    <t>wt5</t>
  </si>
  <si>
    <t xml:space="preserve">build &amp; connect </t>
  </si>
  <si>
    <t>26/10/17</t>
  </si>
  <si>
    <t xml:space="preserve">surface mount </t>
  </si>
  <si>
    <t>27/10/17</t>
  </si>
  <si>
    <t>HOURS</t>
  </si>
  <si>
    <t>SO</t>
  </si>
  <si>
    <t>CLOSING TYPE</t>
  </si>
  <si>
    <t>JOB TYPE</t>
  </si>
  <si>
    <t>362 BOTTANICAL ST</t>
  </si>
  <si>
    <t>PV ORDER</t>
  </si>
  <si>
    <t>23 HEARTWELL DR</t>
  </si>
  <si>
    <t>S9 ORDER</t>
  </si>
  <si>
    <t>28 CARROLL ST</t>
  </si>
  <si>
    <t>BUILD AND CONNECT</t>
  </si>
  <si>
    <t xml:space="preserve"> NGA HAULING</t>
  </si>
  <si>
    <t>19 TARARUA TCE</t>
  </si>
  <si>
    <t>GRASS TRENCE</t>
  </si>
  <si>
    <t xml:space="preserve">DOCUMENT NOT SUBMITTED </t>
  </si>
  <si>
    <t>52A NORTH ST</t>
  </si>
  <si>
    <t>SURFACEMOUNT</t>
  </si>
  <si>
    <t>509 FERGUSON ST</t>
  </si>
  <si>
    <t>6 PARADISE PLACE</t>
  </si>
  <si>
    <t>50 FAIR VIWE AVE</t>
  </si>
  <si>
    <t>24 OXFORD ST</t>
  </si>
  <si>
    <t>288 COLLEGE ST</t>
  </si>
  <si>
    <t>NGA HAULING</t>
  </si>
  <si>
    <t xml:space="preserve"> ANAKIWA ST</t>
  </si>
  <si>
    <t>175 VOGLE ST</t>
  </si>
  <si>
    <t>47 VOURKE ST</t>
  </si>
  <si>
    <t>CHECK WITH SERVICE ORDER</t>
  </si>
  <si>
    <t>18 HENARE ST</t>
  </si>
  <si>
    <t>31 KNOWLESS</t>
  </si>
  <si>
    <t>732 PIONEER HWY</t>
  </si>
  <si>
    <t>50 WEST ST</t>
  </si>
  <si>
    <t>BUILD</t>
  </si>
  <si>
    <t xml:space="preserve">ONLY BUILD </t>
  </si>
  <si>
    <t xml:space="preserve">TOTAL AMOUNT </t>
  </si>
  <si>
    <t>AMOUNT</t>
  </si>
  <si>
    <t>47 bourke st</t>
  </si>
  <si>
    <t>build and connect</t>
  </si>
  <si>
    <t>grass trench</t>
  </si>
  <si>
    <t>50 chuch st</t>
  </si>
  <si>
    <t>s9 order</t>
  </si>
  <si>
    <t>25 morish st</t>
  </si>
  <si>
    <t>surfacemount</t>
  </si>
  <si>
    <t>50 west st</t>
  </si>
  <si>
    <t>connect</t>
  </si>
  <si>
    <t>325 college st</t>
  </si>
  <si>
    <t>722D pioneer hwy</t>
  </si>
  <si>
    <t>13 freedom dr</t>
  </si>
  <si>
    <t>3 ellersmere cre</t>
  </si>
  <si>
    <t>26 fair view ave</t>
  </si>
  <si>
    <t>35 water loo cre</t>
  </si>
  <si>
    <t>customer cancel</t>
  </si>
  <si>
    <t>429A ruahine sgt</t>
  </si>
  <si>
    <t>17 raglan ave</t>
  </si>
  <si>
    <t>5 ada st</t>
  </si>
  <si>
    <t>LL order</t>
  </si>
  <si>
    <t>157A forguson st</t>
  </si>
  <si>
    <t>5 sefton ave</t>
  </si>
  <si>
    <t>40 kingswood st</t>
  </si>
  <si>
    <t>NOT LISTED</t>
  </si>
  <si>
    <t>Date</t>
  </si>
  <si>
    <t>Address</t>
  </si>
  <si>
    <t>Job type</t>
  </si>
  <si>
    <t>Work type</t>
  </si>
  <si>
    <t xml:space="preserve">Amount </t>
  </si>
  <si>
    <t>Notes</t>
  </si>
  <si>
    <t>build n connect</t>
  </si>
  <si>
    <t>51 burns ave</t>
  </si>
  <si>
    <t>grass trence</t>
  </si>
  <si>
    <t xml:space="preserve">iAuditor Not Submitted </t>
  </si>
  <si>
    <t>284 tremaine ave</t>
  </si>
  <si>
    <t xml:space="preserve">iAuditor Not Submitted  </t>
  </si>
  <si>
    <t>47 bryant st</t>
  </si>
  <si>
    <t>48A ihaka st</t>
  </si>
  <si>
    <t>7 egg mont pl</t>
  </si>
  <si>
    <t>93B james line</t>
  </si>
  <si>
    <t>209 victoria ave</t>
  </si>
  <si>
    <t>8A jensen</t>
  </si>
  <si>
    <t>628A church st</t>
  </si>
  <si>
    <t>17 campbell</t>
  </si>
  <si>
    <t>12 motuaoapa</t>
  </si>
  <si>
    <t>119 cooks st</t>
  </si>
  <si>
    <t>604 church st</t>
  </si>
  <si>
    <t xml:space="preserve">iAuditor Not Submitted on time </t>
  </si>
  <si>
    <t>6 queen st</t>
  </si>
  <si>
    <t>16 east st</t>
  </si>
  <si>
    <t>513 church st</t>
  </si>
  <si>
    <t>70C featherston st</t>
  </si>
  <si>
    <t>LL ORDER</t>
  </si>
  <si>
    <t>32A manson st</t>
  </si>
  <si>
    <t>pending</t>
  </si>
  <si>
    <t>47 havelok ave</t>
  </si>
  <si>
    <t>22% Manish</t>
  </si>
  <si>
    <t>18% 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</si>
</sst>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workbookViewId="0"/>
  </sheetViews>
  <sheetFormatPr defaultRowHeight="15" x14ac:dyDescent="0.25"/>
  <cols>
    <col min="1" max="1" width="10.7109375" bestFit="1" customWidth="1"/>
    <col min="2" max="2" width="25.28515625" customWidth="1"/>
    <col min="3" max="3" width="21.5703125" customWidth="1"/>
    <col min="4" max="4" width="17.5703125" customWidth="1"/>
    <col min="5" max="5" width="17.7109375" customWidth="1"/>
    <col min="6" max="6" width="14.140625" customWidth="1"/>
    <col min="7" max="7" width="32.7109375" style="19" customWidth="1"/>
  </cols>
  <sheetData>
    <row r="1" spans="1:9" x14ac:dyDescent="0.25">
      <c r="A1" s="1" t="s">
        <v>113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170</v>
      </c>
      <c r="G1" s="14" t="s">
        <v>175</v>
      </c>
      <c r="H1" s="13"/>
      <c r="I1" s="13"/>
    </row>
    <row r="2" spans="1:9" x14ac:dyDescent="0.25">
      <c r="A2" s="2">
        <v>5836864</v>
      </c>
      <c r="B2" s="2" t="s">
        <v>168</v>
      </c>
      <c r="C2" s="2" t="s">
        <v>176</v>
      </c>
      <c r="D2" s="2" t="s">
        <v>86</v>
      </c>
      <c r="E2" s="2">
        <v>433.57</v>
      </c>
      <c r="F2" s="3">
        <v>43147</v>
      </c>
      <c r="G2" s="15"/>
      <c r="H2" s="13"/>
      <c r="I2" s="13"/>
    </row>
    <row r="3" spans="1:9" x14ac:dyDescent="0.25">
      <c r="A3" s="4">
        <v>5480700</v>
      </c>
      <c r="B3" s="4" t="s">
        <v>177</v>
      </c>
      <c r="C3" s="4" t="s">
        <v>176</v>
      </c>
      <c r="D3" s="4" t="s">
        <v>178</v>
      </c>
      <c r="E3" s="4">
        <v>498.69</v>
      </c>
      <c r="F3" s="5">
        <v>43150</v>
      </c>
      <c r="G3" s="16" t="s">
        <v>179</v>
      </c>
      <c r="H3" s="13"/>
      <c r="I3" s="13"/>
    </row>
    <row r="4" spans="1:9" x14ac:dyDescent="0.25">
      <c r="A4" s="4">
        <v>5818455</v>
      </c>
      <c r="B4" s="4" t="s">
        <v>180</v>
      </c>
      <c r="C4" s="4" t="s">
        <v>176</v>
      </c>
      <c r="D4" s="4" t="s">
        <v>178</v>
      </c>
      <c r="E4" s="4">
        <v>498.69</v>
      </c>
      <c r="F4" s="5">
        <v>43151</v>
      </c>
      <c r="G4" s="16" t="s">
        <v>181</v>
      </c>
      <c r="H4" s="13"/>
      <c r="I4" s="13"/>
    </row>
    <row r="5" spans="1:9" x14ac:dyDescent="0.25">
      <c r="A5" s="2">
        <v>5966916</v>
      </c>
      <c r="B5" s="2" t="s">
        <v>182</v>
      </c>
      <c r="C5" s="2" t="s">
        <v>176</v>
      </c>
      <c r="D5" s="2" t="s">
        <v>86</v>
      </c>
      <c r="E5" s="2">
        <v>433.57</v>
      </c>
      <c r="F5" s="3">
        <v>43152</v>
      </c>
      <c r="G5" s="15"/>
      <c r="H5" s="13"/>
      <c r="I5" s="13"/>
    </row>
    <row r="6" spans="1:9" x14ac:dyDescent="0.25">
      <c r="A6" s="2">
        <v>5703308</v>
      </c>
      <c r="B6" s="2" t="s">
        <v>183</v>
      </c>
      <c r="C6" s="2" t="s">
        <v>176</v>
      </c>
      <c r="D6" s="2" t="s">
        <v>86</v>
      </c>
      <c r="E6" s="2">
        <v>433.57</v>
      </c>
      <c r="F6" s="3">
        <v>43153</v>
      </c>
      <c r="G6" s="15"/>
      <c r="H6" s="13"/>
      <c r="I6" s="13"/>
    </row>
    <row r="7" spans="1:9" x14ac:dyDescent="0.25">
      <c r="A7" s="2">
        <v>5945022</v>
      </c>
      <c r="B7" s="2" t="s">
        <v>184</v>
      </c>
      <c r="C7" s="2" t="s">
        <v>176</v>
      </c>
      <c r="D7" s="2" t="s">
        <v>178</v>
      </c>
      <c r="E7" s="2">
        <v>626.70000000000005</v>
      </c>
      <c r="F7" s="3">
        <v>43154</v>
      </c>
      <c r="G7" s="15"/>
      <c r="H7" s="13"/>
      <c r="I7" s="13"/>
    </row>
    <row r="8" spans="1:9" x14ac:dyDescent="0.25">
      <c r="A8" s="2">
        <v>5579713</v>
      </c>
      <c r="B8" s="2" t="s">
        <v>185</v>
      </c>
      <c r="C8" s="2" t="s">
        <v>176</v>
      </c>
      <c r="D8" s="2" t="s">
        <v>86</v>
      </c>
      <c r="E8" s="2">
        <v>433.57</v>
      </c>
      <c r="F8" s="3">
        <v>43155</v>
      </c>
      <c r="G8" s="15"/>
      <c r="H8" s="13"/>
      <c r="I8" s="13"/>
    </row>
    <row r="9" spans="1:9" x14ac:dyDescent="0.25">
      <c r="A9" s="2">
        <v>6028532</v>
      </c>
      <c r="B9" s="2" t="s">
        <v>186</v>
      </c>
      <c r="C9" s="2" t="s">
        <v>176</v>
      </c>
      <c r="D9" s="2" t="s">
        <v>178</v>
      </c>
      <c r="E9" s="2">
        <v>626.70000000000005</v>
      </c>
      <c r="F9" s="3">
        <v>43158</v>
      </c>
      <c r="G9" s="15"/>
      <c r="H9" s="13"/>
      <c r="I9" s="13"/>
    </row>
    <row r="10" spans="1:9" x14ac:dyDescent="0.25">
      <c r="A10" s="2">
        <v>6143647</v>
      </c>
      <c r="B10" s="2" t="s">
        <v>187</v>
      </c>
      <c r="C10" s="2" t="s">
        <v>176</v>
      </c>
      <c r="D10" s="2" t="s">
        <v>86</v>
      </c>
      <c r="E10" s="2">
        <v>433.57</v>
      </c>
      <c r="F10" s="3">
        <v>43160</v>
      </c>
      <c r="G10" s="15"/>
      <c r="H10" s="13"/>
      <c r="I10" s="13"/>
    </row>
    <row r="11" spans="1:9" x14ac:dyDescent="0.25">
      <c r="A11" s="2">
        <v>6171579</v>
      </c>
      <c r="B11" s="2" t="s">
        <v>188</v>
      </c>
      <c r="C11" s="2" t="s">
        <v>176</v>
      </c>
      <c r="D11" s="2" t="s">
        <v>86</v>
      </c>
      <c r="E11" s="2">
        <v>433.57</v>
      </c>
      <c r="F11" s="3">
        <v>43161</v>
      </c>
      <c r="G11" s="15"/>
      <c r="H11" s="13"/>
      <c r="I11" s="13"/>
    </row>
    <row r="12" spans="1:9" x14ac:dyDescent="0.25">
      <c r="A12" s="2">
        <v>5984346</v>
      </c>
      <c r="B12" s="2" t="s">
        <v>189</v>
      </c>
      <c r="C12" s="2" t="s">
        <v>176</v>
      </c>
      <c r="D12" s="2" t="s">
        <v>86</v>
      </c>
      <c r="E12" s="2">
        <v>433.57</v>
      </c>
      <c r="F12" s="3">
        <v>43161</v>
      </c>
      <c r="G12" s="15"/>
      <c r="H12" s="13"/>
      <c r="I12" s="13"/>
    </row>
    <row r="13" spans="1:9" x14ac:dyDescent="0.25">
      <c r="A13" s="2">
        <v>5874825</v>
      </c>
      <c r="B13" s="2" t="s">
        <v>190</v>
      </c>
      <c r="C13" s="2" t="s">
        <v>176</v>
      </c>
      <c r="D13" s="2" t="s">
        <v>178</v>
      </c>
      <c r="E13" s="2">
        <v>626.70000000000005</v>
      </c>
      <c r="F13" s="3">
        <v>43136</v>
      </c>
      <c r="G13" s="15"/>
      <c r="H13" s="13"/>
      <c r="I13" s="13"/>
    </row>
    <row r="14" spans="1:9" x14ac:dyDescent="0.25">
      <c r="A14" s="2">
        <v>5722167</v>
      </c>
      <c r="B14" s="2" t="s">
        <v>191</v>
      </c>
      <c r="C14" s="2" t="s">
        <v>154</v>
      </c>
      <c r="D14" s="2" t="s">
        <v>154</v>
      </c>
      <c r="E14" s="2">
        <v>205.64</v>
      </c>
      <c r="F14" s="3">
        <v>43164</v>
      </c>
      <c r="G14" s="15"/>
      <c r="H14" s="13"/>
      <c r="I14" s="13"/>
    </row>
    <row r="15" spans="1:9" x14ac:dyDescent="0.25">
      <c r="A15" s="2">
        <v>6233543</v>
      </c>
      <c r="B15" s="2" t="s">
        <v>192</v>
      </c>
      <c r="C15" s="2" t="s">
        <v>176</v>
      </c>
      <c r="D15" s="2" t="s">
        <v>178</v>
      </c>
      <c r="E15" s="2">
        <v>498.69</v>
      </c>
      <c r="F15" s="3">
        <v>43165</v>
      </c>
      <c r="G15" s="16" t="s">
        <v>193</v>
      </c>
      <c r="H15" s="13"/>
      <c r="I15" s="13"/>
    </row>
    <row r="16" spans="1:9" x14ac:dyDescent="0.25">
      <c r="A16" s="2">
        <v>6224752</v>
      </c>
      <c r="B16" s="2" t="s">
        <v>194</v>
      </c>
      <c r="C16" s="2" t="s">
        <v>176</v>
      </c>
      <c r="D16" s="2" t="s">
        <v>152</v>
      </c>
      <c r="E16" s="2">
        <v>498.69</v>
      </c>
      <c r="F16" s="3">
        <v>43168</v>
      </c>
      <c r="G16" s="15"/>
      <c r="H16" s="13"/>
      <c r="I16" s="13"/>
    </row>
    <row r="17" spans="1:9" x14ac:dyDescent="0.25">
      <c r="A17" s="2">
        <v>6327599</v>
      </c>
      <c r="B17" s="2" t="s">
        <v>195</v>
      </c>
      <c r="C17" s="2" t="s">
        <v>176</v>
      </c>
      <c r="D17" s="2" t="s">
        <v>86</v>
      </c>
      <c r="E17" s="2">
        <v>433.57</v>
      </c>
      <c r="F17" s="3">
        <v>43169</v>
      </c>
      <c r="G17" s="15"/>
      <c r="H17" s="13"/>
      <c r="I17" s="13"/>
    </row>
    <row r="18" spans="1:9" x14ac:dyDescent="0.25">
      <c r="A18" s="2">
        <v>5665623</v>
      </c>
      <c r="B18" s="2" t="s">
        <v>196</v>
      </c>
      <c r="C18" s="2" t="s">
        <v>176</v>
      </c>
      <c r="D18" s="2" t="s">
        <v>152</v>
      </c>
      <c r="E18" s="2">
        <v>498.69</v>
      </c>
      <c r="F18" s="3">
        <v>43172</v>
      </c>
      <c r="G18" s="15"/>
      <c r="H18" s="13"/>
      <c r="I18" s="13"/>
    </row>
    <row r="19" spans="1:9" x14ac:dyDescent="0.25">
      <c r="A19" s="2">
        <v>6292649</v>
      </c>
      <c r="B19" s="2" t="s">
        <v>197</v>
      </c>
      <c r="C19" s="2" t="s">
        <v>198</v>
      </c>
      <c r="D19" s="2"/>
      <c r="E19" s="2">
        <v>90</v>
      </c>
      <c r="F19" s="3">
        <v>43172</v>
      </c>
      <c r="G19" s="15"/>
      <c r="H19" s="13"/>
      <c r="I19" s="13"/>
    </row>
    <row r="20" spans="1:9" x14ac:dyDescent="0.25">
      <c r="A20" s="2">
        <v>4330780</v>
      </c>
      <c r="B20" s="2" t="s">
        <v>199</v>
      </c>
      <c r="C20" s="2" t="s">
        <v>176</v>
      </c>
      <c r="D20" s="2" t="s">
        <v>178</v>
      </c>
      <c r="E20" s="2">
        <v>0</v>
      </c>
      <c r="F20" s="3">
        <v>43173</v>
      </c>
      <c r="G20" s="16" t="s">
        <v>200</v>
      </c>
      <c r="H20" s="13"/>
      <c r="I20" s="13"/>
    </row>
    <row r="21" spans="1:9" x14ac:dyDescent="0.25">
      <c r="A21" s="2">
        <v>6339791</v>
      </c>
      <c r="B21" s="2" t="s">
        <v>201</v>
      </c>
      <c r="C21" s="2" t="s">
        <v>176</v>
      </c>
      <c r="D21" s="2" t="s">
        <v>178</v>
      </c>
      <c r="E21" s="2">
        <v>626.70000000000005</v>
      </c>
      <c r="F21" s="3">
        <v>43175</v>
      </c>
      <c r="G21" s="15"/>
      <c r="H21" s="13"/>
      <c r="I21" s="13"/>
    </row>
    <row r="22" spans="1:9" x14ac:dyDescent="0.25">
      <c r="A22" s="13"/>
      <c r="B22" s="13"/>
      <c r="C22" s="13"/>
      <c r="D22" s="1" t="s">
        <v>95</v>
      </c>
      <c r="E22" s="1">
        <f>SUM(E2:E21)</f>
        <v>8764.4499999999989</v>
      </c>
      <c r="F22" s="13"/>
      <c r="G22" s="15"/>
      <c r="H22" s="13"/>
      <c r="I22" s="13"/>
    </row>
    <row r="23" spans="1:9" x14ac:dyDescent="0.25">
      <c r="A23" s="13"/>
      <c r="B23" s="13"/>
      <c r="C23" s="13"/>
      <c r="D23" s="2" t="s">
        <v>202</v>
      </c>
      <c r="E23" s="2">
        <f>E22*0.22</f>
        <v>1928.1789999999999</v>
      </c>
      <c r="F23" s="13"/>
      <c r="G23" s="15">
        <f>E23/18.75</f>
        <v>102.83621333333332</v>
      </c>
      <c r="H23" s="13"/>
      <c r="I23" s="13"/>
    </row>
    <row r="24" spans="1:9" x14ac:dyDescent="0.25">
      <c r="A24" s="13"/>
      <c r="B24" s="13"/>
      <c r="C24" s="13"/>
      <c r="D24" s="2" t="s">
        <v>203</v>
      </c>
      <c r="E24" s="2">
        <f>E22*0.18</f>
        <v>1577.6009999999997</v>
      </c>
      <c r="F24" s="13"/>
      <c r="G24" s="15">
        <f>E24/18.75</f>
        <v>84.138719999999978</v>
      </c>
      <c r="H24" s="13"/>
      <c r="I24" s="13"/>
    </row>
    <row r="25" spans="1:9" x14ac:dyDescent="0.25">
      <c r="A25" s="4" t="s">
        <v>113</v>
      </c>
      <c r="B25" s="4" t="s">
        <v>2</v>
      </c>
      <c r="C25" s="4" t="s">
        <v>115</v>
      </c>
      <c r="D25" s="4" t="s">
        <v>4</v>
      </c>
      <c r="E25" s="4" t="s">
        <v>145</v>
      </c>
      <c r="F25" s="4" t="s">
        <v>0</v>
      </c>
      <c r="G25" s="16" t="s">
        <v>35</v>
      </c>
      <c r="H25" s="13"/>
      <c r="I25" s="13"/>
    </row>
    <row r="26" spans="1:9" x14ac:dyDescent="0.25">
      <c r="A26" s="2">
        <v>5216595</v>
      </c>
      <c r="B26" s="2" t="s">
        <v>146</v>
      </c>
      <c r="C26" s="2" t="s">
        <v>147</v>
      </c>
      <c r="D26" s="2" t="s">
        <v>148</v>
      </c>
      <c r="E26" s="2">
        <v>626.70000000000005</v>
      </c>
      <c r="F26" s="3">
        <v>43124</v>
      </c>
      <c r="G26" s="15"/>
      <c r="H26" s="13"/>
      <c r="I26" s="13"/>
    </row>
    <row r="27" spans="1:9" x14ac:dyDescent="0.25">
      <c r="A27" s="2">
        <v>5277223</v>
      </c>
      <c r="B27" s="2" t="s">
        <v>149</v>
      </c>
      <c r="C27" s="2" t="s">
        <v>150</v>
      </c>
      <c r="D27" s="2"/>
      <c r="E27" s="2">
        <v>225.02</v>
      </c>
      <c r="F27" s="3">
        <v>43125</v>
      </c>
      <c r="G27" s="15"/>
      <c r="H27" s="13"/>
      <c r="I27" s="13"/>
    </row>
    <row r="28" spans="1:9" x14ac:dyDescent="0.25">
      <c r="A28" s="2">
        <v>5354377</v>
      </c>
      <c r="B28" s="2" t="s">
        <v>151</v>
      </c>
      <c r="C28" s="2" t="s">
        <v>147</v>
      </c>
      <c r="D28" s="2" t="s">
        <v>152</v>
      </c>
      <c r="E28" s="2">
        <v>498.69</v>
      </c>
      <c r="F28" s="3">
        <v>43126</v>
      </c>
      <c r="G28" s="15"/>
      <c r="H28" s="13"/>
      <c r="I28" s="13"/>
    </row>
    <row r="29" spans="1:9" x14ac:dyDescent="0.25">
      <c r="A29" s="2">
        <v>5288483</v>
      </c>
      <c r="B29" s="2" t="s">
        <v>153</v>
      </c>
      <c r="C29" s="2" t="s">
        <v>154</v>
      </c>
      <c r="D29" s="2"/>
      <c r="E29" s="2">
        <v>205.64</v>
      </c>
      <c r="F29" s="3">
        <v>43127</v>
      </c>
      <c r="G29" s="15"/>
      <c r="H29" s="13"/>
      <c r="I29" s="13"/>
    </row>
    <row r="30" spans="1:9" x14ac:dyDescent="0.25">
      <c r="A30" s="2">
        <v>5440789</v>
      </c>
      <c r="B30" s="2" t="s">
        <v>155</v>
      </c>
      <c r="C30" s="2" t="s">
        <v>147</v>
      </c>
      <c r="D30" s="2" t="s">
        <v>152</v>
      </c>
      <c r="E30" s="2">
        <v>498.69</v>
      </c>
      <c r="F30" s="3">
        <v>43129</v>
      </c>
      <c r="G30" s="15"/>
      <c r="H30" s="13"/>
      <c r="I30" s="13"/>
    </row>
    <row r="31" spans="1:9" x14ac:dyDescent="0.25">
      <c r="A31" s="2">
        <v>5318717</v>
      </c>
      <c r="B31" s="2" t="s">
        <v>156</v>
      </c>
      <c r="C31" s="2" t="s">
        <v>154</v>
      </c>
      <c r="D31" s="2"/>
      <c r="E31" s="2">
        <v>205.64</v>
      </c>
      <c r="F31" s="3">
        <v>43129</v>
      </c>
      <c r="G31" s="15"/>
      <c r="H31" s="13"/>
      <c r="I31" s="13"/>
    </row>
    <row r="32" spans="1:9" x14ac:dyDescent="0.25">
      <c r="A32" s="2">
        <v>5328005</v>
      </c>
      <c r="B32" s="2" t="s">
        <v>157</v>
      </c>
      <c r="C32" s="2" t="s">
        <v>150</v>
      </c>
      <c r="D32" s="2"/>
      <c r="E32" s="2">
        <v>225.02</v>
      </c>
      <c r="F32" s="3">
        <v>43131</v>
      </c>
      <c r="G32" s="15"/>
      <c r="H32" s="13"/>
      <c r="I32" s="13"/>
    </row>
    <row r="33" spans="1:9" x14ac:dyDescent="0.25">
      <c r="A33" s="2">
        <v>5328165</v>
      </c>
      <c r="B33" s="2" t="s">
        <v>158</v>
      </c>
      <c r="C33" s="2" t="s">
        <v>147</v>
      </c>
      <c r="D33" s="2" t="s">
        <v>148</v>
      </c>
      <c r="E33" s="2">
        <v>626.70000000000005</v>
      </c>
      <c r="F33" s="3">
        <v>43132</v>
      </c>
      <c r="G33" s="15"/>
      <c r="H33" s="13"/>
      <c r="I33" s="13"/>
    </row>
    <row r="34" spans="1:9" x14ac:dyDescent="0.25">
      <c r="A34" s="2">
        <v>5472971</v>
      </c>
      <c r="B34" s="2" t="s">
        <v>159</v>
      </c>
      <c r="C34" s="2" t="s">
        <v>147</v>
      </c>
      <c r="D34" s="2" t="s">
        <v>148</v>
      </c>
      <c r="E34" s="2">
        <v>626.70000000000005</v>
      </c>
      <c r="F34" s="3">
        <v>43133</v>
      </c>
      <c r="G34" s="15"/>
      <c r="H34" s="13"/>
      <c r="I34" s="13"/>
    </row>
    <row r="35" spans="1:9" x14ac:dyDescent="0.25">
      <c r="A35" s="2">
        <v>5504473</v>
      </c>
      <c r="B35" s="2" t="s">
        <v>160</v>
      </c>
      <c r="C35" s="2" t="s">
        <v>161</v>
      </c>
      <c r="D35" s="2"/>
      <c r="E35" s="2">
        <v>0</v>
      </c>
      <c r="F35" s="3">
        <v>43136</v>
      </c>
      <c r="G35" s="15"/>
      <c r="H35" s="13"/>
      <c r="I35" s="13"/>
    </row>
    <row r="36" spans="1:9" x14ac:dyDescent="0.25">
      <c r="A36" s="2"/>
      <c r="B36" s="2"/>
      <c r="C36" s="2"/>
      <c r="D36" s="2"/>
      <c r="E36" s="2"/>
      <c r="F36" s="3"/>
      <c r="G36" s="15"/>
      <c r="H36" s="13"/>
      <c r="I36" s="13"/>
    </row>
    <row r="37" spans="1:9" x14ac:dyDescent="0.25">
      <c r="A37" s="2">
        <v>5736421</v>
      </c>
      <c r="B37" s="2" t="s">
        <v>162</v>
      </c>
      <c r="C37" s="2" t="s">
        <v>147</v>
      </c>
      <c r="D37" s="2" t="s">
        <v>152</v>
      </c>
      <c r="E37" s="2">
        <v>498.69</v>
      </c>
      <c r="F37" s="3">
        <v>43140</v>
      </c>
      <c r="G37" s="15"/>
      <c r="H37" s="13"/>
      <c r="I37" s="13"/>
    </row>
    <row r="38" spans="1:9" x14ac:dyDescent="0.25">
      <c r="A38" s="2">
        <v>5607590</v>
      </c>
      <c r="B38" s="2" t="s">
        <v>163</v>
      </c>
      <c r="C38" s="2" t="s">
        <v>147</v>
      </c>
      <c r="D38" s="2" t="s">
        <v>152</v>
      </c>
      <c r="E38" s="2">
        <v>498.69</v>
      </c>
      <c r="F38" s="3">
        <v>43141</v>
      </c>
      <c r="G38" s="15"/>
      <c r="H38" s="13"/>
      <c r="I38" s="13"/>
    </row>
    <row r="39" spans="1:9" x14ac:dyDescent="0.25">
      <c r="A39" s="2">
        <v>5610941</v>
      </c>
      <c r="B39" s="2" t="s">
        <v>164</v>
      </c>
      <c r="C39" s="2" t="s">
        <v>165</v>
      </c>
      <c r="D39" s="2"/>
      <c r="E39" s="2">
        <v>90</v>
      </c>
      <c r="F39" s="3">
        <v>43143</v>
      </c>
      <c r="G39" s="15"/>
      <c r="H39" s="13"/>
      <c r="I39" s="13"/>
    </row>
    <row r="40" spans="1:9" x14ac:dyDescent="0.25">
      <c r="A40" s="2">
        <v>5393256</v>
      </c>
      <c r="B40" s="2" t="s">
        <v>166</v>
      </c>
      <c r="C40" s="2" t="s">
        <v>147</v>
      </c>
      <c r="D40" s="2" t="s">
        <v>86</v>
      </c>
      <c r="E40" s="2">
        <v>433.57</v>
      </c>
      <c r="F40" s="3">
        <v>43144</v>
      </c>
      <c r="G40" s="15"/>
      <c r="H40" s="13"/>
      <c r="I40" s="13"/>
    </row>
    <row r="41" spans="1:9" x14ac:dyDescent="0.25">
      <c r="A41" s="2">
        <v>5703979</v>
      </c>
      <c r="B41" s="2" t="s">
        <v>167</v>
      </c>
      <c r="C41" s="2" t="s">
        <v>147</v>
      </c>
      <c r="D41" s="2" t="s">
        <v>148</v>
      </c>
      <c r="E41" s="2">
        <v>626.70000000000005</v>
      </c>
      <c r="F41" s="3">
        <v>43147</v>
      </c>
      <c r="G41" s="15"/>
      <c r="H41" s="13"/>
      <c r="I41" s="13"/>
    </row>
    <row r="42" spans="1:9" x14ac:dyDescent="0.25">
      <c r="A42" s="2">
        <v>5836864</v>
      </c>
      <c r="B42" s="2" t="s">
        <v>168</v>
      </c>
      <c r="C42" s="2" t="s">
        <v>147</v>
      </c>
      <c r="D42" s="2" t="s">
        <v>86</v>
      </c>
      <c r="E42" s="2">
        <v>0</v>
      </c>
      <c r="F42" s="3">
        <v>43147</v>
      </c>
      <c r="G42" s="16" t="s">
        <v>169</v>
      </c>
      <c r="H42" s="13"/>
      <c r="I42" s="13"/>
    </row>
    <row r="43" spans="1:9" x14ac:dyDescent="0.25">
      <c r="A43" s="13"/>
      <c r="B43" s="13"/>
      <c r="C43" s="13"/>
      <c r="D43" s="13"/>
      <c r="E43" s="10">
        <f>SUM(E26:E42)</f>
        <v>5886.4499999999989</v>
      </c>
      <c r="F43" s="13"/>
      <c r="G43" s="17"/>
      <c r="H43" s="13"/>
      <c r="I43" s="13"/>
    </row>
    <row r="44" spans="1:9" x14ac:dyDescent="0.25">
      <c r="A44" s="4" t="s">
        <v>113</v>
      </c>
      <c r="B44" s="4" t="s">
        <v>2</v>
      </c>
      <c r="C44" s="4" t="s">
        <v>114</v>
      </c>
      <c r="D44" s="4" t="s">
        <v>115</v>
      </c>
      <c r="E44" s="4" t="s">
        <v>5</v>
      </c>
      <c r="F44" s="4" t="s">
        <v>0</v>
      </c>
      <c r="G44" s="16" t="s">
        <v>35</v>
      </c>
      <c r="H44" s="13"/>
      <c r="I44" s="13"/>
    </row>
    <row r="45" spans="1:9" x14ac:dyDescent="0.25">
      <c r="A45" s="4">
        <v>4967590</v>
      </c>
      <c r="B45" s="4" t="s">
        <v>116</v>
      </c>
      <c r="C45" s="4" t="s">
        <v>117</v>
      </c>
      <c r="D45" s="4" t="s">
        <v>117</v>
      </c>
      <c r="E45" s="4">
        <v>168</v>
      </c>
      <c r="F45" s="5">
        <v>43097</v>
      </c>
      <c r="G45" s="15"/>
      <c r="H45" s="13"/>
      <c r="I45" s="13"/>
    </row>
    <row r="46" spans="1:9" x14ac:dyDescent="0.25">
      <c r="A46" s="2">
        <v>4766623</v>
      </c>
      <c r="B46" s="2" t="s">
        <v>118</v>
      </c>
      <c r="C46" s="2" t="s">
        <v>119</v>
      </c>
      <c r="D46" s="2" t="s">
        <v>119</v>
      </c>
      <c r="E46" s="2">
        <v>225.02</v>
      </c>
      <c r="F46" s="3">
        <v>43104</v>
      </c>
      <c r="G46" s="15"/>
      <c r="H46" s="13"/>
      <c r="I46" s="13"/>
    </row>
    <row r="47" spans="1:9" x14ac:dyDescent="0.25">
      <c r="A47" s="2">
        <v>4967858</v>
      </c>
      <c r="B47" s="2" t="s">
        <v>120</v>
      </c>
      <c r="C47" s="2" t="s">
        <v>121</v>
      </c>
      <c r="D47" s="2" t="s">
        <v>122</v>
      </c>
      <c r="E47" s="2">
        <v>433.57</v>
      </c>
      <c r="F47" s="3">
        <v>43105</v>
      </c>
      <c r="G47" s="15"/>
      <c r="H47" s="13"/>
      <c r="I47" s="13"/>
    </row>
    <row r="48" spans="1:9" x14ac:dyDescent="0.25">
      <c r="A48" s="4">
        <v>5030384</v>
      </c>
      <c r="B48" s="4" t="s">
        <v>123</v>
      </c>
      <c r="C48" s="4" t="s">
        <v>121</v>
      </c>
      <c r="D48" s="4" t="s">
        <v>124</v>
      </c>
      <c r="E48" s="4">
        <v>498.69</v>
      </c>
      <c r="F48" s="5">
        <v>43106</v>
      </c>
      <c r="G48" s="16" t="s">
        <v>125</v>
      </c>
      <c r="H48" s="13"/>
      <c r="I48" s="13"/>
    </row>
    <row r="49" spans="1:9" x14ac:dyDescent="0.25">
      <c r="A49" s="2">
        <v>4991726</v>
      </c>
      <c r="B49" s="2" t="s">
        <v>126</v>
      </c>
      <c r="C49" s="2" t="s">
        <v>121</v>
      </c>
      <c r="D49" s="2" t="s">
        <v>127</v>
      </c>
      <c r="E49" s="2">
        <v>498.69</v>
      </c>
      <c r="F49" s="3">
        <v>43108</v>
      </c>
      <c r="G49" s="15"/>
      <c r="H49" s="13"/>
      <c r="I49" s="13"/>
    </row>
    <row r="50" spans="1:9" x14ac:dyDescent="0.25">
      <c r="A50" s="2">
        <v>5011675</v>
      </c>
      <c r="B50" s="2" t="s">
        <v>128</v>
      </c>
      <c r="C50" s="2" t="s">
        <v>121</v>
      </c>
      <c r="D50" s="2" t="s">
        <v>124</v>
      </c>
      <c r="E50" s="2">
        <v>626.70000000000005</v>
      </c>
      <c r="F50" s="3">
        <v>43109</v>
      </c>
      <c r="G50" s="15"/>
      <c r="H50" s="13"/>
      <c r="I50" s="13"/>
    </row>
    <row r="51" spans="1:9" x14ac:dyDescent="0.25">
      <c r="A51" s="2">
        <v>5023013</v>
      </c>
      <c r="B51" s="2" t="s">
        <v>129</v>
      </c>
      <c r="C51" s="2" t="s">
        <v>121</v>
      </c>
      <c r="D51" s="2" t="s">
        <v>124</v>
      </c>
      <c r="E51" s="2">
        <v>626.70000000000005</v>
      </c>
      <c r="F51" s="3">
        <v>43110</v>
      </c>
      <c r="G51" s="15"/>
      <c r="H51" s="13"/>
      <c r="I51" s="13"/>
    </row>
    <row r="52" spans="1:9" x14ac:dyDescent="0.25">
      <c r="A52" s="2">
        <v>5142661</v>
      </c>
      <c r="B52" s="2" t="s">
        <v>130</v>
      </c>
      <c r="C52" s="2" t="s">
        <v>121</v>
      </c>
      <c r="D52" s="2" t="s">
        <v>124</v>
      </c>
      <c r="E52" s="2">
        <v>626.70000000000005</v>
      </c>
      <c r="F52" s="3">
        <v>43112</v>
      </c>
      <c r="G52" s="15"/>
      <c r="H52" s="13"/>
      <c r="I52" s="13"/>
    </row>
    <row r="53" spans="1:9" x14ac:dyDescent="0.25">
      <c r="A53" s="4">
        <v>4766060</v>
      </c>
      <c r="B53" s="4" t="s">
        <v>131</v>
      </c>
      <c r="C53" s="4" t="s">
        <v>121</v>
      </c>
      <c r="D53" s="4" t="s">
        <v>124</v>
      </c>
      <c r="E53" s="4">
        <v>498.69</v>
      </c>
      <c r="F53" s="5">
        <v>43113</v>
      </c>
      <c r="G53" s="16" t="s">
        <v>125</v>
      </c>
      <c r="H53" s="13"/>
      <c r="I53" s="13"/>
    </row>
    <row r="54" spans="1:9" x14ac:dyDescent="0.25">
      <c r="A54" s="2">
        <v>5047182</v>
      </c>
      <c r="B54" s="2" t="s">
        <v>132</v>
      </c>
      <c r="C54" s="2" t="s">
        <v>121</v>
      </c>
      <c r="D54" s="2" t="s">
        <v>133</v>
      </c>
      <c r="E54" s="2">
        <v>433.57</v>
      </c>
      <c r="F54" s="3">
        <v>43113</v>
      </c>
      <c r="G54" s="15"/>
      <c r="H54" s="13"/>
      <c r="I54" s="13"/>
    </row>
    <row r="55" spans="1:9" x14ac:dyDescent="0.25">
      <c r="A55" s="2">
        <v>5141302</v>
      </c>
      <c r="B55" s="2" t="s">
        <v>134</v>
      </c>
      <c r="C55" s="2" t="s">
        <v>121</v>
      </c>
      <c r="D55" s="2" t="s">
        <v>127</v>
      </c>
      <c r="E55" s="2">
        <v>498.69</v>
      </c>
      <c r="F55" s="3">
        <v>43115</v>
      </c>
      <c r="G55" s="15"/>
      <c r="H55" s="13"/>
      <c r="I55" s="13"/>
    </row>
    <row r="56" spans="1:9" x14ac:dyDescent="0.25">
      <c r="A56" s="2">
        <v>5119324</v>
      </c>
      <c r="B56" s="2" t="s">
        <v>135</v>
      </c>
      <c r="C56" s="2" t="s">
        <v>121</v>
      </c>
      <c r="D56" s="2" t="s">
        <v>133</v>
      </c>
      <c r="E56" s="2">
        <v>433.57</v>
      </c>
      <c r="F56" s="3">
        <v>43115</v>
      </c>
      <c r="G56" s="15"/>
      <c r="H56" s="13"/>
      <c r="I56" s="13"/>
    </row>
    <row r="57" spans="1:9" x14ac:dyDescent="0.25">
      <c r="A57" s="2">
        <v>5216595</v>
      </c>
      <c r="B57" s="2" t="s">
        <v>136</v>
      </c>
      <c r="C57" s="2" t="s">
        <v>121</v>
      </c>
      <c r="D57" s="2" t="s">
        <v>124</v>
      </c>
      <c r="E57" s="2">
        <v>0</v>
      </c>
      <c r="F57" s="3">
        <v>43116</v>
      </c>
      <c r="G57" s="16" t="s">
        <v>137</v>
      </c>
      <c r="H57" s="13"/>
      <c r="I57" s="13"/>
    </row>
    <row r="58" spans="1:9" x14ac:dyDescent="0.25">
      <c r="A58" s="2">
        <v>5141009</v>
      </c>
      <c r="B58" s="2" t="s">
        <v>138</v>
      </c>
      <c r="C58" s="2" t="s">
        <v>121</v>
      </c>
      <c r="D58" s="2" t="s">
        <v>124</v>
      </c>
      <c r="E58" s="2">
        <v>626.70000000000005</v>
      </c>
      <c r="F58" s="3">
        <v>43118</v>
      </c>
      <c r="G58" s="15"/>
      <c r="H58" s="13"/>
      <c r="I58" s="13"/>
    </row>
    <row r="59" spans="1:9" x14ac:dyDescent="0.25">
      <c r="A59" s="6">
        <v>4758448</v>
      </c>
      <c r="B59" s="6" t="s">
        <v>139</v>
      </c>
      <c r="C59" s="6" t="s">
        <v>121</v>
      </c>
      <c r="D59" s="6" t="s">
        <v>133</v>
      </c>
      <c r="E59" s="6">
        <v>433.57</v>
      </c>
      <c r="F59" s="7">
        <v>43118</v>
      </c>
      <c r="G59" s="18"/>
      <c r="H59" s="13"/>
      <c r="I59" s="13"/>
    </row>
    <row r="60" spans="1:9" x14ac:dyDescent="0.25">
      <c r="A60" s="2">
        <v>5223692</v>
      </c>
      <c r="B60" s="2" t="s">
        <v>140</v>
      </c>
      <c r="C60" s="2" t="s">
        <v>121</v>
      </c>
      <c r="D60" s="2" t="s">
        <v>127</v>
      </c>
      <c r="E60" s="2">
        <v>498.69</v>
      </c>
      <c r="F60" s="3">
        <v>43119</v>
      </c>
      <c r="G60" s="15"/>
      <c r="H60" s="13"/>
      <c r="I60" s="13"/>
    </row>
    <row r="61" spans="1:9" x14ac:dyDescent="0.25">
      <c r="A61" s="4">
        <v>5288483</v>
      </c>
      <c r="B61" s="4" t="s">
        <v>141</v>
      </c>
      <c r="C61" s="4" t="s">
        <v>142</v>
      </c>
      <c r="D61" s="4" t="s">
        <v>133</v>
      </c>
      <c r="E61" s="4">
        <v>194.94</v>
      </c>
      <c r="F61" s="5">
        <v>43119</v>
      </c>
      <c r="G61" s="16" t="s">
        <v>143</v>
      </c>
      <c r="H61" s="13"/>
      <c r="I61" s="13"/>
    </row>
    <row r="62" spans="1:9" x14ac:dyDescent="0.25">
      <c r="A62" s="13"/>
      <c r="B62" s="13"/>
      <c r="C62" s="13"/>
      <c r="D62" s="13"/>
      <c r="E62" s="13"/>
      <c r="F62" s="13"/>
      <c r="G62" s="17"/>
      <c r="H62" s="13"/>
      <c r="I62" s="13"/>
    </row>
    <row r="63" spans="1:9" x14ac:dyDescent="0.25">
      <c r="A63" s="13"/>
      <c r="B63" s="13"/>
      <c r="C63" s="13"/>
      <c r="D63" s="2" t="s">
        <v>144</v>
      </c>
      <c r="E63" s="2">
        <v>6888.92</v>
      </c>
      <c r="F63" s="13"/>
      <c r="G63" s="17"/>
      <c r="H63" s="13"/>
      <c r="I63" s="13"/>
    </row>
    <row r="64" spans="1:9" x14ac:dyDescent="0.25">
      <c r="A64" s="4" t="s">
        <v>1</v>
      </c>
      <c r="B64" s="4" t="s">
        <v>2</v>
      </c>
      <c r="C64" s="4" t="s">
        <v>3</v>
      </c>
      <c r="D64" s="4" t="s">
        <v>4</v>
      </c>
      <c r="E64" s="4" t="s">
        <v>5</v>
      </c>
      <c r="F64" s="4" t="s">
        <v>0</v>
      </c>
      <c r="G64" s="16"/>
      <c r="H64" s="13"/>
      <c r="I64" s="13"/>
    </row>
    <row r="65" spans="1:9" x14ac:dyDescent="0.25">
      <c r="A65" s="2">
        <v>4430941</v>
      </c>
      <c r="B65" s="2" t="s">
        <v>6</v>
      </c>
      <c r="C65" s="2" t="s">
        <v>7</v>
      </c>
      <c r="D65" s="2"/>
      <c r="E65" s="2">
        <v>205.64</v>
      </c>
      <c r="F65" s="3">
        <v>43070</v>
      </c>
      <c r="G65" s="15"/>
      <c r="H65" s="13"/>
      <c r="I65" s="13"/>
    </row>
    <row r="66" spans="1:9" x14ac:dyDescent="0.25">
      <c r="A66" s="2">
        <v>4480628</v>
      </c>
      <c r="B66" s="2" t="s">
        <v>8</v>
      </c>
      <c r="C66" s="2" t="s">
        <v>9</v>
      </c>
      <c r="D66" s="2" t="s">
        <v>10</v>
      </c>
      <c r="E66" s="2">
        <v>433.57</v>
      </c>
      <c r="F66" s="3">
        <v>43070</v>
      </c>
      <c r="G66" s="15"/>
      <c r="H66" s="13"/>
      <c r="I66" s="13"/>
    </row>
    <row r="67" spans="1:9" x14ac:dyDescent="0.25">
      <c r="A67" s="2">
        <v>4494154</v>
      </c>
      <c r="B67" s="2" t="s">
        <v>11</v>
      </c>
      <c r="C67" s="2" t="s">
        <v>7</v>
      </c>
      <c r="D67" s="2"/>
      <c r="E67" s="2">
        <v>205.64</v>
      </c>
      <c r="F67" s="3">
        <v>43071</v>
      </c>
      <c r="G67" s="15"/>
      <c r="H67" s="13"/>
      <c r="I67" s="13"/>
    </row>
    <row r="68" spans="1:9" x14ac:dyDescent="0.25">
      <c r="A68" s="2">
        <v>4410598</v>
      </c>
      <c r="B68" s="2" t="s">
        <v>12</v>
      </c>
      <c r="C68" s="2" t="s">
        <v>9</v>
      </c>
      <c r="D68" s="2" t="s">
        <v>13</v>
      </c>
      <c r="E68" s="2">
        <v>433.57</v>
      </c>
      <c r="F68" s="3">
        <v>43075</v>
      </c>
      <c r="G68" s="15"/>
      <c r="H68" s="13"/>
      <c r="I68" s="13"/>
    </row>
    <row r="69" spans="1:9" x14ac:dyDescent="0.25">
      <c r="A69" s="2">
        <v>4505218</v>
      </c>
      <c r="B69" s="2" t="s">
        <v>14</v>
      </c>
      <c r="C69" s="2" t="s">
        <v>9</v>
      </c>
      <c r="D69" s="2" t="s">
        <v>13</v>
      </c>
      <c r="E69" s="2">
        <v>433.57</v>
      </c>
      <c r="F69" s="3">
        <v>43076</v>
      </c>
      <c r="G69" s="15"/>
      <c r="H69" s="13"/>
      <c r="I69" s="13"/>
    </row>
    <row r="70" spans="1:9" x14ac:dyDescent="0.25">
      <c r="A70" s="2">
        <v>4565363</v>
      </c>
      <c r="B70" s="2" t="s">
        <v>15</v>
      </c>
      <c r="C70" s="2" t="s">
        <v>9</v>
      </c>
      <c r="D70" s="2" t="s">
        <v>13</v>
      </c>
      <c r="E70" s="2">
        <v>433.57</v>
      </c>
      <c r="F70" s="3">
        <v>43076</v>
      </c>
      <c r="G70" s="15"/>
      <c r="H70" s="13"/>
      <c r="I70" s="13"/>
    </row>
    <row r="71" spans="1:9" x14ac:dyDescent="0.25">
      <c r="A71" s="2">
        <v>4465053</v>
      </c>
      <c r="B71" s="2" t="s">
        <v>16</v>
      </c>
      <c r="C71" s="2" t="s">
        <v>7</v>
      </c>
      <c r="D71" s="2"/>
      <c r="E71" s="2">
        <v>205.64</v>
      </c>
      <c r="F71" s="3">
        <v>43077</v>
      </c>
      <c r="G71" s="15"/>
      <c r="H71" s="13"/>
      <c r="I71" s="13"/>
    </row>
    <row r="72" spans="1:9" x14ac:dyDescent="0.25">
      <c r="A72" s="2">
        <v>4630199</v>
      </c>
      <c r="B72" s="2" t="s">
        <v>17</v>
      </c>
      <c r="C72" s="2" t="s">
        <v>9</v>
      </c>
      <c r="D72" s="2" t="s">
        <v>18</v>
      </c>
      <c r="E72" s="2">
        <v>626.70000000000005</v>
      </c>
      <c r="F72" s="3">
        <v>43080</v>
      </c>
      <c r="G72" s="15"/>
      <c r="H72" s="13"/>
      <c r="I72" s="13"/>
    </row>
    <row r="73" spans="1:9" x14ac:dyDescent="0.25">
      <c r="A73" s="4">
        <v>4378460</v>
      </c>
      <c r="B73" s="4" t="s">
        <v>19</v>
      </c>
      <c r="C73" s="4" t="s">
        <v>9</v>
      </c>
      <c r="D73" s="4" t="s">
        <v>20</v>
      </c>
      <c r="E73" s="4">
        <v>498.69</v>
      </c>
      <c r="F73" s="5">
        <v>43081</v>
      </c>
      <c r="G73" s="16"/>
      <c r="H73" s="13"/>
      <c r="I73" s="13"/>
    </row>
    <row r="74" spans="1:9" x14ac:dyDescent="0.25">
      <c r="A74" s="2">
        <v>4620255</v>
      </c>
      <c r="B74" s="2" t="s">
        <v>21</v>
      </c>
      <c r="C74" s="2" t="s">
        <v>9</v>
      </c>
      <c r="D74" s="2" t="s">
        <v>18</v>
      </c>
      <c r="E74" s="2">
        <v>626.70000000000005</v>
      </c>
      <c r="F74" s="3">
        <v>43081</v>
      </c>
      <c r="G74" s="15"/>
      <c r="H74" s="13"/>
      <c r="I74" s="13"/>
    </row>
    <row r="75" spans="1:9" x14ac:dyDescent="0.25">
      <c r="A75" s="2">
        <v>4672472</v>
      </c>
      <c r="B75" s="2" t="s">
        <v>22</v>
      </c>
      <c r="C75" s="2" t="s">
        <v>9</v>
      </c>
      <c r="D75" s="2" t="s">
        <v>18</v>
      </c>
      <c r="E75" s="2">
        <v>626.70000000000005</v>
      </c>
      <c r="F75" s="3">
        <v>43084</v>
      </c>
      <c r="G75" s="15"/>
      <c r="H75" s="13"/>
      <c r="I75" s="13"/>
    </row>
    <row r="76" spans="1:9" x14ac:dyDescent="0.25">
      <c r="A76" s="2">
        <v>1240960</v>
      </c>
      <c r="B76" s="2" t="s">
        <v>23</v>
      </c>
      <c r="C76" s="2" t="s">
        <v>7</v>
      </c>
      <c r="D76" s="2"/>
      <c r="E76" s="2">
        <v>205.64</v>
      </c>
      <c r="F76" s="3">
        <v>43085</v>
      </c>
      <c r="G76" s="15"/>
      <c r="H76" s="13"/>
      <c r="I76" s="13"/>
    </row>
    <row r="77" spans="1:9" x14ac:dyDescent="0.25">
      <c r="A77" s="2">
        <v>4782805</v>
      </c>
      <c r="B77" s="2" t="s">
        <v>24</v>
      </c>
      <c r="C77" s="2" t="s">
        <v>9</v>
      </c>
      <c r="D77" s="2" t="s">
        <v>25</v>
      </c>
      <c r="E77" s="2">
        <v>498.69</v>
      </c>
      <c r="F77" s="3">
        <v>43087</v>
      </c>
      <c r="G77" s="15"/>
      <c r="H77" s="13"/>
      <c r="I77" s="13"/>
    </row>
    <row r="78" spans="1:9" x14ac:dyDescent="0.25">
      <c r="A78" s="2">
        <v>4780188</v>
      </c>
      <c r="B78" s="2" t="s">
        <v>26</v>
      </c>
      <c r="C78" s="2" t="s">
        <v>9</v>
      </c>
      <c r="D78" s="2" t="s">
        <v>27</v>
      </c>
      <c r="E78" s="2">
        <v>626.70000000000005</v>
      </c>
      <c r="F78" s="3">
        <v>43089</v>
      </c>
      <c r="G78" s="15"/>
      <c r="H78" s="13"/>
      <c r="I78" s="13"/>
    </row>
    <row r="79" spans="1:9" x14ac:dyDescent="0.25">
      <c r="A79" s="13"/>
      <c r="B79" s="13"/>
      <c r="C79" s="13"/>
      <c r="D79" s="13"/>
      <c r="E79" s="13"/>
      <c r="F79" s="13"/>
      <c r="G79" s="17"/>
      <c r="H79" s="13"/>
      <c r="I79" s="13"/>
    </row>
    <row r="80" spans="1:9" x14ac:dyDescent="0.25">
      <c r="A80" s="13"/>
      <c r="B80" s="13"/>
      <c r="C80" s="13"/>
      <c r="D80" s="13"/>
      <c r="E80" s="4" t="s">
        <v>28</v>
      </c>
      <c r="F80" s="4">
        <v>6061.02</v>
      </c>
      <c r="G80" s="16" t="s">
        <v>29</v>
      </c>
      <c r="H80" s="13"/>
      <c r="I80" s="13"/>
    </row>
    <row r="81" spans="1:9" x14ac:dyDescent="0.25">
      <c r="A81" s="13"/>
      <c r="B81" s="13"/>
      <c r="C81" s="13"/>
      <c r="D81" s="13"/>
      <c r="E81" s="8">
        <v>0.4</v>
      </c>
      <c r="F81" s="2">
        <f>F80*0.4</f>
        <v>2424.4080000000004</v>
      </c>
      <c r="G81" s="15"/>
      <c r="H81" s="13"/>
      <c r="I81" s="13"/>
    </row>
    <row r="82" spans="1:9" x14ac:dyDescent="0.25">
      <c r="A82" s="13"/>
      <c r="B82" s="13"/>
      <c r="C82" s="13"/>
      <c r="D82" s="13"/>
      <c r="E82" s="8">
        <v>0.22</v>
      </c>
      <c r="F82" s="2">
        <f>F80*0.22</f>
        <v>1333.4244000000001</v>
      </c>
      <c r="G82" s="15">
        <f>F82/18.75</f>
        <v>71.115968000000009</v>
      </c>
      <c r="H82" s="13"/>
      <c r="I82" s="13"/>
    </row>
    <row r="83" spans="1:9" x14ac:dyDescent="0.25">
      <c r="A83" s="13"/>
      <c r="B83" s="13"/>
      <c r="C83" s="13"/>
      <c r="D83" s="13"/>
      <c r="E83" s="8">
        <v>0.18</v>
      </c>
      <c r="F83" s="2">
        <f>F80*0.18</f>
        <v>1090.9836</v>
      </c>
      <c r="G83" s="15">
        <f>F83/18.75</f>
        <v>58.185791999999999</v>
      </c>
      <c r="H83" s="13"/>
      <c r="I83" s="13"/>
    </row>
    <row r="84" spans="1:9" x14ac:dyDescent="0.25">
      <c r="A84" s="13"/>
      <c r="B84" s="13"/>
      <c r="C84" s="13"/>
      <c r="D84" s="13"/>
      <c r="E84" s="13"/>
      <c r="F84" s="13"/>
      <c r="G84" s="17"/>
      <c r="H84" s="13"/>
      <c r="I84" s="13"/>
    </row>
    <row r="85" spans="1:9" x14ac:dyDescent="0.25">
      <c r="A85" s="13"/>
      <c r="B85" s="13"/>
      <c r="C85" s="13"/>
      <c r="D85" s="13"/>
      <c r="E85" s="13"/>
      <c r="F85" s="13"/>
      <c r="G85" s="17"/>
      <c r="H85" s="13"/>
      <c r="I85" s="13"/>
    </row>
    <row r="86" spans="1:9" x14ac:dyDescent="0.25">
      <c r="A86" s="1" t="s">
        <v>31</v>
      </c>
      <c r="B86" s="1" t="s">
        <v>32</v>
      </c>
      <c r="C86" s="1" t="s">
        <v>33</v>
      </c>
      <c r="D86" s="1" t="s">
        <v>34</v>
      </c>
      <c r="E86" s="1" t="s">
        <v>30</v>
      </c>
      <c r="F86" s="9" t="s">
        <v>35</v>
      </c>
      <c r="G86" s="17"/>
      <c r="H86" s="13"/>
      <c r="I86" s="13"/>
    </row>
    <row r="87" spans="1:9" x14ac:dyDescent="0.25">
      <c r="A87" s="2">
        <v>3396914</v>
      </c>
      <c r="B87" s="2"/>
      <c r="C87" s="2" t="s">
        <v>37</v>
      </c>
      <c r="D87" s="2">
        <v>626.70000000000005</v>
      </c>
      <c r="E87" s="2" t="s">
        <v>36</v>
      </c>
      <c r="F87" s="2"/>
      <c r="G87" s="17"/>
      <c r="H87" s="13"/>
      <c r="I87" s="13"/>
    </row>
    <row r="88" spans="1:9" x14ac:dyDescent="0.25">
      <c r="A88" s="2">
        <v>4193381</v>
      </c>
      <c r="B88" s="2" t="s">
        <v>39</v>
      </c>
      <c r="C88" s="2" t="s">
        <v>37</v>
      </c>
      <c r="D88" s="2">
        <v>626.70000000000005</v>
      </c>
      <c r="E88" s="2" t="s">
        <v>38</v>
      </c>
      <c r="F88" s="2"/>
      <c r="G88" s="17"/>
      <c r="H88" s="13"/>
      <c r="I88" s="13"/>
    </row>
    <row r="89" spans="1:9" x14ac:dyDescent="0.25">
      <c r="A89" s="4">
        <v>4044274</v>
      </c>
      <c r="B89" s="4" t="s">
        <v>41</v>
      </c>
      <c r="C89" s="4" t="s">
        <v>37</v>
      </c>
      <c r="D89" s="4">
        <v>0</v>
      </c>
      <c r="E89" s="4" t="s">
        <v>40</v>
      </c>
      <c r="F89" s="10" t="s">
        <v>42</v>
      </c>
      <c r="G89" s="17"/>
      <c r="H89" s="13"/>
      <c r="I89" s="13"/>
    </row>
    <row r="90" spans="1:9" x14ac:dyDescent="0.25">
      <c r="A90" s="2">
        <v>4226530</v>
      </c>
      <c r="B90" s="2" t="s">
        <v>44</v>
      </c>
      <c r="C90" s="2" t="s">
        <v>45</v>
      </c>
      <c r="D90" s="2">
        <v>498.69</v>
      </c>
      <c r="E90" s="2" t="s">
        <v>43</v>
      </c>
      <c r="F90" s="11"/>
      <c r="G90" s="17"/>
      <c r="H90" s="13"/>
      <c r="I90" s="13"/>
    </row>
    <row r="91" spans="1:9" x14ac:dyDescent="0.25">
      <c r="A91" s="2">
        <v>4283737</v>
      </c>
      <c r="B91" s="2" t="s">
        <v>47</v>
      </c>
      <c r="C91" s="2" t="s">
        <v>37</v>
      </c>
      <c r="D91" s="2">
        <v>626.70000000000005</v>
      </c>
      <c r="E91" s="2" t="s">
        <v>46</v>
      </c>
      <c r="F91" s="11"/>
      <c r="G91" s="17"/>
      <c r="H91" s="13"/>
      <c r="I91" s="13"/>
    </row>
    <row r="92" spans="1:9" x14ac:dyDescent="0.25">
      <c r="A92" s="4">
        <v>3539892</v>
      </c>
      <c r="B92" s="4" t="s">
        <v>49</v>
      </c>
      <c r="C92" s="4" t="s">
        <v>50</v>
      </c>
      <c r="D92" s="4">
        <v>0</v>
      </c>
      <c r="E92" s="4" t="s">
        <v>48</v>
      </c>
      <c r="F92" s="10" t="s">
        <v>51</v>
      </c>
      <c r="G92" s="17"/>
      <c r="H92" s="13"/>
      <c r="I92" s="13"/>
    </row>
    <row r="93" spans="1:9" x14ac:dyDescent="0.25">
      <c r="A93" s="2">
        <v>4279809</v>
      </c>
      <c r="B93" s="2" t="s">
        <v>53</v>
      </c>
      <c r="C93" s="2" t="s">
        <v>37</v>
      </c>
      <c r="D93" s="2">
        <v>626.70000000000005</v>
      </c>
      <c r="E93" s="2" t="s">
        <v>52</v>
      </c>
      <c r="F93" s="2"/>
      <c r="G93" s="17"/>
      <c r="H93" s="13"/>
      <c r="I93" s="13"/>
    </row>
    <row r="94" spans="1:9" x14ac:dyDescent="0.25">
      <c r="A94" s="2">
        <v>4430941</v>
      </c>
      <c r="B94" s="2" t="s">
        <v>55</v>
      </c>
      <c r="C94" s="2" t="s">
        <v>56</v>
      </c>
      <c r="D94" s="2">
        <v>187.32</v>
      </c>
      <c r="E94" s="2" t="s">
        <v>54</v>
      </c>
      <c r="F94" s="4" t="s">
        <v>57</v>
      </c>
      <c r="G94" s="17"/>
      <c r="H94" s="13"/>
      <c r="I94" s="13"/>
    </row>
    <row r="95" spans="1:9" x14ac:dyDescent="0.25">
      <c r="A95" s="2">
        <v>4465053</v>
      </c>
      <c r="B95" s="2" t="s">
        <v>59</v>
      </c>
      <c r="C95" s="2" t="s">
        <v>60</v>
      </c>
      <c r="D95" s="2">
        <v>254.64</v>
      </c>
      <c r="E95" s="2" t="s">
        <v>58</v>
      </c>
      <c r="F95" s="2"/>
      <c r="G95" s="17"/>
      <c r="H95" s="13"/>
      <c r="I95" s="13"/>
    </row>
    <row r="96" spans="1:9" x14ac:dyDescent="0.25">
      <c r="A96" s="2">
        <v>4494154</v>
      </c>
      <c r="B96" s="2" t="s">
        <v>62</v>
      </c>
      <c r="C96" s="2" t="s">
        <v>63</v>
      </c>
      <c r="D96" s="2">
        <v>194.94</v>
      </c>
      <c r="E96" s="2" t="s">
        <v>61</v>
      </c>
      <c r="F96" s="2"/>
      <c r="G96" s="17"/>
      <c r="H96" s="13"/>
      <c r="I96" s="13"/>
    </row>
    <row r="97" spans="1:9" x14ac:dyDescent="0.25">
      <c r="A97" s="13"/>
      <c r="B97" s="13"/>
      <c r="C97" s="13"/>
      <c r="D97" s="13"/>
      <c r="E97" s="13"/>
      <c r="F97" s="13"/>
      <c r="G97" s="17"/>
      <c r="H97" s="13"/>
      <c r="I97" s="13"/>
    </row>
    <row r="98" spans="1:9" x14ac:dyDescent="0.25">
      <c r="A98" s="13"/>
      <c r="B98" s="11" t="s">
        <v>64</v>
      </c>
      <c r="C98" s="11">
        <v>3642.39</v>
      </c>
      <c r="D98" s="13"/>
      <c r="E98" s="2" t="s">
        <v>65</v>
      </c>
      <c r="F98" s="2" t="s">
        <v>66</v>
      </c>
      <c r="G98" s="17"/>
      <c r="H98" s="13"/>
      <c r="I98" s="13"/>
    </row>
    <row r="99" spans="1:9" x14ac:dyDescent="0.25">
      <c r="A99" s="13"/>
      <c r="B99" s="11" t="s">
        <v>67</v>
      </c>
      <c r="C99" s="11" t="s">
        <v>68</v>
      </c>
      <c r="D99" s="13"/>
      <c r="E99" s="2"/>
      <c r="F99" s="2"/>
      <c r="G99" s="17"/>
      <c r="H99" s="13"/>
      <c r="I99" s="13"/>
    </row>
    <row r="100" spans="1:9" x14ac:dyDescent="0.25">
      <c r="A100" s="13"/>
      <c r="B100" s="8" t="s">
        <v>69</v>
      </c>
      <c r="C100" s="2" t="s">
        <v>70</v>
      </c>
      <c r="D100" s="13"/>
      <c r="E100" s="2" t="s">
        <v>71</v>
      </c>
      <c r="F100" s="2"/>
      <c r="G100" s="17"/>
      <c r="H100" s="13"/>
      <c r="I100" s="13"/>
    </row>
    <row r="101" spans="1:9" x14ac:dyDescent="0.25">
      <c r="A101" s="13"/>
      <c r="B101" s="8" t="s">
        <v>72</v>
      </c>
      <c r="C101" s="2" t="s">
        <v>73</v>
      </c>
      <c r="D101" s="13"/>
      <c r="E101" s="2"/>
      <c r="F101" s="2"/>
      <c r="G101" s="17"/>
      <c r="H101" s="13"/>
      <c r="I101" s="13"/>
    </row>
    <row r="102" spans="1:9" x14ac:dyDescent="0.25">
      <c r="A102" s="13"/>
      <c r="B102" s="2" t="s">
        <v>67</v>
      </c>
      <c r="C102" s="2" t="s">
        <v>74</v>
      </c>
      <c r="D102" s="13"/>
      <c r="E102" s="2" t="s">
        <v>75</v>
      </c>
      <c r="F102" s="2"/>
      <c r="G102" s="17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7"/>
      <c r="H103" s="13"/>
      <c r="I103" s="13"/>
    </row>
    <row r="104" spans="1:9" x14ac:dyDescent="0.25">
      <c r="A104" s="13"/>
      <c r="B104" s="13"/>
      <c r="C104" s="13"/>
      <c r="D104" s="13"/>
      <c r="E104" s="13"/>
      <c r="F104" s="13"/>
      <c r="G104" s="17"/>
      <c r="H104" s="13"/>
      <c r="I104" s="13"/>
    </row>
    <row r="105" spans="1:9" x14ac:dyDescent="0.25">
      <c r="A105" s="13"/>
      <c r="B105" s="13"/>
      <c r="C105" s="13"/>
      <c r="D105" s="13"/>
      <c r="E105" s="13"/>
      <c r="F105" s="13"/>
      <c r="G105" s="17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7"/>
      <c r="H106" s="13"/>
      <c r="I106" s="13"/>
    </row>
    <row r="107" spans="1:9" x14ac:dyDescent="0.25">
      <c r="A107" s="4" t="s">
        <v>76</v>
      </c>
      <c r="B107" s="4" t="s">
        <v>77</v>
      </c>
      <c r="C107" s="4" t="s">
        <v>78</v>
      </c>
      <c r="D107" s="4" t="s">
        <v>79</v>
      </c>
      <c r="E107" s="4" t="s">
        <v>80</v>
      </c>
      <c r="F107" s="4" t="s">
        <v>35</v>
      </c>
      <c r="G107" s="17"/>
      <c r="H107" s="13"/>
      <c r="I107" s="13"/>
    </row>
    <row r="108" spans="1:9" x14ac:dyDescent="0.25">
      <c r="A108" s="2">
        <v>1973818</v>
      </c>
      <c r="B108" s="2" t="s">
        <v>81</v>
      </c>
      <c r="C108" s="2" t="s">
        <v>82</v>
      </c>
      <c r="D108" s="2">
        <v>433.57</v>
      </c>
      <c r="E108" s="2" t="s">
        <v>83</v>
      </c>
      <c r="F108" s="2"/>
      <c r="G108" s="17"/>
      <c r="H108" s="13"/>
      <c r="I108" s="13"/>
    </row>
    <row r="109" spans="1:9" x14ac:dyDescent="0.25">
      <c r="A109" s="2">
        <v>1995564</v>
      </c>
      <c r="B109" s="2" t="s">
        <v>84</v>
      </c>
      <c r="C109" s="2" t="s">
        <v>82</v>
      </c>
      <c r="D109" s="2">
        <v>626.70000000000005</v>
      </c>
      <c r="E109" s="2" t="s">
        <v>85</v>
      </c>
      <c r="F109" s="2"/>
      <c r="G109" s="17"/>
      <c r="H109" s="13"/>
      <c r="I109" s="13"/>
    </row>
    <row r="110" spans="1:9" x14ac:dyDescent="0.25">
      <c r="A110" s="2">
        <v>2028433</v>
      </c>
      <c r="B110" s="2" t="s">
        <v>86</v>
      </c>
      <c r="C110" s="2" t="s">
        <v>82</v>
      </c>
      <c r="D110" s="2">
        <v>433.57</v>
      </c>
      <c r="E110" s="2" t="s">
        <v>85</v>
      </c>
      <c r="F110" s="2"/>
      <c r="G110" s="17"/>
      <c r="H110" s="13"/>
      <c r="I110" s="13"/>
    </row>
    <row r="111" spans="1:9" x14ac:dyDescent="0.25">
      <c r="A111" s="4">
        <v>2034986</v>
      </c>
      <c r="B111" s="4" t="s">
        <v>84</v>
      </c>
      <c r="C111" s="4" t="s">
        <v>82</v>
      </c>
      <c r="D111" s="4">
        <v>383.5</v>
      </c>
      <c r="E111" s="4" t="s">
        <v>87</v>
      </c>
      <c r="F111" s="4" t="s">
        <v>88</v>
      </c>
      <c r="G111" s="17"/>
      <c r="H111" s="13"/>
      <c r="I111" s="13"/>
    </row>
    <row r="112" spans="1:9" x14ac:dyDescent="0.25">
      <c r="A112" s="2">
        <v>2084224</v>
      </c>
      <c r="B112" s="2" t="s">
        <v>81</v>
      </c>
      <c r="C112" s="2" t="s">
        <v>82</v>
      </c>
      <c r="D112" s="2">
        <v>0</v>
      </c>
      <c r="E112" s="2" t="s">
        <v>89</v>
      </c>
      <c r="F112" s="4" t="s">
        <v>90</v>
      </c>
      <c r="G112" s="17"/>
      <c r="H112" s="13"/>
      <c r="I112" s="13"/>
    </row>
    <row r="113" spans="1:9" x14ac:dyDescent="0.25">
      <c r="A113" s="2">
        <v>2878697</v>
      </c>
      <c r="B113" s="2" t="s">
        <v>86</v>
      </c>
      <c r="C113" s="2" t="s">
        <v>82</v>
      </c>
      <c r="D113" s="2">
        <v>433.57</v>
      </c>
      <c r="E113" s="2" t="s">
        <v>91</v>
      </c>
      <c r="F113" s="2"/>
      <c r="G113" s="17"/>
      <c r="H113" s="13"/>
      <c r="I113" s="13"/>
    </row>
    <row r="114" spans="1:9" x14ac:dyDescent="0.25">
      <c r="A114" s="2">
        <v>2881496</v>
      </c>
      <c r="B114" s="2" t="s">
        <v>81</v>
      </c>
      <c r="C114" s="2" t="s">
        <v>82</v>
      </c>
      <c r="D114" s="2">
        <v>0</v>
      </c>
      <c r="E114" s="2" t="s">
        <v>92</v>
      </c>
      <c r="F114" s="4" t="s">
        <v>90</v>
      </c>
      <c r="G114" s="17"/>
      <c r="H114" s="13"/>
      <c r="I114" s="13"/>
    </row>
    <row r="115" spans="1:9" x14ac:dyDescent="0.25">
      <c r="A115" s="2">
        <v>2054424</v>
      </c>
      <c r="B115" s="2" t="s">
        <v>93</v>
      </c>
      <c r="C115" s="2" t="s">
        <v>82</v>
      </c>
      <c r="D115" s="2">
        <v>498.69</v>
      </c>
      <c r="E115" s="2" t="s">
        <v>94</v>
      </c>
      <c r="F115" s="2"/>
      <c r="G115" s="17"/>
      <c r="H115" s="13"/>
      <c r="I115" s="13"/>
    </row>
    <row r="116" spans="1:9" x14ac:dyDescent="0.25">
      <c r="A116" s="2">
        <v>2762455</v>
      </c>
      <c r="B116" s="2" t="s">
        <v>84</v>
      </c>
      <c r="C116" s="2" t="s">
        <v>82</v>
      </c>
      <c r="D116" s="2">
        <v>626.70000000000005</v>
      </c>
      <c r="E116" s="2" t="s">
        <v>96</v>
      </c>
      <c r="F116" s="2"/>
      <c r="G116" s="17"/>
      <c r="H116" s="13"/>
      <c r="I116" s="13"/>
    </row>
    <row r="117" spans="1:9" x14ac:dyDescent="0.25">
      <c r="A117" s="2">
        <v>2059801</v>
      </c>
      <c r="B117" s="2" t="s">
        <v>97</v>
      </c>
      <c r="C117" s="2" t="s">
        <v>82</v>
      </c>
      <c r="D117" s="2">
        <v>626.70000000000005</v>
      </c>
      <c r="E117" s="2" t="s">
        <v>96</v>
      </c>
      <c r="F117" s="2"/>
      <c r="G117" s="17"/>
      <c r="H117" s="13"/>
      <c r="I117" s="13"/>
    </row>
    <row r="118" spans="1:9" x14ac:dyDescent="0.25">
      <c r="A118" s="2">
        <v>1855079</v>
      </c>
      <c r="B118" s="2" t="s">
        <v>86</v>
      </c>
      <c r="C118" s="2" t="s">
        <v>82</v>
      </c>
      <c r="D118" s="2">
        <v>433.57</v>
      </c>
      <c r="E118" s="3">
        <v>43018</v>
      </c>
      <c r="F118" s="2"/>
      <c r="G118" s="17"/>
      <c r="H118" s="13"/>
      <c r="I118" s="13"/>
    </row>
    <row r="119" spans="1:9" x14ac:dyDescent="0.25">
      <c r="A119" s="2">
        <v>2835065</v>
      </c>
      <c r="B119" s="2" t="s">
        <v>98</v>
      </c>
      <c r="C119" s="2"/>
      <c r="D119" s="2">
        <v>90</v>
      </c>
      <c r="E119" s="3">
        <v>42776</v>
      </c>
      <c r="F119" s="2"/>
      <c r="G119" s="17"/>
      <c r="H119" s="13"/>
      <c r="I119" s="13"/>
    </row>
    <row r="120" spans="1:9" x14ac:dyDescent="0.25">
      <c r="A120" s="2">
        <v>2762502</v>
      </c>
      <c r="B120" s="2" t="s">
        <v>98</v>
      </c>
      <c r="C120" s="2"/>
      <c r="D120" s="2">
        <v>90</v>
      </c>
      <c r="E120" s="3">
        <v>42776</v>
      </c>
      <c r="F120" s="2"/>
      <c r="G120" s="17"/>
      <c r="H120" s="13"/>
      <c r="I120" s="13"/>
    </row>
    <row r="121" spans="1:9" x14ac:dyDescent="0.25">
      <c r="A121" s="2">
        <v>1971338</v>
      </c>
      <c r="B121" s="2" t="s">
        <v>99</v>
      </c>
      <c r="C121" s="2" t="s">
        <v>99</v>
      </c>
      <c r="D121" s="2">
        <v>194.94</v>
      </c>
      <c r="E121" s="2" t="s">
        <v>100</v>
      </c>
      <c r="F121" s="2"/>
      <c r="G121" s="17"/>
      <c r="H121" s="13"/>
      <c r="I121" s="13"/>
    </row>
    <row r="122" spans="1:9" x14ac:dyDescent="0.25">
      <c r="A122" s="2">
        <v>2713754</v>
      </c>
      <c r="B122" s="2" t="s">
        <v>81</v>
      </c>
      <c r="C122" s="2" t="s">
        <v>101</v>
      </c>
      <c r="D122" s="2">
        <v>433.57</v>
      </c>
      <c r="E122" s="2" t="s">
        <v>102</v>
      </c>
      <c r="F122" s="2"/>
      <c r="G122" s="17"/>
      <c r="H122" s="13"/>
      <c r="I122" s="13"/>
    </row>
    <row r="123" spans="1:9" x14ac:dyDescent="0.25">
      <c r="A123" s="2">
        <v>2221056</v>
      </c>
      <c r="B123" s="2" t="s">
        <v>86</v>
      </c>
      <c r="C123" s="2" t="s">
        <v>101</v>
      </c>
      <c r="D123" s="2">
        <v>433.57</v>
      </c>
      <c r="E123" s="2" t="s">
        <v>103</v>
      </c>
      <c r="F123" s="2"/>
      <c r="G123" s="17"/>
      <c r="H123" s="13"/>
      <c r="I123" s="13"/>
    </row>
    <row r="124" spans="1:9" x14ac:dyDescent="0.25">
      <c r="A124" s="2">
        <v>3101458</v>
      </c>
      <c r="B124" s="2" t="s">
        <v>84</v>
      </c>
      <c r="C124" s="2" t="s">
        <v>99</v>
      </c>
      <c r="D124" s="2">
        <v>383.5</v>
      </c>
      <c r="E124" s="3">
        <v>42865</v>
      </c>
      <c r="F124" s="2"/>
      <c r="G124" s="17"/>
      <c r="H124" s="13"/>
      <c r="I124" s="13"/>
    </row>
    <row r="125" spans="1:9" x14ac:dyDescent="0.25">
      <c r="A125" s="2">
        <v>2816213</v>
      </c>
      <c r="B125" s="2" t="s">
        <v>81</v>
      </c>
      <c r="C125" s="2" t="s">
        <v>101</v>
      </c>
      <c r="D125" s="2">
        <v>433.57</v>
      </c>
      <c r="E125" s="2" t="s">
        <v>104</v>
      </c>
      <c r="F125" s="2"/>
      <c r="G125" s="17"/>
      <c r="H125" s="13"/>
      <c r="I125" s="13"/>
    </row>
    <row r="126" spans="1:9" x14ac:dyDescent="0.25">
      <c r="A126" s="2">
        <v>2822240</v>
      </c>
      <c r="B126" s="2" t="s">
        <v>84</v>
      </c>
      <c r="C126" s="2" t="s">
        <v>101</v>
      </c>
      <c r="D126" s="2">
        <v>498.69</v>
      </c>
      <c r="E126" s="3">
        <v>42926</v>
      </c>
      <c r="F126" s="4" t="s">
        <v>105</v>
      </c>
      <c r="G126" s="17"/>
      <c r="H126" s="13"/>
      <c r="I126" s="13"/>
    </row>
    <row r="127" spans="1:9" x14ac:dyDescent="0.25">
      <c r="A127" s="2">
        <v>2592387</v>
      </c>
      <c r="B127" s="2" t="s">
        <v>93</v>
      </c>
      <c r="C127" s="2" t="s">
        <v>101</v>
      </c>
      <c r="D127" s="2">
        <v>498.69</v>
      </c>
      <c r="E127" s="2" t="s">
        <v>106</v>
      </c>
      <c r="F127" s="2"/>
      <c r="G127" s="17"/>
      <c r="H127" s="13"/>
      <c r="I127" s="13"/>
    </row>
    <row r="128" spans="1:9" x14ac:dyDescent="0.25">
      <c r="A128" s="2">
        <v>1192545</v>
      </c>
      <c r="B128" s="2" t="s">
        <v>107</v>
      </c>
      <c r="C128" s="2" t="s">
        <v>108</v>
      </c>
      <c r="D128" s="2">
        <v>881.69</v>
      </c>
      <c r="E128" s="3" t="s">
        <v>109</v>
      </c>
      <c r="F128" s="2"/>
      <c r="G128" s="17"/>
      <c r="H128" s="13"/>
      <c r="I128" s="13"/>
    </row>
    <row r="129" spans="1:9" x14ac:dyDescent="0.25">
      <c r="A129" s="2">
        <v>3685708</v>
      </c>
      <c r="B129" s="2" t="s">
        <v>110</v>
      </c>
      <c r="C129" s="2" t="s">
        <v>108</v>
      </c>
      <c r="D129" s="2">
        <v>498.69</v>
      </c>
      <c r="E129" s="2" t="s">
        <v>111</v>
      </c>
      <c r="F129" s="2"/>
      <c r="G129" s="17"/>
      <c r="H129" s="13"/>
      <c r="I129" s="13"/>
    </row>
    <row r="130" spans="1:9" x14ac:dyDescent="0.25">
      <c r="A130" s="2">
        <v>3508658</v>
      </c>
      <c r="B130" s="2" t="s">
        <v>84</v>
      </c>
      <c r="C130" s="2" t="s">
        <v>108</v>
      </c>
      <c r="D130" s="2">
        <v>626.70000000000005</v>
      </c>
      <c r="E130" s="3">
        <v>42746</v>
      </c>
      <c r="F130" s="2"/>
      <c r="G130" s="17"/>
      <c r="H130" s="13"/>
      <c r="I130" s="13"/>
    </row>
    <row r="131" spans="1:9" x14ac:dyDescent="0.25">
      <c r="A131" s="13"/>
      <c r="B131" s="13"/>
      <c r="C131" s="13"/>
      <c r="D131" s="13"/>
      <c r="E131" s="13"/>
      <c r="F131" s="13"/>
      <c r="G131" s="17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7"/>
      <c r="H132" s="13"/>
      <c r="I132" s="13"/>
    </row>
    <row r="133" spans="1:9" x14ac:dyDescent="0.25">
      <c r="A133" s="13"/>
      <c r="B133" s="13"/>
      <c r="C133" s="13"/>
      <c r="D133" s="4"/>
      <c r="E133" s="4"/>
      <c r="F133" s="4" t="s">
        <v>112</v>
      </c>
      <c r="G133" s="17"/>
      <c r="H133" s="13"/>
      <c r="I133" s="13"/>
    </row>
    <row r="134" spans="1:9" x14ac:dyDescent="0.25">
      <c r="A134" s="13"/>
      <c r="B134" s="13"/>
      <c r="C134" s="13"/>
      <c r="D134" s="4" t="s">
        <v>95</v>
      </c>
      <c r="E134" s="4">
        <v>9560.18</v>
      </c>
      <c r="F134" s="4"/>
      <c r="G134" s="17"/>
      <c r="H134" s="13"/>
      <c r="I134" s="13"/>
    </row>
    <row r="135" spans="1:9" x14ac:dyDescent="0.25">
      <c r="A135" s="13"/>
      <c r="B135" s="13"/>
      <c r="C135" s="13"/>
      <c r="D135" s="12">
        <v>0.6</v>
      </c>
      <c r="E135" s="4">
        <v>5736</v>
      </c>
      <c r="F135" s="4"/>
      <c r="G135" s="17"/>
      <c r="H135" s="13"/>
      <c r="I135" s="13"/>
    </row>
    <row r="136" spans="1:9" x14ac:dyDescent="0.25">
      <c r="A136" s="13"/>
      <c r="B136" s="13"/>
      <c r="C136" s="13"/>
      <c r="D136" s="12">
        <v>0.4</v>
      </c>
      <c r="E136" s="4">
        <v>3824.07</v>
      </c>
      <c r="F136" s="4"/>
      <c r="G136" s="17"/>
      <c r="H136" s="13"/>
      <c r="I136" s="13"/>
    </row>
    <row r="137" spans="1:9" x14ac:dyDescent="0.25">
      <c r="A137" s="13"/>
      <c r="B137" s="13"/>
      <c r="C137" s="13"/>
      <c r="D137" s="12">
        <v>0.22</v>
      </c>
      <c r="E137" s="4">
        <v>2103.23</v>
      </c>
      <c r="F137" s="4">
        <v>112.17</v>
      </c>
      <c r="G137" s="17"/>
      <c r="H137" s="13"/>
      <c r="I137" s="13"/>
    </row>
    <row r="138" spans="1:9" x14ac:dyDescent="0.25">
      <c r="A138" s="13"/>
      <c r="B138" s="13"/>
      <c r="C138" s="13"/>
      <c r="D138" s="12">
        <v>0.18</v>
      </c>
      <c r="E138" s="4">
        <v>1720.83</v>
      </c>
      <c r="F138" s="4">
        <v>91.73</v>
      </c>
      <c r="G138" s="17"/>
      <c r="H138" s="13"/>
      <c r="I138" s="13"/>
    </row>
    <row r="139" spans="1:9" x14ac:dyDescent="0.25">
      <c r="A139" s="13"/>
      <c r="B139" s="13"/>
      <c r="C139" s="13"/>
      <c r="D139" s="13"/>
      <c r="E139" s="13"/>
      <c r="F139" s="13"/>
      <c r="G139" s="17"/>
      <c r="H139" s="13"/>
      <c r="I139" s="13"/>
    </row>
  </sheetData>
  <conditionalFormatting sqref="A25:A4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JAY</cp:lastModifiedBy>
  <dcterms:created xsi:type="dcterms:W3CDTF">2017-12-29T21:17:43Z</dcterms:created>
  <dcterms:modified xsi:type="dcterms:W3CDTF">2018-04-08T09:09:58Z</dcterms:modified>
</cp:coreProperties>
</file>