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8595" windowHeight="39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6" i="1" l="1"/>
  <c r="G35" i="1"/>
  <c r="E35" i="1"/>
  <c r="G33" i="1"/>
  <c r="E33" i="1"/>
  <c r="G32" i="1"/>
  <c r="G31" i="1"/>
  <c r="E32" i="1"/>
  <c r="E31" i="1"/>
  <c r="G30" i="1"/>
  <c r="F30" i="1"/>
</calcChain>
</file>

<file path=xl/sharedStrings.xml><?xml version="1.0" encoding="utf-8"?>
<sst xmlns="http://schemas.openxmlformats.org/spreadsheetml/2006/main" count="71" uniqueCount="50">
  <si>
    <t>S.NO</t>
  </si>
  <si>
    <t>DATE</t>
  </si>
  <si>
    <t>S.ORDER</t>
  </si>
  <si>
    <t>ADDRESS</t>
  </si>
  <si>
    <t>PAYMENT CODE</t>
  </si>
  <si>
    <t>PAYMENT</t>
  </si>
  <si>
    <t>NOTES</t>
  </si>
  <si>
    <t>45 TE AWA AVE,NAPIER</t>
  </si>
  <si>
    <t>NGA-563B NGA GRASS TRENCH BUILD AND CONNECT</t>
  </si>
  <si>
    <t>18 BARKER RD,NAPIER</t>
  </si>
  <si>
    <t>116 LATHAM ST,NAPIER</t>
  </si>
  <si>
    <t>NGA-561C SDU INSTALLATION</t>
  </si>
  <si>
    <t>29 BALLIOL AVE,NAPIER</t>
  </si>
  <si>
    <t>53 RUTHERFORD RD,NAPIER</t>
  </si>
  <si>
    <t>111 HUNTER DVE,NAPIER</t>
  </si>
  <si>
    <t>500 SOUTHLAND RD HASTINGS</t>
  </si>
  <si>
    <t>NGA-561B NGA HAUL BUILD AND CONNECT</t>
  </si>
  <si>
    <t>61 SEDDON CRES,NAPIER</t>
  </si>
  <si>
    <t>58 RUTHERFORD RD,NAPIER</t>
  </si>
  <si>
    <t>17 GRANT ST,HAVELOCK NORTH</t>
  </si>
  <si>
    <t xml:space="preserve">28B ST HILL LN,HAVELOCK </t>
  </si>
  <si>
    <t>NGA-562B NGA SURFACE MOUNT BUILD AND CONNECT</t>
  </si>
  <si>
    <t>5 SCOTT PL,HAVELOCK NORTH</t>
  </si>
  <si>
    <t>37 MERTON CRES,NAPIER</t>
  </si>
  <si>
    <t>4 GEORGES DVE,NAPIER</t>
  </si>
  <si>
    <t>14 TRIPOLI ST,NAPIER</t>
  </si>
  <si>
    <t>192 6E AWA ,NAPIER</t>
  </si>
  <si>
    <t>4 ELLISON ST,NAPIER</t>
  </si>
  <si>
    <t>17 WILLIAM ST,NAPIER</t>
  </si>
  <si>
    <t>6 CORBETT PL,NAPIER</t>
  </si>
  <si>
    <t>3 FLEMING CRES,NAPIER</t>
  </si>
  <si>
    <t>64 RUTHERFORD RD ,NAPIER</t>
  </si>
  <si>
    <t>80 BATTERY RD,BLUFF HILL</t>
  </si>
  <si>
    <t>5 SAVAGE CRES,NAPIER</t>
  </si>
  <si>
    <t>702 MARAEKAKAHO RD</t>
  </si>
  <si>
    <t xml:space="preserve">NGA-562B NGA SURFACE MOUNT BUILD </t>
  </si>
  <si>
    <t>19 DURHAM DVE,HAVELOCK</t>
  </si>
  <si>
    <t>201 CARLYLE ST,NAPIER</t>
  </si>
  <si>
    <t>NGA OUTSIDE BOUNDARY</t>
  </si>
  <si>
    <t>PENDING</t>
  </si>
  <si>
    <t>NGA-561A HAUL BUILD</t>
  </si>
  <si>
    <t>75 LIPSCOMBE CRES</t>
  </si>
  <si>
    <t>NGA GRASS TRENCH BUILD</t>
  </si>
  <si>
    <t>paid for hauling</t>
  </si>
  <si>
    <t>jasmeet only</t>
  </si>
  <si>
    <t xml:space="preserve">total for jasmeet </t>
  </si>
  <si>
    <t xml:space="preserve">total for narinder </t>
  </si>
  <si>
    <t xml:space="preserve">hours </t>
  </si>
  <si>
    <t>only for jasmeet for 75 lipscombe cres</t>
  </si>
  <si>
    <t xml:space="preserve">total jasmeet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</si>
</sst>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1" fillId="0" borderId="0" xfId="0" applyFont="1"/>
    <xf numFmtId="0" fontId="0" fillId="2" borderId="0" xfId="0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F4" sqref="F4"/>
    </sheetView>
  </sheetViews>
  <sheetFormatPr defaultRowHeight="15" x14ac:dyDescent="0.25"/>
  <cols>
    <col min="2" max="2" width="10.7109375" bestFit="1" customWidth="1"/>
    <col min="3" max="3" width="8.5703125" bestFit="1" customWidth="1"/>
    <col min="4" max="4" width="29.28515625" bestFit="1" customWidth="1"/>
    <col min="5" max="5" width="50.140625" bestFit="1" customWidth="1"/>
    <col min="6" max="6" width="9.5703125" bestFit="1" customWidth="1"/>
    <col min="7" max="7" width="27.42578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1</v>
      </c>
      <c r="B2" s="4">
        <v>43122</v>
      </c>
      <c r="C2" s="3">
        <v>5245199</v>
      </c>
      <c r="D2" s="3" t="s">
        <v>7</v>
      </c>
      <c r="E2" s="3" t="s">
        <v>8</v>
      </c>
      <c r="F2" s="3">
        <v>626.70000000000005</v>
      </c>
      <c r="G2" s="3"/>
    </row>
    <row r="3" spans="1:7" x14ac:dyDescent="0.25">
      <c r="A3" s="3">
        <v>2</v>
      </c>
      <c r="B3" s="4">
        <v>43123</v>
      </c>
      <c r="C3" s="3">
        <v>5361829</v>
      </c>
      <c r="D3" s="3" t="s">
        <v>9</v>
      </c>
      <c r="E3" s="3" t="s">
        <v>8</v>
      </c>
      <c r="F3" s="3">
        <v>626.70000000000005</v>
      </c>
      <c r="G3" s="3"/>
    </row>
    <row r="4" spans="1:7" x14ac:dyDescent="0.25">
      <c r="A4" s="3">
        <v>3</v>
      </c>
      <c r="B4" s="4">
        <v>43123</v>
      </c>
      <c r="C4" s="3">
        <v>5212548</v>
      </c>
      <c r="D4" s="3" t="s">
        <v>10</v>
      </c>
      <c r="E4" s="3" t="s">
        <v>11</v>
      </c>
      <c r="F4" s="3">
        <v>205.64</v>
      </c>
      <c r="G4" s="3"/>
    </row>
    <row r="5" spans="1:7" x14ac:dyDescent="0.25">
      <c r="A5" s="3">
        <v>4</v>
      </c>
      <c r="B5" s="4">
        <v>43123</v>
      </c>
      <c r="C5" s="3">
        <v>5335847</v>
      </c>
      <c r="D5" s="3" t="s">
        <v>12</v>
      </c>
      <c r="E5" s="3" t="s">
        <v>8</v>
      </c>
      <c r="F5" s="3">
        <v>626.70000000000005</v>
      </c>
      <c r="G5" s="3"/>
    </row>
    <row r="6" spans="1:7" x14ac:dyDescent="0.25">
      <c r="A6" s="3">
        <v>5</v>
      </c>
      <c r="B6" s="4">
        <v>43124</v>
      </c>
      <c r="C6" s="3">
        <v>5312286</v>
      </c>
      <c r="D6" s="3" t="s">
        <v>13</v>
      </c>
      <c r="E6" s="3" t="s">
        <v>8</v>
      </c>
      <c r="F6" s="3">
        <v>626.70000000000005</v>
      </c>
      <c r="G6" s="3"/>
    </row>
    <row r="7" spans="1:7" x14ac:dyDescent="0.25">
      <c r="A7" s="3">
        <v>6</v>
      </c>
      <c r="B7" s="4">
        <v>43124</v>
      </c>
      <c r="C7" s="3">
        <v>5338214</v>
      </c>
      <c r="D7" s="3" t="s">
        <v>14</v>
      </c>
      <c r="E7" s="3" t="s">
        <v>8</v>
      </c>
      <c r="F7" s="3">
        <v>433.57</v>
      </c>
      <c r="G7" s="1" t="s">
        <v>43</v>
      </c>
    </row>
    <row r="8" spans="1:7" x14ac:dyDescent="0.25">
      <c r="A8" s="3">
        <v>7</v>
      </c>
      <c r="B8" s="4">
        <v>43125</v>
      </c>
      <c r="C8" s="3">
        <v>4793264</v>
      </c>
      <c r="D8" s="3" t="s">
        <v>15</v>
      </c>
      <c r="E8" s="3" t="s">
        <v>16</v>
      </c>
      <c r="F8" s="3">
        <v>433.57</v>
      </c>
      <c r="G8" s="3"/>
    </row>
    <row r="9" spans="1:7" x14ac:dyDescent="0.25">
      <c r="A9" s="3">
        <v>8</v>
      </c>
      <c r="B9" s="4">
        <v>43125</v>
      </c>
      <c r="C9" s="3">
        <v>5197467</v>
      </c>
      <c r="D9" s="3" t="s">
        <v>17</v>
      </c>
      <c r="E9" s="3" t="s">
        <v>11</v>
      </c>
      <c r="F9" s="3">
        <v>205.64</v>
      </c>
      <c r="G9" s="1"/>
    </row>
    <row r="10" spans="1:7" x14ac:dyDescent="0.25">
      <c r="A10" s="3">
        <v>9</v>
      </c>
      <c r="B10" s="4">
        <v>43126</v>
      </c>
      <c r="C10" s="3">
        <v>4946103</v>
      </c>
      <c r="D10" s="3" t="s">
        <v>18</v>
      </c>
      <c r="E10" s="3" t="s">
        <v>8</v>
      </c>
      <c r="F10" s="3">
        <v>626.70000000000005</v>
      </c>
      <c r="G10" s="3"/>
    </row>
    <row r="11" spans="1:7" x14ac:dyDescent="0.25">
      <c r="A11" s="3">
        <v>10</v>
      </c>
      <c r="B11" s="4">
        <v>43127</v>
      </c>
      <c r="C11" s="3">
        <v>5413818</v>
      </c>
      <c r="D11" s="3" t="s">
        <v>19</v>
      </c>
      <c r="E11" s="3" t="s">
        <v>8</v>
      </c>
      <c r="F11" s="3">
        <v>626.70000000000005</v>
      </c>
      <c r="G11" s="3"/>
    </row>
    <row r="12" spans="1:7" x14ac:dyDescent="0.25">
      <c r="A12" s="3">
        <v>11</v>
      </c>
      <c r="B12" s="4">
        <v>43129</v>
      </c>
      <c r="C12" s="3">
        <v>5470782</v>
      </c>
      <c r="D12" s="3" t="s">
        <v>20</v>
      </c>
      <c r="E12" s="3" t="s">
        <v>21</v>
      </c>
      <c r="F12" s="3">
        <v>498.69</v>
      </c>
      <c r="G12" s="3"/>
    </row>
    <row r="13" spans="1:7" x14ac:dyDescent="0.25">
      <c r="A13" s="3">
        <v>12</v>
      </c>
      <c r="B13" s="4">
        <v>43129</v>
      </c>
      <c r="C13" s="3">
        <v>4711854</v>
      </c>
      <c r="D13" s="3" t="s">
        <v>22</v>
      </c>
      <c r="E13" s="3" t="s">
        <v>11</v>
      </c>
      <c r="F13" s="3">
        <v>205.64</v>
      </c>
      <c r="G13" s="1"/>
    </row>
    <row r="14" spans="1:7" x14ac:dyDescent="0.25">
      <c r="A14" s="3">
        <v>13</v>
      </c>
      <c r="B14" s="4">
        <v>43130</v>
      </c>
      <c r="C14" s="3">
        <v>5448942</v>
      </c>
      <c r="D14" s="3" t="s">
        <v>23</v>
      </c>
      <c r="E14" s="3" t="s">
        <v>8</v>
      </c>
      <c r="F14" s="3">
        <v>626.70000000000005</v>
      </c>
      <c r="G14" s="1"/>
    </row>
    <row r="15" spans="1:7" x14ac:dyDescent="0.25">
      <c r="A15" s="3">
        <v>14</v>
      </c>
      <c r="B15" s="4">
        <v>43130</v>
      </c>
      <c r="C15" s="3">
        <v>5497052</v>
      </c>
      <c r="D15" s="3" t="s">
        <v>24</v>
      </c>
      <c r="E15" s="3" t="s">
        <v>8</v>
      </c>
      <c r="F15" s="3">
        <v>626.70000000000005</v>
      </c>
      <c r="G15" s="3"/>
    </row>
    <row r="16" spans="1:7" x14ac:dyDescent="0.25">
      <c r="A16" s="3">
        <v>15</v>
      </c>
      <c r="B16" s="4">
        <v>43131</v>
      </c>
      <c r="C16" s="3">
        <v>5504899</v>
      </c>
      <c r="D16" s="3" t="s">
        <v>25</v>
      </c>
      <c r="E16" s="3" t="s">
        <v>8</v>
      </c>
      <c r="F16" s="3">
        <v>626.70000000000005</v>
      </c>
      <c r="G16" s="1"/>
    </row>
    <row r="17" spans="1:7" x14ac:dyDescent="0.25">
      <c r="A17" s="3">
        <v>16</v>
      </c>
      <c r="B17" s="4">
        <v>43132</v>
      </c>
      <c r="C17" s="3">
        <v>5242187</v>
      </c>
      <c r="D17" s="3" t="s">
        <v>26</v>
      </c>
      <c r="E17" s="3" t="s">
        <v>16</v>
      </c>
      <c r="F17" s="3">
        <v>433.57</v>
      </c>
      <c r="G17" s="1"/>
    </row>
    <row r="18" spans="1:7" x14ac:dyDescent="0.25">
      <c r="A18" s="3">
        <v>17</v>
      </c>
      <c r="B18" s="4">
        <v>43132</v>
      </c>
      <c r="C18" s="3">
        <v>5542593</v>
      </c>
      <c r="D18" s="3" t="s">
        <v>27</v>
      </c>
      <c r="E18" s="3" t="s">
        <v>8</v>
      </c>
      <c r="F18" s="3">
        <v>626.70000000000005</v>
      </c>
      <c r="G18" s="1"/>
    </row>
    <row r="19" spans="1:7" x14ac:dyDescent="0.25">
      <c r="A19" s="3">
        <v>18</v>
      </c>
      <c r="B19" s="4">
        <v>43133</v>
      </c>
      <c r="C19" s="3">
        <v>5499846</v>
      </c>
      <c r="D19" s="3" t="s">
        <v>28</v>
      </c>
      <c r="E19" s="3" t="s">
        <v>16</v>
      </c>
      <c r="F19" s="3">
        <v>433.57</v>
      </c>
      <c r="G19" s="1"/>
    </row>
    <row r="20" spans="1:7" x14ac:dyDescent="0.25">
      <c r="A20" s="3">
        <v>19</v>
      </c>
      <c r="B20" s="4">
        <v>43133</v>
      </c>
      <c r="C20" s="3">
        <v>5388825</v>
      </c>
      <c r="D20" s="3" t="s">
        <v>29</v>
      </c>
      <c r="E20" s="3" t="s">
        <v>11</v>
      </c>
      <c r="F20" s="3">
        <v>205.64</v>
      </c>
      <c r="G20" s="3"/>
    </row>
    <row r="21" spans="1:7" x14ac:dyDescent="0.25">
      <c r="A21" s="3">
        <v>20</v>
      </c>
      <c r="B21" s="4">
        <v>43136</v>
      </c>
      <c r="C21" s="3">
        <v>5500259</v>
      </c>
      <c r="D21" s="3" t="s">
        <v>30</v>
      </c>
      <c r="E21" s="3" t="s">
        <v>16</v>
      </c>
      <c r="F21" s="3">
        <v>433.57</v>
      </c>
      <c r="G21" s="3"/>
    </row>
    <row r="22" spans="1:7" x14ac:dyDescent="0.25">
      <c r="A22" s="3">
        <v>21</v>
      </c>
      <c r="B22" s="4">
        <v>43136</v>
      </c>
      <c r="C22" s="3">
        <v>5526488</v>
      </c>
      <c r="D22" s="3" t="s">
        <v>31</v>
      </c>
      <c r="E22" s="3" t="s">
        <v>8</v>
      </c>
      <c r="F22" s="3">
        <v>626.70000000000005</v>
      </c>
      <c r="G22" s="3"/>
    </row>
    <row r="23" spans="1:7" x14ac:dyDescent="0.25">
      <c r="A23" s="3">
        <v>22</v>
      </c>
      <c r="B23" s="4">
        <v>43138</v>
      </c>
      <c r="C23" s="3">
        <v>5544703</v>
      </c>
      <c r="D23" s="3" t="s">
        <v>32</v>
      </c>
      <c r="E23" s="3" t="s">
        <v>21</v>
      </c>
      <c r="F23" s="3">
        <v>498.69</v>
      </c>
      <c r="G23" s="3"/>
    </row>
    <row r="24" spans="1:7" x14ac:dyDescent="0.25">
      <c r="A24" s="3">
        <v>23</v>
      </c>
      <c r="B24" s="4">
        <v>43138</v>
      </c>
      <c r="C24" s="3">
        <v>5660349</v>
      </c>
      <c r="D24" s="3" t="s">
        <v>33</v>
      </c>
      <c r="E24" s="3" t="s">
        <v>16</v>
      </c>
      <c r="F24" s="3">
        <v>433.57</v>
      </c>
      <c r="G24" s="3"/>
    </row>
    <row r="25" spans="1:7" x14ac:dyDescent="0.25">
      <c r="A25" s="3">
        <v>24</v>
      </c>
      <c r="B25" s="4">
        <v>43139</v>
      </c>
      <c r="C25" s="3">
        <v>5700957</v>
      </c>
      <c r="D25" s="3" t="s">
        <v>34</v>
      </c>
      <c r="E25" s="3" t="s">
        <v>35</v>
      </c>
      <c r="F25" s="3">
        <v>254.64</v>
      </c>
      <c r="G25" s="3"/>
    </row>
    <row r="26" spans="1:7" x14ac:dyDescent="0.25">
      <c r="A26" s="3">
        <v>25</v>
      </c>
      <c r="B26" s="4">
        <v>43143</v>
      </c>
      <c r="C26" s="3">
        <v>5702686</v>
      </c>
      <c r="D26" s="3" t="s">
        <v>36</v>
      </c>
      <c r="E26" s="3" t="s">
        <v>8</v>
      </c>
      <c r="F26" s="3">
        <v>626.70000000000005</v>
      </c>
      <c r="G26" s="3"/>
    </row>
    <row r="27" spans="1:7" x14ac:dyDescent="0.25">
      <c r="A27" s="2">
        <v>26</v>
      </c>
      <c r="B27" s="5">
        <v>43116</v>
      </c>
      <c r="C27" s="2">
        <v>5081330</v>
      </c>
      <c r="D27" s="2" t="s">
        <v>37</v>
      </c>
      <c r="E27" s="2" t="s">
        <v>38</v>
      </c>
      <c r="F27" s="2">
        <v>0</v>
      </c>
      <c r="G27" s="2" t="s">
        <v>39</v>
      </c>
    </row>
    <row r="28" spans="1:7" x14ac:dyDescent="0.25">
      <c r="A28" s="2">
        <v>27</v>
      </c>
      <c r="B28" s="5">
        <v>43118</v>
      </c>
      <c r="C28" s="2">
        <v>5212548</v>
      </c>
      <c r="D28" s="2" t="s">
        <v>10</v>
      </c>
      <c r="E28" s="2" t="s">
        <v>40</v>
      </c>
      <c r="F28" s="2">
        <v>194.94</v>
      </c>
      <c r="G28" s="2"/>
    </row>
    <row r="29" spans="1:7" x14ac:dyDescent="0.25">
      <c r="A29" s="2">
        <v>28</v>
      </c>
      <c r="B29" s="5">
        <v>43130</v>
      </c>
      <c r="C29" s="2">
        <v>7985160</v>
      </c>
      <c r="D29" s="2" t="s">
        <v>41</v>
      </c>
      <c r="E29" s="2" t="s">
        <v>42</v>
      </c>
      <c r="F29" s="2">
        <v>383.5</v>
      </c>
      <c r="G29" s="2" t="s">
        <v>44</v>
      </c>
    </row>
    <row r="30" spans="1:7" x14ac:dyDescent="0.25">
      <c r="F30" s="6">
        <f>SUM(F2:F29)</f>
        <v>12774.84</v>
      </c>
      <c r="G30" s="8">
        <f>F30-238.5</f>
        <v>12536.34</v>
      </c>
    </row>
    <row r="31" spans="1:7" x14ac:dyDescent="0.25">
      <c r="D31" s="7" t="s">
        <v>45</v>
      </c>
      <c r="E31">
        <f>G30*0.22</f>
        <v>2757.9947999999999</v>
      </c>
      <c r="F31" t="s">
        <v>47</v>
      </c>
      <c r="G31">
        <f>E31/18.75</f>
        <v>147.09305599999999</v>
      </c>
    </row>
    <row r="32" spans="1:7" x14ac:dyDescent="0.25">
      <c r="D32" s="7" t="s">
        <v>46</v>
      </c>
      <c r="E32">
        <f>G30*0.18</f>
        <v>2256.5412000000001</v>
      </c>
      <c r="G32" s="6">
        <f>E32/18.75</f>
        <v>120.34886400000001</v>
      </c>
    </row>
    <row r="33" spans="4:7" x14ac:dyDescent="0.25">
      <c r="D33" s="7" t="s">
        <v>48</v>
      </c>
      <c r="E33">
        <f>F29*0.4</f>
        <v>153.4</v>
      </c>
      <c r="G33">
        <f>E33/18.75</f>
        <v>8.1813333333333329</v>
      </c>
    </row>
    <row r="35" spans="4:7" x14ac:dyDescent="0.25">
      <c r="D35" s="7" t="s">
        <v>49</v>
      </c>
      <c r="E35">
        <f>E31+E33</f>
        <v>2911.3948</v>
      </c>
      <c r="G35" s="6">
        <f>G31+G33</f>
        <v>155.27438933333332</v>
      </c>
    </row>
    <row r="36" spans="4:7" x14ac:dyDescent="0.25">
      <c r="E36">
        <f>E35/18.75</f>
        <v>155.27438933333335</v>
      </c>
    </row>
  </sheetData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2018-02-25T22:42:45Z</dcterms:created>
  <dcterms:modified xsi:type="dcterms:W3CDTF">2018-02-28T05:20:30Z</dcterms:modified>
</cp:coreProperties>
</file>