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Y\OneDrive\Desktop\SALARY TRACKER\"/>
    </mc:Choice>
  </mc:AlternateContent>
  <bookViews>
    <workbookView xWindow="90" yWindow="105" windowWidth="12120" windowHeight="8820"/>
  </bookViews>
  <sheets>
    <sheet name="Cash Flow" sheetId="1" r:id="rId1"/>
    <sheet name="Cash Flow Chart" sheetId="2" r:id="rId2"/>
  </sheets>
  <definedNames>
    <definedName name="Cash_beginning">'Cash Flow'!$B$7</definedName>
    <definedName name="Cash_minimum">'Cash Flow'!$B$4</definedName>
    <definedName name="Company_name">'Cash Flow'!$A$2</definedName>
    <definedName name="_xlnm.Print_Titles" localSheetId="0">'Cash Flow'!$6:$6</definedName>
    <definedName name="Start_date">'Cash Flow'!$B$3</definedName>
  </definedNames>
  <calcPr calcId="162913"/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C4" i="1"/>
  <c r="D37" i="2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B17" i="1"/>
  <c r="B52" i="1" s="1"/>
  <c r="C7" i="1" s="1"/>
  <c r="C17" i="1" s="1"/>
  <c r="C16" i="1"/>
  <c r="H45" i="1"/>
  <c r="D45" i="1"/>
  <c r="E45" i="1"/>
  <c r="K45" i="1"/>
  <c r="M45" i="1"/>
  <c r="M51" i="1" s="1"/>
  <c r="C45" i="1"/>
  <c r="O45" i="1" s="1"/>
  <c r="O51" i="1" s="1"/>
  <c r="F45" i="1"/>
  <c r="G45" i="1"/>
  <c r="I45" i="1"/>
  <c r="I51" i="1" s="1"/>
  <c r="J45" i="1"/>
  <c r="J51" i="1" s="1"/>
  <c r="L45" i="1"/>
  <c r="N45" i="1"/>
  <c r="O10" i="1"/>
  <c r="O11" i="1"/>
  <c r="O12" i="1"/>
  <c r="O13" i="1"/>
  <c r="O14" i="1"/>
  <c r="O15" i="1"/>
  <c r="O47" i="1"/>
  <c r="O48" i="1"/>
  <c r="O49" i="1"/>
  <c r="O50" i="1"/>
  <c r="O46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20" i="1"/>
  <c r="D51" i="1"/>
  <c r="E51" i="1"/>
  <c r="F51" i="1"/>
  <c r="G51" i="1"/>
  <c r="H51" i="1"/>
  <c r="K51" i="1"/>
  <c r="L51" i="1"/>
  <c r="N51" i="1"/>
  <c r="D16" i="1"/>
  <c r="E16" i="1"/>
  <c r="F16" i="1"/>
  <c r="G16" i="1"/>
  <c r="H16" i="1"/>
  <c r="I16" i="1"/>
  <c r="J16" i="1"/>
  <c r="K16" i="1"/>
  <c r="L16" i="1"/>
  <c r="M16" i="1"/>
  <c r="N16" i="1"/>
  <c r="C51" i="1" l="1"/>
  <c r="O16" i="1"/>
  <c r="C52" i="1"/>
  <c r="D7" i="1" s="1"/>
  <c r="D17" i="1" s="1"/>
  <c r="D52" i="1" s="1"/>
  <c r="E7" i="1" s="1"/>
  <c r="E17" i="1" s="1"/>
  <c r="E52" i="1" s="1"/>
  <c r="F7" i="1" s="1"/>
  <c r="F17" i="1" s="1"/>
  <c r="F52" i="1" s="1"/>
  <c r="G7" i="1" s="1"/>
  <c r="G17" i="1" s="1"/>
  <c r="G52" i="1" s="1"/>
  <c r="H7" i="1" s="1"/>
  <c r="H17" i="1" s="1"/>
  <c r="H52" i="1" s="1"/>
  <c r="I7" i="1" s="1"/>
  <c r="I17" i="1" s="1"/>
  <c r="I52" i="1" s="1"/>
  <c r="J7" i="1" s="1"/>
  <c r="J17" i="1" s="1"/>
  <c r="J52" i="1" s="1"/>
  <c r="K7" i="1" s="1"/>
  <c r="K17" i="1" s="1"/>
  <c r="K52" i="1" s="1"/>
  <c r="L7" i="1" s="1"/>
  <c r="L17" i="1" s="1"/>
  <c r="L52" i="1" s="1"/>
  <c r="M7" i="1" s="1"/>
  <c r="M17" i="1" s="1"/>
  <c r="M52" i="1" s="1"/>
  <c r="N7" i="1" s="1"/>
  <c r="N17" i="1" s="1"/>
  <c r="N52" i="1" s="1"/>
</calcChain>
</file>

<file path=xl/sharedStrings.xml><?xml version="1.0" encoding="utf-8"?>
<sst xmlns="http://schemas.openxmlformats.org/spreadsheetml/2006/main" count="58" uniqueCount="55">
  <si>
    <t>CASH RECEIPTS</t>
  </si>
  <si>
    <t>CASH PAID OUT</t>
  </si>
  <si>
    <t>Advertising</t>
  </si>
  <si>
    <t>Utilities</t>
  </si>
  <si>
    <t>Miscellaneous</t>
  </si>
  <si>
    <t>SUBTOTAL</t>
  </si>
  <si>
    <t>Loan principal payment</t>
  </si>
  <si>
    <t>Other startup costs</t>
  </si>
  <si>
    <t>TOTAL CASH PAID OUT</t>
  </si>
  <si>
    <t>Depreciation</t>
  </si>
  <si>
    <t>Starting date</t>
  </si>
  <si>
    <t>Loan proceeds</t>
  </si>
  <si>
    <t>Owner contributions</t>
  </si>
  <si>
    <t>Purchases for resale</t>
  </si>
  <si>
    <t>Small Business Cash Flow Projection</t>
  </si>
  <si>
    <t>Interest, other income</t>
  </si>
  <si>
    <t>Returns and allowances</t>
  </si>
  <si>
    <t>Commissions and fees</t>
  </si>
  <si>
    <t>Contract labor</t>
  </si>
  <si>
    <t>Employee benefit programs</t>
  </si>
  <si>
    <t>Insurance (other than health)</t>
  </si>
  <si>
    <t>Mortgage interest</t>
  </si>
  <si>
    <t>Other interest expense</t>
  </si>
  <si>
    <t>Office expense</t>
  </si>
  <si>
    <t>Pension and profit-sharing plan</t>
  </si>
  <si>
    <t>Repairs and maintenance</t>
  </si>
  <si>
    <t>Supplies (not in COGS)</t>
  </si>
  <si>
    <t>Taxes and licenses</t>
  </si>
  <si>
    <t>Travel</t>
  </si>
  <si>
    <t>Interest expense</t>
  </si>
  <si>
    <t>Other expenses</t>
  </si>
  <si>
    <t>OTHER OPERATING DATA</t>
  </si>
  <si>
    <t>Beginning</t>
  </si>
  <si>
    <t>Bad debt balance</t>
  </si>
  <si>
    <t>Inventory on hand</t>
  </si>
  <si>
    <t>Sales volume (dollars)</t>
  </si>
  <si>
    <t>Cash balance alert minimum</t>
  </si>
  <si>
    <t>Total</t>
  </si>
  <si>
    <t>Wages (less emp. credits)</t>
  </si>
  <si>
    <t>Rent or lease</t>
  </si>
  <si>
    <t>Rent or lease: vehicles, equipment</t>
  </si>
  <si>
    <t>To reserve and/or escrow</t>
  </si>
  <si>
    <t>Owners' withdrawal</t>
  </si>
  <si>
    <t>Capital purchases</t>
  </si>
  <si>
    <t>TOTAL CASH RECEIPTS</t>
  </si>
  <si>
    <t>Cash on hand (beginning of month)</t>
  </si>
  <si>
    <t>Materials and supplies (in COGS)</t>
  </si>
  <si>
    <t>Meals and entertainment</t>
  </si>
  <si>
    <t>Cash sales</t>
  </si>
  <si>
    <t>Collections on accounts receivable</t>
  </si>
  <si>
    <t>Total cash available</t>
  </si>
  <si>
    <t>Cash on hand (end of month)</t>
  </si>
  <si>
    <t>Accounts receivable balance</t>
  </si>
  <si>
    <t>Accounts payable balance</t>
  </si>
  <si>
    <t>[Company 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</si>
</sst>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mmmm"/>
    <numFmt numFmtId="166" formatCode="_(&quot;$&quot;* #,##0_);_(&quot;$&quot;* \(#,##0\);_(&quot;$&quot;* &quot;-&quot;??_);_(@_)"/>
  </numFmts>
  <fonts count="12" x14ac:knownFonts="1">
    <font>
      <sz val="8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  <scheme val="minor"/>
    </font>
    <font>
      <sz val="10"/>
      <color indexed="8"/>
      <name val="Arial"/>
      <family val="2"/>
      <scheme val="minor"/>
    </font>
    <font>
      <b/>
      <sz val="10"/>
      <name val="Arial"/>
      <family val="2"/>
      <scheme val="minor"/>
    </font>
    <font>
      <b/>
      <sz val="8"/>
      <name val="Arial"/>
      <family val="2"/>
      <scheme val="minor"/>
    </font>
    <font>
      <sz val="10"/>
      <name val="Arial"/>
      <family val="2"/>
      <scheme val="minor"/>
    </font>
    <font>
      <sz val="8"/>
      <color theme="0"/>
      <name val="Arial"/>
      <family val="2"/>
      <scheme val="minor"/>
    </font>
    <font>
      <b/>
      <sz val="14"/>
      <color theme="1" tint="0.249977111117893"/>
      <name val="Arial"/>
      <family val="2"/>
      <scheme val="major"/>
    </font>
    <font>
      <b/>
      <sz val="8"/>
      <color theme="0"/>
      <name val="Arial"/>
      <family val="2"/>
      <scheme val="minor"/>
    </font>
    <font>
      <b/>
      <sz val="10"/>
      <color theme="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bgColor indexed="2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23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/>
    <xf numFmtId="0" fontId="4" fillId="0" borderId="0" xfId="0" applyFont="1" applyFill="1" applyProtection="1"/>
    <xf numFmtId="17" fontId="3" fillId="0" borderId="1" xfId="0" applyNumberFormat="1" applyFont="1" applyBorder="1" applyAlignment="1" applyProtection="1">
      <alignment horizontal="right" wrapText="1"/>
      <protection locked="0"/>
    </xf>
    <xf numFmtId="3" fontId="3" fillId="0" borderId="10" xfId="0" applyNumberFormat="1" applyFont="1" applyBorder="1" applyProtection="1">
      <protection locked="0"/>
    </xf>
    <xf numFmtId="0" fontId="5" fillId="0" borderId="0" xfId="0" applyFont="1" applyBorder="1" applyAlignment="1"/>
    <xf numFmtId="0" fontId="3" fillId="0" borderId="0" xfId="0" applyFont="1" applyBorder="1" applyAlignment="1"/>
    <xf numFmtId="0" fontId="6" fillId="0" borderId="0" xfId="0" applyFont="1" applyBorder="1" applyAlignment="1">
      <alignment wrapText="1"/>
    </xf>
    <xf numFmtId="0" fontId="3" fillId="0" borderId="0" xfId="0" applyFont="1" applyBorder="1"/>
    <xf numFmtId="0" fontId="6" fillId="0" borderId="3" xfId="0" applyFont="1" applyBorder="1" applyAlignment="1">
      <alignment wrapText="1"/>
    </xf>
    <xf numFmtId="3" fontId="3" fillId="0" borderId="11" xfId="0" applyNumberFormat="1" applyFont="1" applyBorder="1" applyProtection="1">
      <protection locked="0"/>
    </xf>
    <xf numFmtId="3" fontId="3" fillId="2" borderId="11" xfId="0" applyNumberFormat="1" applyFont="1" applyFill="1" applyBorder="1"/>
    <xf numFmtId="0" fontId="3" fillId="0" borderId="0" xfId="0" applyFont="1"/>
    <xf numFmtId="3" fontId="3" fillId="0" borderId="4" xfId="0" applyNumberFormat="1" applyFont="1" applyBorder="1"/>
    <xf numFmtId="0" fontId="3" fillId="0" borderId="1" xfId="0" applyFont="1" applyFill="1" applyBorder="1" applyProtection="1"/>
    <xf numFmtId="3" fontId="3" fillId="0" borderId="1" xfId="0" applyNumberFormat="1" applyFont="1" applyBorder="1" applyProtection="1">
      <protection locked="0"/>
    </xf>
    <xf numFmtId="0" fontId="6" fillId="0" borderId="1" xfId="0" applyFont="1" applyBorder="1" applyAlignment="1">
      <alignment wrapText="1"/>
    </xf>
    <xf numFmtId="3" fontId="3" fillId="0" borderId="7" xfId="0" applyNumberFormat="1" applyFont="1" applyBorder="1"/>
    <xf numFmtId="0" fontId="3" fillId="0" borderId="1" xfId="0" applyNumberFormat="1" applyFont="1" applyFill="1" applyBorder="1" applyAlignment="1"/>
    <xf numFmtId="0" fontId="3" fillId="0" borderId="1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3" fillId="0" borderId="7" xfId="0" applyFont="1" applyBorder="1"/>
    <xf numFmtId="0" fontId="3" fillId="0" borderId="10" xfId="0" applyFont="1" applyBorder="1" applyAlignment="1">
      <alignment wrapText="1"/>
    </xf>
    <xf numFmtId="0" fontId="3" fillId="0" borderId="0" xfId="0" applyFont="1" applyAlignment="1">
      <alignment wrapText="1"/>
    </xf>
    <xf numFmtId="0" fontId="7" fillId="0" borderId="0" xfId="0" applyFont="1" applyFill="1" applyProtection="1"/>
    <xf numFmtId="3" fontId="8" fillId="0" borderId="0" xfId="0" applyNumberFormat="1" applyFont="1" applyAlignment="1"/>
    <xf numFmtId="3" fontId="3" fillId="3" borderId="11" xfId="0" applyNumberFormat="1" applyFont="1" applyFill="1" applyBorder="1"/>
    <xf numFmtId="3" fontId="3" fillId="3" borderId="10" xfId="0" applyNumberFormat="1" applyFont="1" applyFill="1" applyBorder="1"/>
    <xf numFmtId="3" fontId="3" fillId="3" borderId="1" xfId="0" applyNumberFormat="1" applyFont="1" applyFill="1" applyBorder="1"/>
    <xf numFmtId="3" fontId="3" fillId="3" borderId="3" xfId="0" applyNumberFormat="1" applyFont="1" applyFill="1" applyBorder="1"/>
    <xf numFmtId="3" fontId="3" fillId="5" borderId="10" xfId="0" applyNumberFormat="1" applyFont="1" applyFill="1" applyBorder="1"/>
    <xf numFmtId="3" fontId="3" fillId="5" borderId="1" xfId="0" applyNumberFormat="1" applyFont="1" applyFill="1" applyBorder="1"/>
    <xf numFmtId="3" fontId="3" fillId="5" borderId="10" xfId="0" applyNumberFormat="1" applyFont="1" applyFill="1" applyBorder="1" applyProtection="1"/>
    <xf numFmtId="3" fontId="3" fillId="5" borderId="1" xfId="0" applyNumberFormat="1" applyFont="1" applyFill="1" applyBorder="1" applyProtection="1"/>
    <xf numFmtId="166" fontId="5" fillId="0" borderId="0" xfId="1" applyNumberFormat="1" applyFont="1"/>
    <xf numFmtId="3" fontId="3" fillId="0" borderId="0" xfId="0" applyNumberFormat="1" applyFont="1"/>
    <xf numFmtId="0" fontId="3" fillId="0" borderId="12" xfId="0" applyNumberFormat="1" applyFont="1" applyFill="1" applyBorder="1" applyAlignment="1"/>
    <xf numFmtId="0" fontId="3" fillId="0" borderId="12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4" borderId="8" xfId="0" applyFont="1" applyFill="1" applyBorder="1" applyAlignment="1"/>
    <xf numFmtId="0" fontId="8" fillId="4" borderId="4" xfId="0" applyFont="1" applyFill="1" applyBorder="1"/>
    <xf numFmtId="0" fontId="8" fillId="4" borderId="5" xfId="0" applyFont="1" applyFill="1" applyBorder="1"/>
    <xf numFmtId="0" fontId="10" fillId="4" borderId="8" xfId="0" applyFont="1" applyFill="1" applyBorder="1" applyAlignment="1">
      <alignment wrapText="1"/>
    </xf>
    <xf numFmtId="3" fontId="8" fillId="4" borderId="4" xfId="0" applyNumberFormat="1" applyFont="1" applyFill="1" applyBorder="1"/>
    <xf numFmtId="3" fontId="8" fillId="4" borderId="5" xfId="0" applyNumberFormat="1" applyFont="1" applyFill="1" applyBorder="1"/>
    <xf numFmtId="0" fontId="10" fillId="4" borderId="9" xfId="0" applyFont="1" applyFill="1" applyBorder="1" applyAlignment="1">
      <alignment wrapText="1"/>
    </xf>
    <xf numFmtId="3" fontId="8" fillId="4" borderId="2" xfId="0" applyNumberFormat="1" applyFont="1" applyFill="1" applyBorder="1"/>
    <xf numFmtId="3" fontId="8" fillId="4" borderId="6" xfId="0" applyNumberFormat="1" applyFont="1" applyFill="1" applyBorder="1"/>
    <xf numFmtId="0" fontId="11" fillId="4" borderId="1" xfId="0" applyFont="1" applyFill="1" applyBorder="1" applyAlignment="1">
      <alignment horizontal="center" wrapText="1"/>
    </xf>
    <xf numFmtId="17" fontId="11" fillId="4" borderId="1" xfId="0" applyNumberFormat="1" applyFont="1" applyFill="1" applyBorder="1" applyAlignment="1">
      <alignment horizontal="center" wrapText="1"/>
    </xf>
    <xf numFmtId="165" fontId="11" fillId="4" borderId="1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 applyProtection="1">
      <alignment horizontal="center" wrapText="1"/>
    </xf>
  </cellXfs>
  <cellStyles count="2">
    <cellStyle name="Currency" xfId="1" builtinId="4"/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DDDDDD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CCFF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 Flow Projection
[Company Name]</a:t>
            </a:r>
          </a:p>
        </c:rich>
      </c:tx>
      <c:layout>
        <c:manualLayout>
          <c:xMode val="edge"/>
          <c:yMode val="edge"/>
          <c:x val="0.37296784982359332"/>
          <c:y val="2.92275574112734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0122020811520303E-2"/>
          <c:y val="0.20876826722338204"/>
          <c:w val="0.68496002937629952"/>
          <c:h val="0.6179540709812108"/>
        </c:manualLayout>
      </c:layout>
      <c:barChart>
        <c:barDir val="col"/>
        <c:grouping val="clustered"/>
        <c:varyColors val="0"/>
        <c:ser>
          <c:idx val="0"/>
          <c:order val="0"/>
          <c:tx>
            <c:v>Cash Flow Projection</c:v>
          </c:tx>
          <c:invertIfNegative val="0"/>
          <c:cat>
            <c:strRef>
              <c:f>'Cash Flow'!$B$6:$N$6</c:f>
              <c:strCache>
                <c:ptCount val="13"/>
                <c:pt idx="0">
                  <c:v>Beginning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</c:strCache>
            </c:strRef>
          </c:cat>
          <c:val>
            <c:numRef>
              <c:f>'Cash Flow'!$B$52:$N$52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6-45E6-A358-41840ED50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72224"/>
        <c:axId val="165924864"/>
      </c:barChart>
      <c:lineChart>
        <c:grouping val="standard"/>
        <c:varyColors val="0"/>
        <c:ser>
          <c:idx val="1"/>
          <c:order val="1"/>
          <c:tx>
            <c:v>Cash on Hand Minimum Alert</c:v>
          </c:tx>
          <c:cat>
            <c:strRef>
              <c:f>'Cash Flow'!$B$6:$N$6</c:f>
              <c:strCache>
                <c:ptCount val="13"/>
                <c:pt idx="0">
                  <c:v>Beginning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</c:strCache>
            </c:strRef>
          </c:cat>
          <c:val>
            <c:numRef>
              <c:f>'Cash Flow'!$B$4:$N$4</c:f>
              <c:numCache>
                <c:formatCode>#,##0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6-45E6-A358-41840ED50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72224"/>
        <c:axId val="165924864"/>
      </c:lineChart>
      <c:catAx>
        <c:axId val="14917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38109793919304502"/>
              <c:y val="0.908141962421711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  <c:crossAx val="16592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924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Cash on Hand</a:t>
                </a:r>
              </a:p>
            </c:rich>
          </c:tx>
          <c:layout>
            <c:manualLayout>
              <c:xMode val="edge"/>
              <c:yMode val="edge"/>
              <c:x val="1.0162611711814535E-2"/>
              <c:y val="0.3987473903966597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49172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845605712499333"/>
          <c:y val="0.45511482254697289"/>
          <c:w val="0.21341484594810523"/>
          <c:h val="8.9770354906054298E-2"/>
        </c:manualLayout>
      </c:layout>
      <c:overlay val="0"/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 alignWithMargins="0"/>
    <c:pageMargins b="1" l="0.75000000000000011" r="0.750000000000000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104775</xdr:rowOff>
    </xdr:from>
    <xdr:to>
      <xdr:col>16</xdr:col>
      <xdr:colOff>66675</xdr:colOff>
      <xdr:row>33</xdr:row>
      <xdr:rowOff>95250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79998168889431442"/>
    <pageSetUpPr fitToPage="1"/>
  </sheetPr>
  <dimension ref="A1:P60"/>
  <sheetViews>
    <sheetView showGridLines="0" tabSelected="1" topLeftCell="A2" zoomScaleNormal="100" workbookViewId="0">
      <selection sqref="A1:O1"/>
    </sheetView>
  </sheetViews>
  <sheetFormatPr defaultRowHeight="11.25" x14ac:dyDescent="0.2"/>
  <cols>
    <col min="1" max="1" width="31.1640625" style="23" customWidth="1"/>
    <col min="2" max="2" width="12.33203125" style="12" customWidth="1"/>
    <col min="3" max="15" width="9.83203125" style="12" customWidth="1"/>
    <col min="16" max="16384" width="9.33203125" style="12"/>
  </cols>
  <sheetData>
    <row r="1" spans="1:16" s="1" customFormat="1" ht="22.5" customHeight="1" x14ac:dyDescent="0.25">
      <c r="A1" s="51" t="s">
        <v>14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1:16" s="1" customFormat="1" ht="18" x14ac:dyDescent="0.25">
      <c r="A2" s="51" t="s">
        <v>54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16" s="1" customFormat="1" ht="12.75" x14ac:dyDescent="0.2">
      <c r="A3" s="24" t="s">
        <v>10</v>
      </c>
      <c r="B3" s="3">
        <v>43101</v>
      </c>
    </row>
    <row r="4" spans="1:16" s="1" customFormat="1" ht="12.75" x14ac:dyDescent="0.2">
      <c r="A4" s="24" t="s">
        <v>36</v>
      </c>
      <c r="B4" s="4"/>
      <c r="C4" s="25">
        <f t="shared" ref="C4:N4" si="0">Cash_minimum</f>
        <v>0</v>
      </c>
      <c r="D4" s="25">
        <f t="shared" si="0"/>
        <v>0</v>
      </c>
      <c r="E4" s="25">
        <f t="shared" si="0"/>
        <v>0</v>
      </c>
      <c r="F4" s="25">
        <f t="shared" si="0"/>
        <v>0</v>
      </c>
      <c r="G4" s="25">
        <f t="shared" si="0"/>
        <v>0</v>
      </c>
      <c r="H4" s="25">
        <f t="shared" si="0"/>
        <v>0</v>
      </c>
      <c r="I4" s="25">
        <f t="shared" si="0"/>
        <v>0</v>
      </c>
      <c r="J4" s="25">
        <f t="shared" si="0"/>
        <v>0</v>
      </c>
      <c r="K4" s="25">
        <f t="shared" si="0"/>
        <v>0</v>
      </c>
      <c r="L4" s="25">
        <f t="shared" si="0"/>
        <v>0</v>
      </c>
      <c r="M4" s="25">
        <f t="shared" si="0"/>
        <v>0</v>
      </c>
      <c r="N4" s="25">
        <f t="shared" si="0"/>
        <v>0</v>
      </c>
    </row>
    <row r="5" spans="1:16" s="1" customFormat="1" ht="12.75" x14ac:dyDescent="0.2">
      <c r="A5" s="24"/>
      <c r="G5" s="5"/>
      <c r="I5" s="6"/>
      <c r="J5" s="6"/>
      <c r="K5" s="6"/>
    </row>
    <row r="6" spans="1:16" s="8" customFormat="1" ht="12.75" x14ac:dyDescent="0.2">
      <c r="A6" s="7"/>
      <c r="B6" s="48" t="s">
        <v>32</v>
      </c>
      <c r="C6" s="49">
        <f>Start_date</f>
        <v>43101</v>
      </c>
      <c r="D6" s="49">
        <f>DATE(YEAR(C6),MONTH(C6)+1,1)</f>
        <v>43132</v>
      </c>
      <c r="E6" s="49">
        <f t="shared" ref="E6:N6" si="1">DATE(YEAR(D6),MONTH(D6)+1,1)</f>
        <v>43160</v>
      </c>
      <c r="F6" s="49">
        <f t="shared" si="1"/>
        <v>43191</v>
      </c>
      <c r="G6" s="49">
        <f t="shared" si="1"/>
        <v>43221</v>
      </c>
      <c r="H6" s="49">
        <f t="shared" si="1"/>
        <v>43252</v>
      </c>
      <c r="I6" s="49">
        <f t="shared" si="1"/>
        <v>43282</v>
      </c>
      <c r="J6" s="49">
        <f t="shared" si="1"/>
        <v>43313</v>
      </c>
      <c r="K6" s="49">
        <f t="shared" si="1"/>
        <v>43344</v>
      </c>
      <c r="L6" s="49">
        <f t="shared" si="1"/>
        <v>43374</v>
      </c>
      <c r="M6" s="49">
        <f t="shared" si="1"/>
        <v>43405</v>
      </c>
      <c r="N6" s="49">
        <f t="shared" si="1"/>
        <v>43435</v>
      </c>
      <c r="O6" s="50" t="s">
        <v>37</v>
      </c>
    </row>
    <row r="7" spans="1:16" ht="22.5" x14ac:dyDescent="0.2">
      <c r="A7" s="9" t="s">
        <v>45</v>
      </c>
      <c r="B7" s="10"/>
      <c r="C7" s="26">
        <f>B52</f>
        <v>0</v>
      </c>
      <c r="D7" s="26">
        <f t="shared" ref="D7:N7" si="2">C52</f>
        <v>0</v>
      </c>
      <c r="E7" s="26">
        <f t="shared" si="2"/>
        <v>0</v>
      </c>
      <c r="F7" s="26">
        <f t="shared" si="2"/>
        <v>0</v>
      </c>
      <c r="G7" s="26">
        <f t="shared" si="2"/>
        <v>0</v>
      </c>
      <c r="H7" s="26">
        <f t="shared" si="2"/>
        <v>0</v>
      </c>
      <c r="I7" s="26">
        <f t="shared" si="2"/>
        <v>0</v>
      </c>
      <c r="J7" s="26">
        <f t="shared" si="2"/>
        <v>0</v>
      </c>
      <c r="K7" s="26">
        <f t="shared" si="2"/>
        <v>0</v>
      </c>
      <c r="L7" s="26">
        <f t="shared" si="2"/>
        <v>0</v>
      </c>
      <c r="M7" s="26">
        <f t="shared" si="2"/>
        <v>0</v>
      </c>
      <c r="N7" s="26">
        <f t="shared" si="2"/>
        <v>0</v>
      </c>
      <c r="O7" s="11"/>
    </row>
    <row r="8" spans="1:16" x14ac:dyDescent="0.2">
      <c r="A8" s="38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8"/>
    </row>
    <row r="9" spans="1:16" x14ac:dyDescent="0.2">
      <c r="A9" s="45" t="s">
        <v>0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7"/>
    </row>
    <row r="10" spans="1:16" x14ac:dyDescent="0.2">
      <c r="A10" s="14" t="s">
        <v>48</v>
      </c>
      <c r="B10" s="11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7">
        <f t="shared" ref="O10:O15" si="3">SUM(C10:N10)</f>
        <v>0</v>
      </c>
    </row>
    <row r="11" spans="1:16" x14ac:dyDescent="0.2">
      <c r="A11" s="14" t="s">
        <v>16</v>
      </c>
      <c r="B11" s="11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27">
        <f t="shared" si="3"/>
        <v>0</v>
      </c>
    </row>
    <row r="12" spans="1:16" x14ac:dyDescent="0.2">
      <c r="A12" s="14" t="s">
        <v>49</v>
      </c>
      <c r="B12" s="11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27">
        <f t="shared" si="3"/>
        <v>0</v>
      </c>
    </row>
    <row r="13" spans="1:16" x14ac:dyDescent="0.2">
      <c r="A13" s="14" t="s">
        <v>15</v>
      </c>
      <c r="B13" s="11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27">
        <f t="shared" si="3"/>
        <v>0</v>
      </c>
    </row>
    <row r="14" spans="1:16" x14ac:dyDescent="0.2">
      <c r="A14" s="14" t="s">
        <v>11</v>
      </c>
      <c r="B14" s="11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27">
        <f t="shared" si="3"/>
        <v>0</v>
      </c>
    </row>
    <row r="15" spans="1:16" x14ac:dyDescent="0.2">
      <c r="A15" s="14" t="s">
        <v>12</v>
      </c>
      <c r="B15" s="11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27">
        <f t="shared" si="3"/>
        <v>0</v>
      </c>
    </row>
    <row r="16" spans="1:16" x14ac:dyDescent="0.2">
      <c r="A16" s="16" t="s">
        <v>44</v>
      </c>
      <c r="B16" s="11"/>
      <c r="C16" s="28">
        <f>SUM(C10,C12:C15,(C11*-1))</f>
        <v>0</v>
      </c>
      <c r="D16" s="28">
        <f t="shared" ref="D16:N16" si="4">SUM(D10,D12:D15,(D11*-1))</f>
        <v>0</v>
      </c>
      <c r="E16" s="28">
        <f t="shared" si="4"/>
        <v>0</v>
      </c>
      <c r="F16" s="28">
        <f t="shared" si="4"/>
        <v>0</v>
      </c>
      <c r="G16" s="28">
        <f t="shared" si="4"/>
        <v>0</v>
      </c>
      <c r="H16" s="28">
        <f t="shared" si="4"/>
        <v>0</v>
      </c>
      <c r="I16" s="28">
        <f t="shared" si="4"/>
        <v>0</v>
      </c>
      <c r="J16" s="28">
        <f t="shared" si="4"/>
        <v>0</v>
      </c>
      <c r="K16" s="28">
        <f t="shared" si="4"/>
        <v>0</v>
      </c>
      <c r="L16" s="28">
        <f t="shared" si="4"/>
        <v>0</v>
      </c>
      <c r="M16" s="28">
        <f t="shared" si="4"/>
        <v>0</v>
      </c>
      <c r="N16" s="28">
        <f t="shared" si="4"/>
        <v>0</v>
      </c>
      <c r="O16" s="28">
        <f>SUM(O10:O15)</f>
        <v>0</v>
      </c>
    </row>
    <row r="17" spans="1:15" x14ac:dyDescent="0.2">
      <c r="A17" s="9" t="s">
        <v>50</v>
      </c>
      <c r="B17" s="29">
        <f>(B7+B16)</f>
        <v>0</v>
      </c>
      <c r="C17" s="29">
        <f t="shared" ref="C17:N17" si="5">(C7+C16)</f>
        <v>0</v>
      </c>
      <c r="D17" s="29">
        <f t="shared" si="5"/>
        <v>0</v>
      </c>
      <c r="E17" s="29">
        <f t="shared" si="5"/>
        <v>0</v>
      </c>
      <c r="F17" s="29">
        <f t="shared" si="5"/>
        <v>0</v>
      </c>
      <c r="G17" s="29">
        <f t="shared" si="5"/>
        <v>0</v>
      </c>
      <c r="H17" s="29">
        <f t="shared" si="5"/>
        <v>0</v>
      </c>
      <c r="I17" s="29">
        <f t="shared" si="5"/>
        <v>0</v>
      </c>
      <c r="J17" s="29">
        <f t="shared" si="5"/>
        <v>0</v>
      </c>
      <c r="K17" s="29">
        <f t="shared" si="5"/>
        <v>0</v>
      </c>
      <c r="L17" s="29">
        <f t="shared" si="5"/>
        <v>0</v>
      </c>
      <c r="M17" s="29">
        <f t="shared" si="5"/>
        <v>0</v>
      </c>
      <c r="N17" s="29">
        <f t="shared" si="5"/>
        <v>0</v>
      </c>
      <c r="O17" s="11"/>
    </row>
    <row r="18" spans="1:15" s="8" customFormat="1" x14ac:dyDescent="0.2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3"/>
    </row>
    <row r="19" spans="1:15" x14ac:dyDescent="0.2">
      <c r="A19" s="42" t="s">
        <v>1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4"/>
    </row>
    <row r="20" spans="1:15" x14ac:dyDescent="0.2">
      <c r="A20" s="36" t="s">
        <v>2</v>
      </c>
      <c r="B20" s="11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27">
        <f t="shared" ref="O20:O50" si="6">SUM(C20:N20)</f>
        <v>0</v>
      </c>
    </row>
    <row r="21" spans="1:15" x14ac:dyDescent="0.2">
      <c r="A21" s="36" t="s">
        <v>17</v>
      </c>
      <c r="B21" s="11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27">
        <f t="shared" si="6"/>
        <v>0</v>
      </c>
    </row>
    <row r="22" spans="1:15" x14ac:dyDescent="0.2">
      <c r="A22" s="36" t="s">
        <v>18</v>
      </c>
      <c r="B22" s="11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27">
        <f t="shared" si="6"/>
        <v>0</v>
      </c>
    </row>
    <row r="23" spans="1:15" x14ac:dyDescent="0.2">
      <c r="A23" s="36" t="s">
        <v>19</v>
      </c>
      <c r="B23" s="11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7">
        <f t="shared" si="6"/>
        <v>0</v>
      </c>
    </row>
    <row r="24" spans="1:15" x14ac:dyDescent="0.2">
      <c r="A24" s="36" t="s">
        <v>20</v>
      </c>
      <c r="B24" s="11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27">
        <f t="shared" si="6"/>
        <v>0</v>
      </c>
    </row>
    <row r="25" spans="1:15" x14ac:dyDescent="0.2">
      <c r="A25" s="37" t="s">
        <v>29</v>
      </c>
      <c r="B25" s="11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27">
        <f t="shared" si="6"/>
        <v>0</v>
      </c>
    </row>
    <row r="26" spans="1:15" x14ac:dyDescent="0.2">
      <c r="A26" s="36" t="s">
        <v>46</v>
      </c>
      <c r="B26" s="11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27">
        <f t="shared" si="6"/>
        <v>0</v>
      </c>
    </row>
    <row r="27" spans="1:15" x14ac:dyDescent="0.2">
      <c r="A27" s="36" t="s">
        <v>47</v>
      </c>
      <c r="B27" s="11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27">
        <f t="shared" si="6"/>
        <v>0</v>
      </c>
    </row>
    <row r="28" spans="1:15" x14ac:dyDescent="0.2">
      <c r="A28" s="36" t="s">
        <v>21</v>
      </c>
      <c r="B28" s="11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27">
        <f t="shared" si="6"/>
        <v>0</v>
      </c>
    </row>
    <row r="29" spans="1:15" x14ac:dyDescent="0.2">
      <c r="A29" s="36" t="s">
        <v>23</v>
      </c>
      <c r="B29" s="11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27">
        <f t="shared" si="6"/>
        <v>0</v>
      </c>
    </row>
    <row r="30" spans="1:15" x14ac:dyDescent="0.2">
      <c r="A30" s="36" t="s">
        <v>22</v>
      </c>
      <c r="B30" s="11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27">
        <f t="shared" si="6"/>
        <v>0</v>
      </c>
    </row>
    <row r="31" spans="1:15" x14ac:dyDescent="0.2">
      <c r="A31" s="36" t="s">
        <v>24</v>
      </c>
      <c r="B31" s="11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27">
        <f t="shared" si="6"/>
        <v>0</v>
      </c>
    </row>
    <row r="32" spans="1:15" x14ac:dyDescent="0.2">
      <c r="A32" s="36" t="s">
        <v>13</v>
      </c>
      <c r="B32" s="11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27">
        <f t="shared" si="6"/>
        <v>0</v>
      </c>
    </row>
    <row r="33" spans="1:15" x14ac:dyDescent="0.2">
      <c r="A33" s="36" t="s">
        <v>39</v>
      </c>
      <c r="B33" s="11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27">
        <f t="shared" si="6"/>
        <v>0</v>
      </c>
    </row>
    <row r="34" spans="1:15" x14ac:dyDescent="0.2">
      <c r="A34" s="36" t="s">
        <v>40</v>
      </c>
      <c r="B34" s="11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27">
        <f t="shared" si="6"/>
        <v>0</v>
      </c>
    </row>
    <row r="35" spans="1:15" x14ac:dyDescent="0.2">
      <c r="A35" s="36" t="s">
        <v>25</v>
      </c>
      <c r="B35" s="11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27">
        <f t="shared" si="6"/>
        <v>0</v>
      </c>
    </row>
    <row r="36" spans="1:15" x14ac:dyDescent="0.2">
      <c r="A36" s="36" t="s">
        <v>26</v>
      </c>
      <c r="B36" s="11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27">
        <f t="shared" si="6"/>
        <v>0</v>
      </c>
    </row>
    <row r="37" spans="1:15" x14ac:dyDescent="0.2">
      <c r="A37" s="36" t="s">
        <v>27</v>
      </c>
      <c r="B37" s="11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27">
        <f t="shared" si="6"/>
        <v>0</v>
      </c>
    </row>
    <row r="38" spans="1:15" x14ac:dyDescent="0.2">
      <c r="A38" s="36" t="s">
        <v>28</v>
      </c>
      <c r="B38" s="11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27">
        <f t="shared" si="6"/>
        <v>0</v>
      </c>
    </row>
    <row r="39" spans="1:15" x14ac:dyDescent="0.2">
      <c r="A39" s="36" t="s">
        <v>3</v>
      </c>
      <c r="B39" s="11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27">
        <f t="shared" si="6"/>
        <v>0</v>
      </c>
    </row>
    <row r="40" spans="1:15" x14ac:dyDescent="0.2">
      <c r="A40" s="18" t="s">
        <v>38</v>
      </c>
      <c r="B40" s="11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27">
        <f t="shared" si="6"/>
        <v>0</v>
      </c>
    </row>
    <row r="41" spans="1:15" x14ac:dyDescent="0.2">
      <c r="A41" s="19" t="s">
        <v>30</v>
      </c>
      <c r="B41" s="11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27">
        <f t="shared" si="6"/>
        <v>0</v>
      </c>
    </row>
    <row r="42" spans="1:15" x14ac:dyDescent="0.2">
      <c r="A42" s="19" t="s">
        <v>30</v>
      </c>
      <c r="B42" s="11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27">
        <f t="shared" si="6"/>
        <v>0</v>
      </c>
    </row>
    <row r="43" spans="1:15" x14ac:dyDescent="0.2">
      <c r="A43" s="19" t="s">
        <v>30</v>
      </c>
      <c r="B43" s="11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27">
        <f t="shared" si="6"/>
        <v>0</v>
      </c>
    </row>
    <row r="44" spans="1:15" x14ac:dyDescent="0.2">
      <c r="A44" s="19" t="s">
        <v>4</v>
      </c>
      <c r="B44" s="11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27">
        <f t="shared" si="6"/>
        <v>0</v>
      </c>
    </row>
    <row r="45" spans="1:15" x14ac:dyDescent="0.2">
      <c r="A45" s="16" t="s">
        <v>5</v>
      </c>
      <c r="B45" s="11"/>
      <c r="C45" s="28">
        <f t="shared" ref="C45:N45" si="7">SUM(C20:C44)</f>
        <v>0</v>
      </c>
      <c r="D45" s="28">
        <f t="shared" si="7"/>
        <v>0</v>
      </c>
      <c r="E45" s="28">
        <f t="shared" si="7"/>
        <v>0</v>
      </c>
      <c r="F45" s="28">
        <f t="shared" si="7"/>
        <v>0</v>
      </c>
      <c r="G45" s="28">
        <f t="shared" si="7"/>
        <v>0</v>
      </c>
      <c r="H45" s="28">
        <f t="shared" si="7"/>
        <v>0</v>
      </c>
      <c r="I45" s="28">
        <f t="shared" si="7"/>
        <v>0</v>
      </c>
      <c r="J45" s="28">
        <f t="shared" si="7"/>
        <v>0</v>
      </c>
      <c r="K45" s="28">
        <f t="shared" si="7"/>
        <v>0</v>
      </c>
      <c r="L45" s="28">
        <f t="shared" si="7"/>
        <v>0</v>
      </c>
      <c r="M45" s="28">
        <f t="shared" si="7"/>
        <v>0</v>
      </c>
      <c r="N45" s="28">
        <f t="shared" si="7"/>
        <v>0</v>
      </c>
      <c r="O45" s="28">
        <f t="shared" si="6"/>
        <v>0</v>
      </c>
    </row>
    <row r="46" spans="1:15" x14ac:dyDescent="0.2">
      <c r="A46" s="19" t="s">
        <v>6</v>
      </c>
      <c r="B46" s="11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27">
        <f t="shared" si="6"/>
        <v>0</v>
      </c>
    </row>
    <row r="47" spans="1:15" x14ac:dyDescent="0.2">
      <c r="A47" s="19" t="s">
        <v>43</v>
      </c>
      <c r="B47" s="11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27">
        <f t="shared" si="6"/>
        <v>0</v>
      </c>
    </row>
    <row r="48" spans="1:15" x14ac:dyDescent="0.2">
      <c r="A48" s="19" t="s">
        <v>7</v>
      </c>
      <c r="B48" s="11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27">
        <f t="shared" si="6"/>
        <v>0</v>
      </c>
    </row>
    <row r="49" spans="1:15" x14ac:dyDescent="0.2">
      <c r="A49" s="19" t="s">
        <v>41</v>
      </c>
      <c r="B49" s="11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27">
        <f t="shared" si="6"/>
        <v>0</v>
      </c>
    </row>
    <row r="50" spans="1:15" x14ac:dyDescent="0.2">
      <c r="A50" s="19" t="s">
        <v>42</v>
      </c>
      <c r="B50" s="11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27">
        <f t="shared" si="6"/>
        <v>0</v>
      </c>
    </row>
    <row r="51" spans="1:15" x14ac:dyDescent="0.2">
      <c r="A51" s="16" t="s">
        <v>8</v>
      </c>
      <c r="B51" s="11"/>
      <c r="C51" s="28">
        <f>C45-SUM(C46:C50)</f>
        <v>0</v>
      </c>
      <c r="D51" s="28">
        <f t="shared" ref="D51:N51" si="8">D45-SUM(D46:D50)</f>
        <v>0</v>
      </c>
      <c r="E51" s="28">
        <f t="shared" si="8"/>
        <v>0</v>
      </c>
      <c r="F51" s="28">
        <f t="shared" si="8"/>
        <v>0</v>
      </c>
      <c r="G51" s="28">
        <f t="shared" si="8"/>
        <v>0</v>
      </c>
      <c r="H51" s="28">
        <f t="shared" si="8"/>
        <v>0</v>
      </c>
      <c r="I51" s="28">
        <f t="shared" si="8"/>
        <v>0</v>
      </c>
      <c r="J51" s="28">
        <f t="shared" si="8"/>
        <v>0</v>
      </c>
      <c r="K51" s="28">
        <f t="shared" si="8"/>
        <v>0</v>
      </c>
      <c r="L51" s="28">
        <f t="shared" si="8"/>
        <v>0</v>
      </c>
      <c r="M51" s="28">
        <f t="shared" si="8"/>
        <v>0</v>
      </c>
      <c r="N51" s="28">
        <f t="shared" si="8"/>
        <v>0</v>
      </c>
      <c r="O51" s="28">
        <f>SUM(O45:O50)</f>
        <v>0</v>
      </c>
    </row>
    <row r="52" spans="1:15" x14ac:dyDescent="0.2">
      <c r="A52" s="16" t="s">
        <v>51</v>
      </c>
      <c r="B52" s="29">
        <f t="shared" ref="B52:N52" si="9">(B17-B51)</f>
        <v>0</v>
      </c>
      <c r="C52" s="29">
        <f t="shared" si="9"/>
        <v>0</v>
      </c>
      <c r="D52" s="29">
        <f t="shared" si="9"/>
        <v>0</v>
      </c>
      <c r="E52" s="29">
        <f t="shared" si="9"/>
        <v>0</v>
      </c>
      <c r="F52" s="29">
        <f t="shared" si="9"/>
        <v>0</v>
      </c>
      <c r="G52" s="29">
        <f t="shared" si="9"/>
        <v>0</v>
      </c>
      <c r="H52" s="29">
        <f t="shared" si="9"/>
        <v>0</v>
      </c>
      <c r="I52" s="29">
        <f t="shared" si="9"/>
        <v>0</v>
      </c>
      <c r="J52" s="29">
        <f t="shared" si="9"/>
        <v>0</v>
      </c>
      <c r="K52" s="29">
        <f t="shared" si="9"/>
        <v>0</v>
      </c>
      <c r="L52" s="29">
        <f t="shared" si="9"/>
        <v>0</v>
      </c>
      <c r="M52" s="29">
        <f t="shared" si="9"/>
        <v>0</v>
      </c>
      <c r="N52" s="29">
        <f t="shared" si="9"/>
        <v>0</v>
      </c>
      <c r="O52" s="11"/>
    </row>
    <row r="53" spans="1:15" x14ac:dyDescent="0.2">
      <c r="A53" s="20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spans="1:15" x14ac:dyDescent="0.2">
      <c r="A54" s="39" t="s">
        <v>31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1"/>
    </row>
    <row r="55" spans="1:15" x14ac:dyDescent="0.2">
      <c r="A55" s="22" t="s">
        <v>35</v>
      </c>
      <c r="B55" s="30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32"/>
    </row>
    <row r="56" spans="1:15" x14ac:dyDescent="0.2">
      <c r="A56" s="19" t="s">
        <v>52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33"/>
    </row>
    <row r="57" spans="1:15" x14ac:dyDescent="0.2">
      <c r="A57" s="19" t="s">
        <v>33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33"/>
    </row>
    <row r="58" spans="1:15" x14ac:dyDescent="0.2">
      <c r="A58" s="19" t="s">
        <v>34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33"/>
    </row>
    <row r="59" spans="1:15" x14ac:dyDescent="0.2">
      <c r="A59" s="19" t="s">
        <v>53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33"/>
    </row>
    <row r="60" spans="1:15" x14ac:dyDescent="0.2">
      <c r="A60" s="19" t="s">
        <v>9</v>
      </c>
      <c r="B60" s="31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33"/>
    </row>
  </sheetData>
  <sheetProtection insertColumns="0" insertRows="0"/>
  <mergeCells count="2">
    <mergeCell ref="A1:O1"/>
    <mergeCell ref="A2:O2"/>
  </mergeCells>
  <phoneticPr fontId="0" type="noConversion"/>
  <conditionalFormatting sqref="B7:N7">
    <cfRule type="cellIs" dxfId="0" priority="1" stopIfTrue="1" operator="lessThanOrEqual">
      <formula>$B$4</formula>
    </cfRule>
  </conditionalFormatting>
  <dataValidations count="10">
    <dataValidation type="decimal" allowBlank="1" showInputMessage="1" sqref="O7:O9 B53:N60 B5 B7:B15 O4:O5 C25:N25 C12:N15 C8:N10 B18:B50 C37:N50 C27:N35 C18:N23 C4:N6">
      <formula1>-10000000</formula1>
      <formula2>10000000</formula2>
    </dataValidation>
    <dataValidation type="decimal" operator="lessThanOrEqual" allowBlank="1" showInputMessage="1" showErrorMessage="1" error="Please enter a number greater than zero." sqref="B4 O10:O15 O18:O50 O53:O60">
      <formula1>10000000</formula1>
    </dataValidation>
    <dataValidation operator="greaterThanOrEqual" allowBlank="1" showInputMessage="1" showErrorMessage="1" error="Please enter a number greater than zero." sqref="B6 O6"/>
    <dataValidation type="decimal" operator="lessThanOrEqual" allowBlank="1" showInputMessage="1" showErrorMessage="1" sqref="B16:O17 B51:O52">
      <formula1>10000000</formula1>
    </dataValidation>
    <dataValidation type="date" allowBlank="1" showInputMessage="1" showErrorMessage="1" error="Please enter a valid date." sqref="B3">
      <formula1>1</formula1>
      <formula2>73415</formula2>
    </dataValidation>
    <dataValidation type="decimal" operator="lessThanOrEqual" allowBlank="1" showInputMessage="1" sqref="C7:N7">
      <formula1>10000000</formula1>
    </dataValidation>
    <dataValidation type="decimal" allowBlank="1" showInputMessage="1" prompt="Enter returns and allowances as a positive number." sqref="C11:N11">
      <formula1>-10000000</formula1>
      <formula2>10000000</formula2>
    </dataValidation>
    <dataValidation type="decimal" allowBlank="1" showInputMessage="1" prompt="Enter materials and supplies included in cost of goods sold (COGS)." sqref="C26:N26">
      <formula1>-10000000</formula1>
      <formula2>10000000</formula2>
    </dataValidation>
    <dataValidation type="decimal" allowBlank="1" showInputMessage="1" prompt="Enter supplies not included in cost of goods sold (COGS)." sqref="C36:N36">
      <formula1>-10000000</formula1>
      <formula2>10000000</formula2>
    </dataValidation>
    <dataValidation type="decimal" allowBlank="1" showInputMessage="1" prompt="Enter insurance expense such as liability and fire insurance. " sqref="C24:N24">
      <formula1>-10000000</formula1>
      <formula2>10000000</formula2>
    </dataValidation>
  </dataValidations>
  <printOptions horizontalCentered="1"/>
  <pageMargins left="0" right="0" top="0.5" bottom="0.25" header="0" footer="0"/>
  <pageSetup scale="8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79998168889431442"/>
  </sheetPr>
  <dimension ref="B37:D38"/>
  <sheetViews>
    <sheetView showGridLines="0" workbookViewId="0">
      <selection activeCell="B2" sqref="B2"/>
    </sheetView>
  </sheetViews>
  <sheetFormatPr defaultRowHeight="11.25" x14ac:dyDescent="0.2"/>
  <cols>
    <col min="1" max="1" width="9.33203125" style="12"/>
    <col min="2" max="2" width="30.1640625" style="12" bestFit="1" customWidth="1"/>
    <col min="3" max="3" width="9.33203125" style="12"/>
    <col min="4" max="4" width="13.33203125" style="12" bestFit="1" customWidth="1"/>
    <col min="5" max="16384" width="9.33203125" style="12"/>
  </cols>
  <sheetData>
    <row r="37" spans="2:4" ht="12.75" x14ac:dyDescent="0.2">
      <c r="B37" s="24" t="s">
        <v>36</v>
      </c>
      <c r="D37" s="34">
        <f>[0]!Cash_minimum</f>
        <v>0</v>
      </c>
    </row>
    <row r="38" spans="2:4" ht="12.75" x14ac:dyDescent="0.2">
      <c r="B38" s="2"/>
      <c r="C38" s="35"/>
    </row>
  </sheetData>
  <phoneticPr fontId="2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86BD1AC-26C3-4646-A35C-C1C47790E4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Cash Flow</vt:lpstr>
      <vt:lpstr>Cash Flow Chart</vt:lpstr>
      <vt:lpstr>Cash_beginning</vt:lpstr>
      <vt:lpstr>Cash_minimum</vt:lpstr>
      <vt:lpstr>Company_name</vt:lpstr>
      <vt:lpstr>'Cash Flow'!Print_Titles</vt:lpstr>
      <vt:lpstr>Start_date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Small business cash flow projection</dc:title>
  <dc:creator>JAY</dc:creator>
  <cp:keywords/>
  <cp:lastModifiedBy>JAY</cp:lastModifiedBy>
  <cp:lastPrinted>2012-03-10T23:06:22Z</cp:lastPrinted>
  <dcterms:modified xsi:type="dcterms:W3CDTF">2018-03-20T04:55:45Z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TC011132361033</vt:lpwstr>
  </property>
</Properties>
</file>