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890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3" i="1" l="1"/>
  <c r="H32" i="1"/>
  <c r="G31" i="1"/>
  <c r="H31" i="1" s="1"/>
</calcChain>
</file>

<file path=xl/sharedStrings.xml><?xml version="1.0" encoding="utf-8"?>
<sst xmlns="http://schemas.openxmlformats.org/spreadsheetml/2006/main" count="116" uniqueCount="83">
  <si>
    <t>S.NO</t>
  </si>
  <si>
    <t>DATE</t>
  </si>
  <si>
    <t>SO</t>
  </si>
  <si>
    <t>LOCATION</t>
  </si>
  <si>
    <t>TYPE</t>
  </si>
  <si>
    <t>AMOUNT</t>
  </si>
  <si>
    <t>NOTES</t>
  </si>
  <si>
    <t xml:space="preserve">LX </t>
  </si>
  <si>
    <t>45 WYCLIFFE ST,NAPIER</t>
  </si>
  <si>
    <t>NGA 563BGRASS TRENCH BUILD AND CONNECT</t>
  </si>
  <si>
    <t>41 CLARENCE COX CRE,NAPIER</t>
  </si>
  <si>
    <t>NGA 563BGRASS TRENCH BUILD</t>
  </si>
  <si>
    <t>2674.88 total from 11-13dec2017</t>
  </si>
  <si>
    <t>21 MILTON RD,NAPIER HILL</t>
  </si>
  <si>
    <t>NGA  CONNECT</t>
  </si>
  <si>
    <t xml:space="preserve">18%=481.47 narinder from 11-13dec </t>
  </si>
  <si>
    <t>14 BOURKE PL,HAVELOCK</t>
  </si>
  <si>
    <t>22%=588.47 jasmeet from11-13dec</t>
  </si>
  <si>
    <t>13/12/2017</t>
  </si>
  <si>
    <t>55C PALMERSTON RD,HAVELOCK</t>
  </si>
  <si>
    <t>5 AWARUA CRE,HAVELOCK</t>
  </si>
  <si>
    <t>14/12/2017</t>
  </si>
  <si>
    <t>1008 FREDERICK ST,HASTINGS</t>
  </si>
  <si>
    <t>NGA HAUL  CONNECT</t>
  </si>
  <si>
    <t>15/12/2017</t>
  </si>
  <si>
    <t>LL</t>
  </si>
  <si>
    <t>49 JAMES COOK ST,HAVELOCK</t>
  </si>
  <si>
    <t>NGA 750 PREMISE NETWORKING</t>
  </si>
  <si>
    <t>16/12/2017</t>
  </si>
  <si>
    <t>04654635</t>
  </si>
  <si>
    <t>1 LEGORNE LN, HAVELOCK</t>
  </si>
  <si>
    <t>04328399</t>
  </si>
  <si>
    <t>3 TARBET ST,FLEXMERE</t>
  </si>
  <si>
    <t>18/12/2017</t>
  </si>
  <si>
    <t>04086951</t>
  </si>
  <si>
    <t>811 PURIRI ST,HASTINGS</t>
  </si>
  <si>
    <t>NGA-561C NGA SDU INSTALLATION</t>
  </si>
  <si>
    <t>19/12/2017</t>
  </si>
  <si>
    <t>04741268</t>
  </si>
  <si>
    <t>3 WELLS PL,NAPIER</t>
  </si>
  <si>
    <t>NGA-561A HAUL BUILD AND CONNECT</t>
  </si>
  <si>
    <t>04740539</t>
  </si>
  <si>
    <t>31 DARWIN CRES,NAPIER</t>
  </si>
  <si>
    <t>04711854</t>
  </si>
  <si>
    <t>5 SCOTT PL,HAVELOCK</t>
  </si>
  <si>
    <t>NGA-561A HAUL BUILD</t>
  </si>
  <si>
    <t>21/12/17</t>
  </si>
  <si>
    <t>04770644</t>
  </si>
  <si>
    <t>40 HERRICK ST,NAPIER</t>
  </si>
  <si>
    <t>5622.79 total from 14-23dec2017</t>
  </si>
  <si>
    <t>04689765</t>
  </si>
  <si>
    <t>800KIWI ST,HASTINGS</t>
  </si>
  <si>
    <t>40% =2249.116 jasmeet</t>
  </si>
  <si>
    <t>04771163</t>
  </si>
  <si>
    <t>17 MANGARAU CRES,HAVELOCK</t>
  </si>
  <si>
    <t>22/12/17</t>
  </si>
  <si>
    <t>04843207</t>
  </si>
  <si>
    <t>80 BATTERY RD,BLUFF HILL,NAPIER</t>
  </si>
  <si>
    <t>NGA-562B SURFACE MOUNT SDU BUILD</t>
  </si>
  <si>
    <t>23/12/17</t>
  </si>
  <si>
    <t>04670896</t>
  </si>
  <si>
    <t>611A TOMOANA RD,HASTINGS</t>
  </si>
  <si>
    <t>NGA SURFACE MOUNT  CONNECT</t>
  </si>
  <si>
    <t xml:space="preserve">28/10/17          </t>
  </si>
  <si>
    <t>OSB</t>
  </si>
  <si>
    <t>34 TOOP ST,HAVELOCK</t>
  </si>
  <si>
    <t>NGA OUTSIDE BOUNDARY BUILD</t>
  </si>
  <si>
    <t xml:space="preserve">17/10/17         </t>
  </si>
  <si>
    <t>??????</t>
  </si>
  <si>
    <t>LX</t>
  </si>
  <si>
    <t>75 LIPSCOMBE CRES,HAVELOCK</t>
  </si>
  <si>
    <t>NGA-563B NGA GRASS TRENCH BUILD</t>
  </si>
  <si>
    <t>no service order no</t>
  </si>
  <si>
    <t>6 NORTHLEE PL,FLAXMERE</t>
  </si>
  <si>
    <t>NGA-563B NGA GRASS TRENCH BUILD AND CONNECT</t>
  </si>
  <si>
    <t xml:space="preserve">$2837.58 jasmeet </t>
  </si>
  <si>
    <t xml:space="preserve">481.47 narinder </t>
  </si>
  <si>
    <t>TOTAL AMOUNT</t>
  </si>
  <si>
    <t>hours</t>
  </si>
  <si>
    <t>4330.39/18.75</t>
  </si>
  <si>
    <t>total hours for jasmeet</t>
  </si>
  <si>
    <t>total hours for narinder</t>
  </si>
  <si>
    <t>1702.86/18.75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</si>
</sst>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6" fillId="0" borderId="0">
      <alignment vertical="center"/>
    </xf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2" fillId="2" borderId="1" xfId="0" applyFont="1" applyFill="1" applyBorder="1" applyAlignment="1">
      <alignment horizontal="center"/>
    </xf>
    <xf numFmtId="0" fontId="6" fillId="3" borderId="1" xfId="1" applyFill="1" applyBorder="1" applyAlignment="1">
      <alignment horizontal="center"/>
    </xf>
    <xf numFmtId="14" fontId="6" fillId="3" borderId="1" xfId="1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0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2" borderId="1" xfId="1" applyFill="1" applyBorder="1" applyAlignment="1">
      <alignment horizontal="center"/>
    </xf>
    <xf numFmtId="0" fontId="6" fillId="0" borderId="2" xfId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 applyAlignment="1">
      <alignment horizontal="center" vertical="top" wrapText="1"/>
    </xf>
    <xf numFmtId="0" fontId="4" fillId="4" borderId="1" xfId="1" applyFont="1" applyFill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5" fillId="2" borderId="1" xfId="1" applyFont="1" applyFill="1" applyBorder="1" applyAlignment="1">
      <alignment horizontal="center" vertical="top" wrapText="1"/>
    </xf>
    <xf numFmtId="14" fontId="4" fillId="0" borderId="1" xfId="1" applyNumberFormat="1" applyFont="1" applyBorder="1" applyAlignment="1">
      <alignment horizontal="center" vertical="top" wrapText="1"/>
    </xf>
    <xf numFmtId="0" fontId="6" fillId="4" borderId="1" xfId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/>
    </xf>
    <xf numFmtId="0" fontId="6" fillId="0" borderId="1" xfId="1" quotePrefix="1" applyFill="1" applyBorder="1" applyAlignment="1">
      <alignment horizontal="center"/>
    </xf>
    <xf numFmtId="0" fontId="6" fillId="2" borderId="1" xfId="1" quotePrefix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3"/>
    <cellStyle name="Normal 3" xfId="2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97790</xdr:colOff>
      <xdr:row>28</xdr:row>
      <xdr:rowOff>188595</xdr:rowOff>
    </xdr:from>
    <xdr:ext cx="309880" cy="273685"/>
    <xdr:sp macro="" textlink="">
      <xdr:nvSpPr>
        <xdr:cNvPr id="2" name="Text Box 1"/>
        <xdr:cNvSpPr txBox="1"/>
      </xdr:nvSpPr>
      <xdr:spPr>
        <a:xfrm>
          <a:off x="1545590" y="571309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/>
        </a:p>
      </xdr:txBody>
    </xdr:sp>
    <xdr:clientData/>
  </xdr:oneCellAnchor>
  <xdr:twoCellAnchor>
    <xdr:from>
      <xdr:col>2</xdr:col>
      <xdr:colOff>233045</xdr:colOff>
      <xdr:row>26</xdr:row>
      <xdr:rowOff>54610</xdr:rowOff>
    </xdr:from>
    <xdr:to>
      <xdr:col>5</xdr:col>
      <xdr:colOff>9525</xdr:colOff>
      <xdr:row>31</xdr:row>
      <xdr:rowOff>0</xdr:rowOff>
    </xdr:to>
    <xdr:sp macro="" textlink="">
      <xdr:nvSpPr>
        <xdr:cNvPr id="3" name="Text Box 2"/>
        <xdr:cNvSpPr txBox="1"/>
      </xdr:nvSpPr>
      <xdr:spPr>
        <a:xfrm>
          <a:off x="1680845" y="5198110"/>
          <a:ext cx="3786505" cy="10306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  <a:scene3d>
            <a:camera prst="orthographicFront"/>
            <a:lightRig rig="threePt" dir="t"/>
          </a:scene3d>
        </a:bodyPr>
        <a:lstStyle/>
        <a:p>
          <a:pPr algn="l"/>
          <a:r>
            <a:rPr lang="en-US" sz="140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IN TOTAL FROM 1-24DEC2017</a:t>
          </a:r>
        </a:p>
        <a:p>
          <a:pPr algn="l"/>
          <a:r>
            <a:rPr lang="en-US" sz="140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JASMEET-  $4330.39</a:t>
          </a:r>
        </a:p>
        <a:p>
          <a:pPr algn="l"/>
          <a:r>
            <a:rPr lang="en-US" sz="140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NARINDER-$1702.86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85" zoomScaleNormal="85" workbookViewId="0">
      <selection activeCell="Q14" sqref="Q14"/>
    </sheetView>
  </sheetViews>
  <sheetFormatPr defaultColWidth="9" defaultRowHeight="15"/>
  <cols>
    <col min="2" max="2" width="12.7109375" customWidth="1"/>
    <col min="3" max="3" width="12.28515625" customWidth="1"/>
    <col min="4" max="4" width="16.28515625" customWidth="1"/>
    <col min="5" max="5" width="31.5703125" customWidth="1"/>
    <col min="6" max="6" width="42.85546875" customWidth="1"/>
    <col min="7" max="7" width="25" customWidth="1"/>
    <col min="8" max="8" width="42.42578125" customWidth="1"/>
  </cols>
  <sheetData>
    <row r="1" spans="1:8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2">
        <v>24</v>
      </c>
      <c r="B2" s="3">
        <v>43051</v>
      </c>
      <c r="C2" s="2">
        <v>3862699</v>
      </c>
      <c r="D2" s="2" t="s">
        <v>7</v>
      </c>
      <c r="E2" s="2" t="s">
        <v>8</v>
      </c>
      <c r="F2" s="2" t="s">
        <v>9</v>
      </c>
      <c r="G2" s="2">
        <v>626.70000000000005</v>
      </c>
      <c r="H2" s="4"/>
    </row>
    <row r="3" spans="1:8">
      <c r="A3" s="2">
        <v>26</v>
      </c>
      <c r="B3" s="3">
        <v>43051</v>
      </c>
      <c r="C3" s="2">
        <v>4493252</v>
      </c>
      <c r="D3" s="2" t="s">
        <v>7</v>
      </c>
      <c r="E3" s="2" t="s">
        <v>10</v>
      </c>
      <c r="F3" s="2" t="s">
        <v>11</v>
      </c>
      <c r="G3" s="2">
        <v>383.5</v>
      </c>
      <c r="H3" s="4" t="s">
        <v>12</v>
      </c>
    </row>
    <row r="4" spans="1:8">
      <c r="A4" s="2">
        <v>27</v>
      </c>
      <c r="B4" s="3">
        <v>43081</v>
      </c>
      <c r="C4" s="2">
        <v>4424790</v>
      </c>
      <c r="D4" s="2" t="s">
        <v>7</v>
      </c>
      <c r="E4" s="2" t="s">
        <v>13</v>
      </c>
      <c r="F4" s="2" t="s">
        <v>14</v>
      </c>
      <c r="G4" s="2">
        <v>205.64</v>
      </c>
      <c r="H4" s="4" t="s">
        <v>15</v>
      </c>
    </row>
    <row r="5" spans="1:8">
      <c r="A5" s="2">
        <v>28</v>
      </c>
      <c r="B5" s="3">
        <v>43081</v>
      </c>
      <c r="C5" s="2">
        <v>4474492</v>
      </c>
      <c r="D5" s="2" t="s">
        <v>7</v>
      </c>
      <c r="E5" s="2" t="s">
        <v>16</v>
      </c>
      <c r="F5" s="2" t="s">
        <v>14</v>
      </c>
      <c r="G5" s="2">
        <v>205.64</v>
      </c>
      <c r="H5" s="4" t="s">
        <v>17</v>
      </c>
    </row>
    <row r="6" spans="1:8">
      <c r="A6" s="2">
        <v>29</v>
      </c>
      <c r="B6" s="2" t="s">
        <v>18</v>
      </c>
      <c r="C6" s="2">
        <v>4410607</v>
      </c>
      <c r="D6" s="2" t="s">
        <v>7</v>
      </c>
      <c r="E6" s="2" t="s">
        <v>19</v>
      </c>
      <c r="F6" s="2" t="s">
        <v>9</v>
      </c>
      <c r="G6" s="2">
        <v>626.70000000000005</v>
      </c>
      <c r="H6" s="4"/>
    </row>
    <row r="7" spans="1:8">
      <c r="A7" s="2">
        <v>31</v>
      </c>
      <c r="B7" s="2" t="s">
        <v>18</v>
      </c>
      <c r="C7" s="2">
        <v>4444990</v>
      </c>
      <c r="D7" s="2" t="s">
        <v>7</v>
      </c>
      <c r="E7" s="2" t="s">
        <v>20</v>
      </c>
      <c r="F7" s="2" t="s">
        <v>9</v>
      </c>
      <c r="G7" s="2">
        <v>626.70000000000005</v>
      </c>
      <c r="H7" s="4"/>
    </row>
    <row r="8" spans="1:8">
      <c r="A8" s="5">
        <v>33</v>
      </c>
      <c r="B8" s="5" t="s">
        <v>21</v>
      </c>
      <c r="C8" s="5">
        <v>4550236</v>
      </c>
      <c r="D8" s="5" t="s">
        <v>7</v>
      </c>
      <c r="E8" s="5" t="s">
        <v>22</v>
      </c>
      <c r="F8" s="5" t="s">
        <v>23</v>
      </c>
      <c r="G8" s="5">
        <v>205.64</v>
      </c>
      <c r="H8" s="6"/>
    </row>
    <row r="9" spans="1:8">
      <c r="A9" s="5">
        <v>34</v>
      </c>
      <c r="B9" s="5" t="s">
        <v>24</v>
      </c>
      <c r="C9" s="5">
        <v>4762786</v>
      </c>
      <c r="D9" s="5" t="s">
        <v>25</v>
      </c>
      <c r="E9" s="5" t="s">
        <v>26</v>
      </c>
      <c r="F9" s="5" t="s">
        <v>27</v>
      </c>
      <c r="G9" s="5">
        <v>90</v>
      </c>
      <c r="H9" s="6"/>
    </row>
    <row r="10" spans="1:8">
      <c r="A10" s="5">
        <v>35</v>
      </c>
      <c r="B10" s="5" t="s">
        <v>28</v>
      </c>
      <c r="C10" s="20" t="s">
        <v>29</v>
      </c>
      <c r="D10" s="5" t="s">
        <v>7</v>
      </c>
      <c r="E10" s="5" t="s">
        <v>30</v>
      </c>
      <c r="F10" s="5" t="s">
        <v>9</v>
      </c>
      <c r="G10" s="5">
        <v>626.70000000000005</v>
      </c>
      <c r="H10" s="6"/>
    </row>
    <row r="11" spans="1:8">
      <c r="A11" s="5">
        <v>36</v>
      </c>
      <c r="B11" s="5" t="s">
        <v>28</v>
      </c>
      <c r="C11" s="20" t="s">
        <v>31</v>
      </c>
      <c r="D11" s="5" t="s">
        <v>7</v>
      </c>
      <c r="E11" s="5" t="s">
        <v>32</v>
      </c>
      <c r="F11" s="5" t="s">
        <v>14</v>
      </c>
      <c r="G11" s="5">
        <v>205.64</v>
      </c>
      <c r="H11" s="6"/>
    </row>
    <row r="12" spans="1:8">
      <c r="A12" s="5">
        <v>38</v>
      </c>
      <c r="B12" s="5" t="s">
        <v>33</v>
      </c>
      <c r="C12" s="20" t="s">
        <v>34</v>
      </c>
      <c r="D12" s="5" t="s">
        <v>7</v>
      </c>
      <c r="E12" s="5" t="s">
        <v>35</v>
      </c>
      <c r="F12" s="5" t="s">
        <v>36</v>
      </c>
      <c r="G12" s="5">
        <v>205.64</v>
      </c>
      <c r="H12" s="6"/>
    </row>
    <row r="13" spans="1:8">
      <c r="A13" s="5">
        <v>39</v>
      </c>
      <c r="B13" s="5" t="s">
        <v>37</v>
      </c>
      <c r="C13" s="20" t="s">
        <v>38</v>
      </c>
      <c r="D13" s="5" t="s">
        <v>7</v>
      </c>
      <c r="E13" s="5" t="s">
        <v>39</v>
      </c>
      <c r="F13" s="5" t="s">
        <v>40</v>
      </c>
      <c r="G13" s="5">
        <v>433.57</v>
      </c>
      <c r="H13" s="6"/>
    </row>
    <row r="14" spans="1:8">
      <c r="A14" s="5">
        <v>41</v>
      </c>
      <c r="B14" s="7" t="s">
        <v>37</v>
      </c>
      <c r="C14" s="21" t="s">
        <v>41</v>
      </c>
      <c r="D14" s="7" t="s">
        <v>7</v>
      </c>
      <c r="E14" s="7" t="s">
        <v>42</v>
      </c>
      <c r="F14" s="7" t="s">
        <v>9</v>
      </c>
      <c r="G14" s="8">
        <v>626.70000000000005</v>
      </c>
      <c r="H14" s="9"/>
    </row>
    <row r="15" spans="1:8">
      <c r="A15" s="5">
        <v>42</v>
      </c>
      <c r="B15" s="5" t="s">
        <v>37</v>
      </c>
      <c r="C15" s="20" t="s">
        <v>43</v>
      </c>
      <c r="D15" s="5" t="s">
        <v>7</v>
      </c>
      <c r="E15" s="5" t="s">
        <v>44</v>
      </c>
      <c r="F15" s="5" t="s">
        <v>45</v>
      </c>
      <c r="G15" s="5">
        <v>194.94</v>
      </c>
      <c r="H15" s="10"/>
    </row>
    <row r="16" spans="1:8">
      <c r="A16" s="5">
        <v>43</v>
      </c>
      <c r="B16" s="5" t="s">
        <v>46</v>
      </c>
      <c r="C16" s="20" t="s">
        <v>47</v>
      </c>
      <c r="D16" s="5" t="s">
        <v>7</v>
      </c>
      <c r="E16" s="5" t="s">
        <v>48</v>
      </c>
      <c r="F16" s="5" t="s">
        <v>9</v>
      </c>
      <c r="G16" s="5">
        <v>626.70000000000005</v>
      </c>
      <c r="H16" s="10" t="s">
        <v>49</v>
      </c>
    </row>
    <row r="17" spans="1:11">
      <c r="A17" s="5">
        <v>45</v>
      </c>
      <c r="B17" s="5" t="s">
        <v>46</v>
      </c>
      <c r="C17" s="20" t="s">
        <v>50</v>
      </c>
      <c r="D17" s="5" t="s">
        <v>7</v>
      </c>
      <c r="E17" s="5" t="s">
        <v>51</v>
      </c>
      <c r="F17" s="5" t="s">
        <v>9</v>
      </c>
      <c r="G17" s="5">
        <v>626.70000000000005</v>
      </c>
      <c r="H17" s="10" t="s">
        <v>52</v>
      </c>
    </row>
    <row r="18" spans="1:11">
      <c r="A18" s="5">
        <v>46</v>
      </c>
      <c r="B18" s="5" t="s">
        <v>46</v>
      </c>
      <c r="C18" s="20" t="s">
        <v>53</v>
      </c>
      <c r="D18" s="5" t="s">
        <v>7</v>
      </c>
      <c r="E18" s="5" t="s">
        <v>54</v>
      </c>
      <c r="F18" s="5" t="s">
        <v>11</v>
      </c>
      <c r="G18" s="5">
        <v>383.5</v>
      </c>
      <c r="H18" s="10"/>
    </row>
    <row r="19" spans="1:11">
      <c r="A19" s="5">
        <v>47</v>
      </c>
      <c r="B19" s="5" t="s">
        <v>55</v>
      </c>
      <c r="C19" s="20" t="s">
        <v>56</v>
      </c>
      <c r="D19" s="5" t="s">
        <v>7</v>
      </c>
      <c r="E19" s="5" t="s">
        <v>57</v>
      </c>
      <c r="F19" s="5" t="s">
        <v>58</v>
      </c>
      <c r="G19" s="5">
        <v>254.54</v>
      </c>
      <c r="H19" s="10"/>
    </row>
    <row r="20" spans="1:11">
      <c r="A20" s="7"/>
      <c r="B20" s="7"/>
      <c r="C20" s="7"/>
      <c r="D20" s="7"/>
      <c r="E20" s="7"/>
      <c r="F20" s="7"/>
      <c r="G20" s="7"/>
      <c r="H20" s="10"/>
    </row>
    <row r="21" spans="1:11">
      <c r="A21" s="5">
        <v>50</v>
      </c>
      <c r="B21" s="5" t="s">
        <v>59</v>
      </c>
      <c r="C21" s="20" t="s">
        <v>60</v>
      </c>
      <c r="D21" s="5" t="s">
        <v>7</v>
      </c>
      <c r="E21" s="5" t="s">
        <v>61</v>
      </c>
      <c r="F21" s="5" t="s">
        <v>62</v>
      </c>
      <c r="G21" s="5">
        <v>205.64</v>
      </c>
      <c r="H21" s="10"/>
    </row>
    <row r="22" spans="1:11">
      <c r="A22" s="11">
        <v>70</v>
      </c>
      <c r="B22" s="11" t="s">
        <v>63</v>
      </c>
      <c r="C22" s="11">
        <v>3569647</v>
      </c>
      <c r="D22" s="11" t="s">
        <v>64</v>
      </c>
      <c r="E22" s="11" t="s">
        <v>65</v>
      </c>
      <c r="F22" s="11" t="s">
        <v>66</v>
      </c>
      <c r="G22" s="12">
        <v>310.18</v>
      </c>
      <c r="H22" s="10"/>
    </row>
    <row r="23" spans="1:11">
      <c r="A23" s="11">
        <v>45</v>
      </c>
      <c r="B23" s="11" t="s">
        <v>67</v>
      </c>
      <c r="C23" s="13" t="s">
        <v>68</v>
      </c>
      <c r="D23" s="11" t="s">
        <v>69</v>
      </c>
      <c r="E23" s="11" t="s">
        <v>70</v>
      </c>
      <c r="F23" s="11" t="s">
        <v>71</v>
      </c>
      <c r="G23" s="8">
        <v>0</v>
      </c>
      <c r="H23" s="14" t="s">
        <v>72</v>
      </c>
    </row>
    <row r="24" spans="1:11" ht="30">
      <c r="A24" s="11">
        <v>94</v>
      </c>
      <c r="B24" s="15">
        <v>42958</v>
      </c>
      <c r="C24" s="11">
        <v>3830266</v>
      </c>
      <c r="D24" s="11" t="s">
        <v>69</v>
      </c>
      <c r="E24" s="11" t="s">
        <v>73</v>
      </c>
      <c r="F24" s="11" t="s">
        <v>74</v>
      </c>
      <c r="G24" s="16">
        <v>626.70000000000005</v>
      </c>
      <c r="H24" s="17" t="s">
        <v>75</v>
      </c>
    </row>
    <row r="25" spans="1:11">
      <c r="H25" s="17" t="s">
        <v>76</v>
      </c>
    </row>
    <row r="27" spans="1:11">
      <c r="K27">
        <v>4330.3900000000003</v>
      </c>
    </row>
    <row r="28" spans="1:11">
      <c r="K28">
        <v>18.75</v>
      </c>
    </row>
    <row r="29" spans="1:11">
      <c r="K29">
        <v>1702.86</v>
      </c>
    </row>
    <row r="30" spans="1:11">
      <c r="F30" s="18" t="s">
        <v>77</v>
      </c>
      <c r="G30" s="19">
        <v>8297.67</v>
      </c>
      <c r="H30" s="19" t="s">
        <v>78</v>
      </c>
    </row>
    <row r="31" spans="1:11">
      <c r="F31" s="22">
        <v>0.4</v>
      </c>
      <c r="G31" s="6">
        <f>G30*0.4</f>
        <v>3319.0680000000002</v>
      </c>
      <c r="H31" s="6">
        <f>G31/18.75</f>
        <v>177.01696000000001</v>
      </c>
    </row>
    <row r="32" spans="1:11">
      <c r="F32" s="23" t="s">
        <v>80</v>
      </c>
      <c r="G32" s="23" t="s">
        <v>79</v>
      </c>
      <c r="H32" s="6">
        <f>K27/K28</f>
        <v>230.95413333333335</v>
      </c>
    </row>
    <row r="33" spans="6:8">
      <c r="F33" s="23" t="s">
        <v>81</v>
      </c>
      <c r="G33" s="23" t="s">
        <v>82</v>
      </c>
      <c r="H33" s="6">
        <f>K29/K28</f>
        <v>90.819199999999995</v>
      </c>
    </row>
  </sheetData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2017-12-29T01:39:00Z</dcterms:created>
  <dcterms:modified xsi:type="dcterms:W3CDTF">2018-01-03T03:20:34Z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