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Sheet1!$B$120:$B$346</definedName>
  </definedNames>
  <calcPr calcId="145621"/>
</workbook>
</file>

<file path=xl/calcChain.xml><?xml version="1.0" encoding="utf-8"?>
<calcChain xmlns="http://schemas.openxmlformats.org/spreadsheetml/2006/main">
  <c r="E50" i="1" l="1"/>
  <c r="E27" i="1"/>
  <c r="E29" i="1" s="1"/>
  <c r="F29" i="1" s="1"/>
  <c r="E28" i="1" l="1"/>
  <c r="F28" i="1" s="1"/>
  <c r="E83" i="1" l="1"/>
  <c r="D87" i="1" s="1"/>
  <c r="E87" i="1" s="1"/>
  <c r="D86" i="1" l="1"/>
  <c r="E86" i="1" s="1"/>
  <c r="H328" i="1" l="1"/>
</calcChain>
</file>

<file path=xl/sharedStrings.xml><?xml version="1.0" encoding="utf-8"?>
<sst xmlns="http://schemas.openxmlformats.org/spreadsheetml/2006/main" count="729" uniqueCount="343">
  <si>
    <t>DATE</t>
  </si>
  <si>
    <t>SERVICE ORDER NO.</t>
  </si>
  <si>
    <t xml:space="preserve">JOB TYPE                                                                 </t>
  </si>
  <si>
    <t xml:space="preserve">AMOUNT </t>
  </si>
  <si>
    <t>NOTES</t>
  </si>
  <si>
    <t>BUILD GRASS TRENCH</t>
  </si>
  <si>
    <t>GRASS TRENCH B &amp; C</t>
  </si>
  <si>
    <t>HAULING B &amp; C</t>
  </si>
  <si>
    <t>SURFACE MOUNT B&amp; C</t>
  </si>
  <si>
    <t>25/11/17</t>
  </si>
  <si>
    <t>CONNECT (PENDING JOB)</t>
  </si>
  <si>
    <t>25/09/17</t>
  </si>
  <si>
    <t>HAULING BUILD</t>
  </si>
  <si>
    <t>(build was done by us and gurinderjit done</t>
  </si>
  <si>
    <t>connect task but he claimed code buid and connect</t>
  </si>
  <si>
    <t>but he has taken payment only for connect so build</t>
  </si>
  <si>
    <t>task payment is pendind for us&lt;Prabhjot&gt;</t>
  </si>
  <si>
    <t>ding for Prabhjot</t>
  </si>
  <si>
    <t>27/10/17</t>
  </si>
  <si>
    <t>surface mount build and connect but only got the</t>
  </si>
  <si>
    <t>payment for the build task</t>
  </si>
  <si>
    <t>connect  this job is pending right nw</t>
  </si>
  <si>
    <t>havent got the payment yet</t>
  </si>
  <si>
    <t>13/12/17</t>
  </si>
  <si>
    <t>HAULING BUILD &amp; CONNECT</t>
  </si>
  <si>
    <t>DRILL BUILD &amp; CONNECT</t>
  </si>
  <si>
    <t>SURFACE MOUNT BUILD &amp; CONNECT</t>
  </si>
  <si>
    <t>I AUDITOR NOT SUBMITTED</t>
  </si>
  <si>
    <t>CONNECT HAVENT PAID FROM VS NEED TO CHECK WITH FM</t>
  </si>
  <si>
    <t xml:space="preserve">                                                 TOTAL</t>
  </si>
  <si>
    <t xml:space="preserve">         HOURS FOR PRABHJOT</t>
  </si>
  <si>
    <t xml:space="preserve">           HOURS FOR PARDEEP</t>
  </si>
  <si>
    <t>TYPE OF JOBS</t>
  </si>
  <si>
    <t>AMOUNT</t>
  </si>
  <si>
    <t>13/12/2017</t>
  </si>
  <si>
    <t>PLEASE SEND THE ADDRESS FOR THE NEXT EXCEL</t>
  </si>
  <si>
    <t>14/12/17</t>
  </si>
  <si>
    <t>SURFACE MOUNT B &amp; C</t>
  </si>
  <si>
    <t>15/12/17</t>
  </si>
  <si>
    <t>DRILL B &amp; C</t>
  </si>
  <si>
    <t>18/12/17</t>
  </si>
  <si>
    <t>CONNECT</t>
  </si>
  <si>
    <t xml:space="preserve">HAULING B </t>
  </si>
  <si>
    <t>19/12/17</t>
  </si>
  <si>
    <t>20/12/17</t>
  </si>
  <si>
    <t>DRILL BUILD</t>
  </si>
  <si>
    <t xml:space="preserve">PENDING </t>
  </si>
  <si>
    <t>22/12/17</t>
  </si>
  <si>
    <t xml:space="preserve">TOTAL AMOUNT </t>
  </si>
  <si>
    <t>HOURS FOR PRABHJOT</t>
  </si>
  <si>
    <t>HOURS FOR PARDEEP</t>
  </si>
  <si>
    <t xml:space="preserve">HOURS FOR HARJEET </t>
  </si>
  <si>
    <t xml:space="preserve">DATE </t>
  </si>
  <si>
    <t>SERVIVE ORDER NO.</t>
  </si>
  <si>
    <t>TYPE OF JOB</t>
  </si>
  <si>
    <t>OSB</t>
  </si>
  <si>
    <t>GRASS TRENCH BUILD &amp; CONNECT</t>
  </si>
  <si>
    <t>GRASS TRENCH BUILD&amp; CONNECT</t>
  </si>
  <si>
    <t>document not supplied</t>
  </si>
  <si>
    <t>GRASS TRENCH BUILD</t>
  </si>
  <si>
    <t xml:space="preserve">HAULING BUILD </t>
  </si>
  <si>
    <t>14/11/17</t>
  </si>
  <si>
    <t>GRASS TRENCH B&amp;C</t>
  </si>
  <si>
    <t>15/11/17</t>
  </si>
  <si>
    <t>16/11/17</t>
  </si>
  <si>
    <t>22/11/17</t>
  </si>
  <si>
    <t>24/11/17</t>
  </si>
  <si>
    <t xml:space="preserve">not listed </t>
  </si>
  <si>
    <t>check once the S/O</t>
  </si>
  <si>
    <t>27/11/17</t>
  </si>
  <si>
    <t>30/11/17</t>
  </si>
  <si>
    <t xml:space="preserve">total amount </t>
  </si>
  <si>
    <t xml:space="preserve">total hours </t>
  </si>
  <si>
    <t xml:space="preserve">256.62 hrs </t>
  </si>
  <si>
    <t>PAYMENT</t>
  </si>
  <si>
    <t>31/8/17</t>
  </si>
  <si>
    <t>CONNECT(GRASS TRENCH BUILD&amp;CONNECT)</t>
  </si>
  <si>
    <t>BUILD&amp;CONNECT GRASS TRENCH</t>
  </si>
  <si>
    <t xml:space="preserve">need to check with billing </t>
  </si>
  <si>
    <t>OSB B&amp;C HAULING</t>
  </si>
  <si>
    <t xml:space="preserve">0SB   </t>
  </si>
  <si>
    <t>HAULING B&amp;C</t>
  </si>
  <si>
    <t>CONNECT PV ORDER</t>
  </si>
  <si>
    <t>B&amp;C GRASS TRENCH</t>
  </si>
  <si>
    <t>PENDING</t>
  </si>
  <si>
    <t>B&amp;C HAULING</t>
  </si>
  <si>
    <t>13/9/17</t>
  </si>
  <si>
    <t>14/9/17</t>
  </si>
  <si>
    <t>15/9/17</t>
  </si>
  <si>
    <t>16/9/17</t>
  </si>
  <si>
    <t>18/9/17</t>
  </si>
  <si>
    <t>BUID HAULING</t>
  </si>
  <si>
    <t>19/9/17</t>
  </si>
  <si>
    <t>BUILD DRILL SDU</t>
  </si>
  <si>
    <t>22/9/17</t>
  </si>
  <si>
    <t>TOTAL</t>
  </si>
  <si>
    <t>60 percent</t>
  </si>
  <si>
    <t>40 percent</t>
  </si>
  <si>
    <t>Total hours</t>
  </si>
  <si>
    <t>20/09/17</t>
  </si>
  <si>
    <t>GRASS TRENCH SDU BUILD</t>
  </si>
  <si>
    <t>21/09/17</t>
  </si>
  <si>
    <t>BUILD &amp; CONNECT HAULING</t>
  </si>
  <si>
    <t>22/09/17</t>
  </si>
  <si>
    <t>23/09/17</t>
  </si>
  <si>
    <t xml:space="preserve"> OSB &amp; BUILD</t>
  </si>
  <si>
    <t xml:space="preserve">BUILD &amp; CONNECT </t>
  </si>
  <si>
    <t>27/09/17</t>
  </si>
  <si>
    <t>29/09/17</t>
  </si>
  <si>
    <t>30/09/17</t>
  </si>
  <si>
    <t>OSB &amp; BUILD</t>
  </si>
  <si>
    <t>OSB PENDING</t>
  </si>
  <si>
    <t>BUILD &amp; CONNECT SURFACE MOUNT</t>
  </si>
  <si>
    <t>CONNECT LL ORDER</t>
  </si>
  <si>
    <t xml:space="preserve">OSB </t>
  </si>
  <si>
    <t>AERIAL BUILD &amp; CONNECT</t>
  </si>
  <si>
    <t>BUILD AND CONNECT HAULING</t>
  </si>
  <si>
    <t>BUILD AND CONNECT GRASS TRENCH</t>
  </si>
  <si>
    <t>13/10/2017</t>
  </si>
  <si>
    <t>14/10/17</t>
  </si>
  <si>
    <t>16/10/17</t>
  </si>
  <si>
    <t>SDU DRILL BUILD &amp; CONNECT &amp; OSB</t>
  </si>
  <si>
    <t>17/10/17</t>
  </si>
  <si>
    <t>18/10/17</t>
  </si>
  <si>
    <t>20/10/17</t>
  </si>
  <si>
    <t>HAULING BULID &amp; CONNECT</t>
  </si>
  <si>
    <t>ONLY BUILD</t>
  </si>
  <si>
    <t>OSB &amp; BUILD HAULING</t>
  </si>
  <si>
    <t>24/10/17</t>
  </si>
  <si>
    <t>OSB &amp; BUILD  GRASS TRENCH</t>
  </si>
  <si>
    <t>SURFACE MOUNT BUILD&amp; CONNECT</t>
  </si>
  <si>
    <t>28/10/17</t>
  </si>
  <si>
    <t>30/10/17</t>
  </si>
  <si>
    <t>31/10/17</t>
  </si>
  <si>
    <t>40 PERCENT</t>
  </si>
  <si>
    <t xml:space="preserve">totaL hours </t>
  </si>
  <si>
    <t>22 PERCENT</t>
  </si>
  <si>
    <t>18 PERCENT</t>
  </si>
  <si>
    <t>JOB</t>
  </si>
  <si>
    <t xml:space="preserve">                      JOB TYPE</t>
  </si>
  <si>
    <t>21-7-17</t>
  </si>
  <si>
    <t>BUILD</t>
  </si>
  <si>
    <t xml:space="preserve">                        GRASS TRENCH</t>
  </si>
  <si>
    <t>27-7-17</t>
  </si>
  <si>
    <t>BUILD AND CONNECT                       GRASS TRENCH</t>
  </si>
  <si>
    <t>26-07-17</t>
  </si>
  <si>
    <t>28-07-17</t>
  </si>
  <si>
    <t>BUILD AND CONNECT                       SURFACE MOUNT</t>
  </si>
  <si>
    <t xml:space="preserve">                        SURFACE MOUNT</t>
  </si>
  <si>
    <t>29-07-17</t>
  </si>
  <si>
    <t>BUILD AND CONNECT</t>
  </si>
  <si>
    <t xml:space="preserve">                         HAULING</t>
  </si>
  <si>
    <t>GRASS TRANCH</t>
  </si>
  <si>
    <t>31-07-17</t>
  </si>
  <si>
    <t>SURFACE MOUNT</t>
  </si>
  <si>
    <t>04-08-017</t>
  </si>
  <si>
    <t>16/8/2017</t>
  </si>
  <si>
    <t>DRILL SDU</t>
  </si>
  <si>
    <t>21/8/2017</t>
  </si>
  <si>
    <t>HAULING</t>
  </si>
  <si>
    <t>14-8-17</t>
  </si>
  <si>
    <t>15-08-17</t>
  </si>
  <si>
    <t xml:space="preserve"> BUILD</t>
  </si>
  <si>
    <t>18-8-17</t>
  </si>
  <si>
    <t>OSB AND BUILD (B &amp; C)</t>
  </si>
  <si>
    <t>17-8-17</t>
  </si>
  <si>
    <t>25-8-17</t>
  </si>
  <si>
    <t xml:space="preserve">BUILD AND CONNECT </t>
  </si>
  <si>
    <t>21-8-17</t>
  </si>
  <si>
    <t>21-08-17</t>
  </si>
  <si>
    <t>22-8-17</t>
  </si>
  <si>
    <t>OSB AND BUILD</t>
  </si>
  <si>
    <t>31-8-17</t>
  </si>
  <si>
    <t>29-8-17</t>
  </si>
  <si>
    <t>30-8-17</t>
  </si>
  <si>
    <t>26-8-17</t>
  </si>
  <si>
    <t>OSB AND B AND C</t>
  </si>
  <si>
    <t xml:space="preserve">HAULING   </t>
  </si>
  <si>
    <t xml:space="preserve">Total </t>
  </si>
  <si>
    <t>total hours</t>
  </si>
  <si>
    <t>626.7+668.08</t>
  </si>
  <si>
    <t>433.57+477</t>
  </si>
  <si>
    <t>194.94+477.2</t>
  </si>
  <si>
    <t>60 PERCENT</t>
  </si>
  <si>
    <t>SO No.</t>
  </si>
  <si>
    <t>JOB TYPE</t>
  </si>
  <si>
    <t>ADDRESS</t>
  </si>
  <si>
    <t>Drill Build</t>
  </si>
  <si>
    <t>82 Benmore Ave</t>
  </si>
  <si>
    <t>Grass Trench B&amp;C</t>
  </si>
  <si>
    <t>48 Awahuri Rd Fielding</t>
  </si>
  <si>
    <t>Hauling Build</t>
  </si>
  <si>
    <t>12 Sandilands St</t>
  </si>
  <si>
    <t>Drill B&amp;C</t>
  </si>
  <si>
    <t>189 Grey Street</t>
  </si>
  <si>
    <t>Grass Trench Build</t>
  </si>
  <si>
    <t>62 Havelock St</t>
  </si>
  <si>
    <t>Surface Mount B&amp;C</t>
  </si>
  <si>
    <t>359 College St</t>
  </si>
  <si>
    <t>Connect</t>
  </si>
  <si>
    <t>23 Lombard St</t>
  </si>
  <si>
    <t>Hauling B&amp;C</t>
  </si>
  <si>
    <t>19 Kent Cre</t>
  </si>
  <si>
    <t>4 Meadowbrook Dve</t>
  </si>
  <si>
    <t>27 Halswell Cre</t>
  </si>
  <si>
    <t>Grass Tench B&amp;C</t>
  </si>
  <si>
    <t>55 Featherston St</t>
  </si>
  <si>
    <t>51 Haggitt St</t>
  </si>
  <si>
    <t>22 Pegasus Pl</t>
  </si>
  <si>
    <t>40 Sheffield St</t>
  </si>
  <si>
    <t>5 Rimu Court Fielding</t>
  </si>
  <si>
    <t>CHECK SERVICE ORDER</t>
  </si>
  <si>
    <t>5 Barnes Ct</t>
  </si>
  <si>
    <t>47 Gemini Ave</t>
  </si>
  <si>
    <t>219 kimbolton St</t>
  </si>
  <si>
    <t>6 Collingwood Ct</t>
  </si>
  <si>
    <t>44 Manson St</t>
  </si>
  <si>
    <t>94 Napier Rd</t>
  </si>
  <si>
    <t>Grass Trech B&amp;C</t>
  </si>
  <si>
    <t>91 Havill St</t>
  </si>
  <si>
    <t>11 kingswood</t>
  </si>
  <si>
    <t xml:space="preserve">TOTAL </t>
  </si>
  <si>
    <t>hours for Prabhjot 15%</t>
  </si>
  <si>
    <t>hours for Pardeep 12.5%</t>
  </si>
  <si>
    <t>hours for harjeet 12.5%</t>
  </si>
  <si>
    <t>S.NO</t>
  </si>
  <si>
    <t>TYPES OF JOBS</t>
  </si>
  <si>
    <t>JOB ADDRESS</t>
  </si>
  <si>
    <t>Amount</t>
  </si>
  <si>
    <t>Notes</t>
  </si>
  <si>
    <t>23/01/18</t>
  </si>
  <si>
    <t>120C LISTON ST(HARJEET)</t>
  </si>
  <si>
    <t>1010 TREMAINE AVE</t>
  </si>
  <si>
    <t>24/01/18</t>
  </si>
  <si>
    <t>152 HIGHBURY AVE (HARJEET)</t>
  </si>
  <si>
    <t>25/01/18</t>
  </si>
  <si>
    <t>47 GEMINI AVE</t>
  </si>
  <si>
    <t>16 ROBINSON CRE</t>
  </si>
  <si>
    <t>29 STEPHENS CRE</t>
  </si>
  <si>
    <t>26/01/18</t>
  </si>
  <si>
    <t>23 BRIGHTWATER</t>
  </si>
  <si>
    <t>72 MONOWAI PL</t>
  </si>
  <si>
    <t>39A MANAWATU ST</t>
  </si>
  <si>
    <t>27/01/18</t>
  </si>
  <si>
    <t>6 WESTMERE PL</t>
  </si>
  <si>
    <t>27/01/018</t>
  </si>
  <si>
    <t>40 SHEFFIELD ST</t>
  </si>
  <si>
    <t>not listed</t>
  </si>
  <si>
    <t>29/01/18</t>
  </si>
  <si>
    <t>418 BOTANICAL RD</t>
  </si>
  <si>
    <t>30/01/18</t>
  </si>
  <si>
    <t>207A COLLEGE ST</t>
  </si>
  <si>
    <t>41 IHLA ST</t>
  </si>
  <si>
    <t>31 ALBERT ST (HARJEET)</t>
  </si>
  <si>
    <t>6 PERSSON PL</t>
  </si>
  <si>
    <t>28 PALLISER PL</t>
  </si>
  <si>
    <t>200 COLLEGE ST</t>
  </si>
  <si>
    <t>16 MOTUOAPA PL</t>
  </si>
  <si>
    <t>94 WOOD ST</t>
  </si>
  <si>
    <t>2 HOBSON PL</t>
  </si>
  <si>
    <t>286 TREMAINE AVE</t>
  </si>
  <si>
    <t>35 BRIGHTON CRE</t>
  </si>
  <si>
    <t>88 COOK ST</t>
  </si>
  <si>
    <t>17 HEREFORD ST</t>
  </si>
  <si>
    <t>86 COOK ST</t>
  </si>
  <si>
    <t>14/02/18</t>
  </si>
  <si>
    <t>16 LINDHURST ST</t>
  </si>
  <si>
    <t>15/02/18</t>
  </si>
  <si>
    <t xml:space="preserve">GRASS TRENCH B </t>
  </si>
  <si>
    <t>15 TILLER CL</t>
  </si>
  <si>
    <t>16/02/18</t>
  </si>
  <si>
    <t>153 RUSSELL ST</t>
  </si>
  <si>
    <t>222 MILSON LANE</t>
  </si>
  <si>
    <t>17/02/18</t>
  </si>
  <si>
    <t>OSB&amp; HAULING BUILD</t>
  </si>
  <si>
    <t>29 BALMORAL DR</t>
  </si>
  <si>
    <t>prabhjot</t>
  </si>
  <si>
    <t>pardeep</t>
  </si>
  <si>
    <t>19/02/18</t>
  </si>
  <si>
    <t>SURFACE MOUNT B&amp;C</t>
  </si>
  <si>
    <t>17 CROYDON AVE</t>
  </si>
  <si>
    <t>20/02/18</t>
  </si>
  <si>
    <t>322 COLLEGE ST</t>
  </si>
  <si>
    <t>21/02/18</t>
  </si>
  <si>
    <t>1 ERIN ST</t>
  </si>
  <si>
    <t>26/02/18</t>
  </si>
  <si>
    <t>41B JICKELL ST</t>
  </si>
  <si>
    <t>27 STILLWATER PL</t>
  </si>
  <si>
    <t>27/02/18</t>
  </si>
  <si>
    <t>73A LANGLEY AVE</t>
  </si>
  <si>
    <t>28/02/18</t>
  </si>
  <si>
    <t>25A WARD ST</t>
  </si>
  <si>
    <t>62 BATT ST</t>
  </si>
  <si>
    <t>14 PEMBROKE ST</t>
  </si>
  <si>
    <t>89A LINTON ST</t>
  </si>
  <si>
    <t>GRASS TRENCH B&amp; C</t>
  </si>
  <si>
    <t>3 RAGLAN AVE</t>
  </si>
  <si>
    <t>64 WESTON AVE</t>
  </si>
  <si>
    <t>31 SEDDON ST</t>
  </si>
  <si>
    <t>55 MERIDIAN GRO</t>
  </si>
  <si>
    <t>30 CARDIFF ST</t>
  </si>
  <si>
    <t>3 VISCOUNT PL</t>
  </si>
  <si>
    <t>OSB &amp; HAULING B&amp;C</t>
  </si>
  <si>
    <t>6 EMMERDALE MEW</t>
  </si>
  <si>
    <t xml:space="preserve">Osb pending </t>
  </si>
  <si>
    <t>14/03/18</t>
  </si>
  <si>
    <t>DRILL B&amp;C</t>
  </si>
  <si>
    <t>103 FERGUSON ST</t>
  </si>
  <si>
    <t>15/03/18</t>
  </si>
  <si>
    <t>6 ELIZABETH ST</t>
  </si>
  <si>
    <t>8 THAMES ST</t>
  </si>
  <si>
    <t>16/03/18</t>
  </si>
  <si>
    <t>133 RUSSELL ST</t>
  </si>
  <si>
    <t>28 GENEVA TCE</t>
  </si>
  <si>
    <t>OSB &amp; HAULING BUILD</t>
  </si>
  <si>
    <t>15 TUDOR GRO</t>
  </si>
  <si>
    <t xml:space="preserve">OSb pending, hauling build not listed </t>
  </si>
  <si>
    <t>17/03/18</t>
  </si>
  <si>
    <t>73 CHURCH ST</t>
  </si>
  <si>
    <t>6 COVENTRY ST</t>
  </si>
  <si>
    <t>total amount</t>
  </si>
  <si>
    <t>Hours</t>
  </si>
  <si>
    <t>22% for Prabhjot</t>
  </si>
  <si>
    <t>18 for prdeep</t>
  </si>
  <si>
    <t>NOT PAID YET</t>
  </si>
  <si>
    <t>type of job</t>
  </si>
  <si>
    <t>Job Address</t>
  </si>
  <si>
    <t>BC already paid</t>
  </si>
  <si>
    <t>Build paid already</t>
  </si>
  <si>
    <t>Paid already</t>
  </si>
  <si>
    <t>Paid already on 23/9/2017</t>
  </si>
  <si>
    <t>Paid already on 14/9/2017</t>
  </si>
  <si>
    <t>paid already on 16/9/2017</t>
  </si>
  <si>
    <t>paid already on 13/10/2017</t>
  </si>
  <si>
    <t>paid already on 24/10/2017</t>
  </si>
  <si>
    <t>13/03/18</t>
  </si>
  <si>
    <t xml:space="preserve">pending </t>
  </si>
  <si>
    <t>OSB+ BUILD + CONNECT</t>
  </si>
  <si>
    <t>34 rewa st</t>
  </si>
  <si>
    <t>OSB-pending from Manish Clip</t>
  </si>
  <si>
    <t>buil n connect</t>
  </si>
  <si>
    <t>48A manson st</t>
  </si>
  <si>
    <t>from Manish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</si>
</sst>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/>
    <xf numFmtId="0" fontId="1" fillId="2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/>
    </xf>
    <xf numFmtId="15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9" fontId="0" fillId="0" borderId="0" xfId="0" applyNumberFormat="1"/>
    <xf numFmtId="0" fontId="1" fillId="2" borderId="1" xfId="0" applyFont="1" applyFill="1" applyBorder="1"/>
    <xf numFmtId="0" fontId="0" fillId="2" borderId="0" xfId="0" applyFill="1"/>
    <xf numFmtId="0" fontId="0" fillId="0" borderId="4" xfId="0" applyBorder="1"/>
    <xf numFmtId="0" fontId="0" fillId="0" borderId="3" xfId="0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zoomScaleNormal="100" workbookViewId="0">
      <selection activeCell="G212" sqref="G212"/>
    </sheetView>
  </sheetViews>
  <sheetFormatPr defaultRowHeight="15" x14ac:dyDescent="0.25"/>
  <cols>
    <col min="1" max="1" width="11.28515625" bestFit="1" customWidth="1"/>
    <col min="2" max="2" width="18.7109375" bestFit="1" customWidth="1"/>
    <col min="3" max="3" width="47.28515625" bestFit="1" customWidth="1"/>
    <col min="4" max="4" width="35.85546875" bestFit="1" customWidth="1"/>
    <col min="5" max="5" width="54.28515625" bestFit="1" customWidth="1"/>
    <col min="6" max="6" width="35" bestFit="1" customWidth="1"/>
    <col min="7" max="7" width="28.140625" bestFit="1" customWidth="1"/>
    <col min="8" max="8" width="22.85546875" bestFit="1" customWidth="1"/>
  </cols>
  <sheetData>
    <row r="1" spans="1:6" x14ac:dyDescent="0.25">
      <c r="A1" s="6" t="s">
        <v>52</v>
      </c>
      <c r="B1" s="6" t="s">
        <v>225</v>
      </c>
      <c r="C1" s="6" t="s">
        <v>54</v>
      </c>
      <c r="D1" s="6" t="s">
        <v>227</v>
      </c>
      <c r="E1" s="6" t="s">
        <v>228</v>
      </c>
      <c r="F1" s="6" t="s">
        <v>229</v>
      </c>
    </row>
    <row r="2" spans="1:6" x14ac:dyDescent="0.25">
      <c r="A2" s="1" t="s">
        <v>278</v>
      </c>
      <c r="B2" s="1">
        <v>5778038</v>
      </c>
      <c r="C2" s="1" t="s">
        <v>279</v>
      </c>
      <c r="D2" s="1" t="s">
        <v>280</v>
      </c>
      <c r="E2" s="1">
        <v>498.69</v>
      </c>
      <c r="F2" s="1"/>
    </row>
    <row r="3" spans="1:6" x14ac:dyDescent="0.25">
      <c r="A3" s="1" t="s">
        <v>281</v>
      </c>
      <c r="B3" s="1">
        <v>5924419</v>
      </c>
      <c r="C3" s="1" t="s">
        <v>81</v>
      </c>
      <c r="D3" s="1" t="s">
        <v>282</v>
      </c>
      <c r="E3" s="1">
        <v>433.57</v>
      </c>
      <c r="F3" s="1"/>
    </row>
    <row r="4" spans="1:6" x14ac:dyDescent="0.25">
      <c r="A4" s="1" t="s">
        <v>283</v>
      </c>
      <c r="B4" s="1">
        <v>5925140</v>
      </c>
      <c r="C4" s="1" t="s">
        <v>45</v>
      </c>
      <c r="D4" s="1" t="s">
        <v>284</v>
      </c>
      <c r="E4" s="1">
        <v>625.48</v>
      </c>
      <c r="F4" s="1"/>
    </row>
    <row r="5" spans="1:6" x14ac:dyDescent="0.25">
      <c r="A5" s="1" t="s">
        <v>285</v>
      </c>
      <c r="B5" s="1">
        <v>6083235</v>
      </c>
      <c r="C5" s="1" t="s">
        <v>279</v>
      </c>
      <c r="D5" s="1" t="s">
        <v>286</v>
      </c>
      <c r="E5" s="1">
        <v>498.69</v>
      </c>
      <c r="F5" s="1"/>
    </row>
    <row r="6" spans="1:6" x14ac:dyDescent="0.25">
      <c r="A6" s="1" t="s">
        <v>285</v>
      </c>
      <c r="B6" s="1">
        <v>5888760</v>
      </c>
      <c r="C6" s="1" t="s">
        <v>62</v>
      </c>
      <c r="D6" s="1" t="s">
        <v>287</v>
      </c>
      <c r="E6" s="1">
        <v>626.70000000000005</v>
      </c>
      <c r="F6" s="1"/>
    </row>
    <row r="7" spans="1:6" x14ac:dyDescent="0.25">
      <c r="A7" s="1" t="s">
        <v>288</v>
      </c>
      <c r="B7" s="1">
        <v>5967958</v>
      </c>
      <c r="C7" s="1" t="s">
        <v>59</v>
      </c>
      <c r="D7" s="1" t="s">
        <v>289</v>
      </c>
      <c r="E7" s="1">
        <v>383.5</v>
      </c>
      <c r="F7" s="1"/>
    </row>
    <row r="8" spans="1:6" x14ac:dyDescent="0.25">
      <c r="A8" s="1" t="s">
        <v>290</v>
      </c>
      <c r="B8" s="1">
        <v>5944139</v>
      </c>
      <c r="C8" s="1" t="s">
        <v>62</v>
      </c>
      <c r="D8" s="1" t="s">
        <v>291</v>
      </c>
      <c r="E8" s="1">
        <v>626.70000000000005</v>
      </c>
      <c r="F8" s="1"/>
    </row>
    <row r="9" spans="1:6" x14ac:dyDescent="0.25">
      <c r="A9" s="2">
        <v>43134</v>
      </c>
      <c r="B9" s="1">
        <v>6094041</v>
      </c>
      <c r="C9" s="1" t="s">
        <v>59</v>
      </c>
      <c r="D9" s="1" t="s">
        <v>292</v>
      </c>
      <c r="E9" s="1">
        <v>383.5</v>
      </c>
      <c r="F9" s="1"/>
    </row>
    <row r="10" spans="1:6" x14ac:dyDescent="0.25">
      <c r="A10" s="2">
        <v>43223</v>
      </c>
      <c r="B10" s="1">
        <v>6195350</v>
      </c>
      <c r="C10" s="1" t="s">
        <v>62</v>
      </c>
      <c r="D10" s="1" t="s">
        <v>293</v>
      </c>
      <c r="E10" s="1">
        <v>626.70000000000005</v>
      </c>
      <c r="F10" s="1"/>
    </row>
    <row r="11" spans="1:6" x14ac:dyDescent="0.25">
      <c r="A11" s="2">
        <v>43223</v>
      </c>
      <c r="B11" s="1">
        <v>6026349</v>
      </c>
      <c r="C11" s="1" t="s">
        <v>62</v>
      </c>
      <c r="D11" s="1" t="s">
        <v>294</v>
      </c>
      <c r="E11" s="1">
        <v>626.70000000000005</v>
      </c>
      <c r="F11" s="1"/>
    </row>
    <row r="12" spans="1:6" x14ac:dyDescent="0.25">
      <c r="A12" s="2">
        <v>43254</v>
      </c>
      <c r="B12" s="1">
        <v>6026198</v>
      </c>
      <c r="C12" s="1" t="s">
        <v>295</v>
      </c>
      <c r="D12" s="1" t="s">
        <v>296</v>
      </c>
      <c r="E12" s="1">
        <v>626.70000000000005</v>
      </c>
      <c r="F12" s="1"/>
    </row>
    <row r="13" spans="1:6" x14ac:dyDescent="0.25">
      <c r="A13" s="2">
        <v>43254</v>
      </c>
      <c r="B13" s="1">
        <v>6164813</v>
      </c>
      <c r="C13" s="1" t="s">
        <v>81</v>
      </c>
      <c r="D13" s="1" t="s">
        <v>297</v>
      </c>
      <c r="E13" s="1">
        <v>433.57</v>
      </c>
      <c r="F13" s="1"/>
    </row>
    <row r="14" spans="1:6" x14ac:dyDescent="0.25">
      <c r="A14" s="2">
        <v>43284</v>
      </c>
      <c r="B14" s="1">
        <v>6169738</v>
      </c>
      <c r="C14" s="1" t="s">
        <v>62</v>
      </c>
      <c r="D14" s="1" t="s">
        <v>298</v>
      </c>
      <c r="E14" s="1">
        <v>626.70000000000005</v>
      </c>
      <c r="F14" s="1"/>
    </row>
    <row r="15" spans="1:6" x14ac:dyDescent="0.25">
      <c r="A15" s="2">
        <v>43284</v>
      </c>
      <c r="B15" s="1">
        <v>6284665</v>
      </c>
      <c r="C15" s="1" t="s">
        <v>81</v>
      </c>
      <c r="D15" s="1" t="s">
        <v>299</v>
      </c>
      <c r="E15" s="1">
        <v>433.57</v>
      </c>
      <c r="F15" s="1"/>
    </row>
    <row r="16" spans="1:6" x14ac:dyDescent="0.25">
      <c r="A16" s="2">
        <v>43284</v>
      </c>
      <c r="B16" s="1">
        <v>6268711</v>
      </c>
      <c r="C16" s="1" t="s">
        <v>62</v>
      </c>
      <c r="D16" s="1" t="s">
        <v>300</v>
      </c>
      <c r="E16" s="1">
        <v>626.70000000000005</v>
      </c>
      <c r="F16" s="1"/>
    </row>
    <row r="17" spans="1:6" x14ac:dyDescent="0.25">
      <c r="A17" s="2">
        <v>43315</v>
      </c>
      <c r="B17" s="1">
        <v>6199962</v>
      </c>
      <c r="C17" s="1" t="s">
        <v>62</v>
      </c>
      <c r="D17" s="1" t="s">
        <v>301</v>
      </c>
      <c r="E17" s="1">
        <v>626.70000000000005</v>
      </c>
      <c r="F17" s="1"/>
    </row>
    <row r="18" spans="1:6" x14ac:dyDescent="0.25">
      <c r="A18" s="2">
        <v>43437</v>
      </c>
      <c r="B18" s="1">
        <v>6074609</v>
      </c>
      <c r="C18" s="1" t="s">
        <v>302</v>
      </c>
      <c r="D18" s="1" t="s">
        <v>303</v>
      </c>
      <c r="E18" s="1">
        <v>433.57</v>
      </c>
      <c r="F18" s="1" t="s">
        <v>304</v>
      </c>
    </row>
    <row r="19" spans="1:6" x14ac:dyDescent="0.25">
      <c r="A19" s="1" t="s">
        <v>305</v>
      </c>
      <c r="B19" s="1">
        <v>5418848</v>
      </c>
      <c r="C19" s="1" t="s">
        <v>306</v>
      </c>
      <c r="D19" s="1" t="s">
        <v>307</v>
      </c>
      <c r="E19" s="1">
        <v>881.69</v>
      </c>
      <c r="F19" s="1"/>
    </row>
    <row r="20" spans="1:6" x14ac:dyDescent="0.25">
      <c r="A20" s="1" t="s">
        <v>308</v>
      </c>
      <c r="B20" s="1">
        <v>6227969</v>
      </c>
      <c r="C20" s="1" t="s">
        <v>81</v>
      </c>
      <c r="D20" s="1" t="s">
        <v>309</v>
      </c>
      <c r="E20" s="1">
        <v>433.57</v>
      </c>
      <c r="F20" s="1"/>
    </row>
    <row r="21" spans="1:6" x14ac:dyDescent="0.25">
      <c r="A21" s="1" t="s">
        <v>308</v>
      </c>
      <c r="B21" s="1">
        <v>6319353</v>
      </c>
      <c r="C21" s="1" t="s">
        <v>62</v>
      </c>
      <c r="D21" s="1" t="s">
        <v>310</v>
      </c>
      <c r="E21" s="1">
        <v>626.70000000000005</v>
      </c>
      <c r="F21" s="1"/>
    </row>
    <row r="22" spans="1:6" x14ac:dyDescent="0.25">
      <c r="A22" s="1" t="s">
        <v>311</v>
      </c>
      <c r="B22" s="1">
        <v>5912240</v>
      </c>
      <c r="C22" s="1"/>
      <c r="D22" s="1" t="s">
        <v>312</v>
      </c>
      <c r="E22" s="1">
        <v>168</v>
      </c>
      <c r="F22" s="1"/>
    </row>
    <row r="23" spans="1:6" x14ac:dyDescent="0.25">
      <c r="A23" s="1" t="s">
        <v>311</v>
      </c>
      <c r="B23" s="1">
        <v>6346312</v>
      </c>
      <c r="C23" s="1" t="s">
        <v>81</v>
      </c>
      <c r="D23" s="1" t="s">
        <v>313</v>
      </c>
      <c r="E23" s="1">
        <v>433.57</v>
      </c>
      <c r="F23" s="1"/>
    </row>
    <row r="24" spans="1:6" x14ac:dyDescent="0.25">
      <c r="A24" s="1" t="s">
        <v>311</v>
      </c>
      <c r="B24" s="1">
        <v>6387712</v>
      </c>
      <c r="C24" s="1" t="s">
        <v>314</v>
      </c>
      <c r="D24" s="1" t="s">
        <v>315</v>
      </c>
      <c r="E24" s="1">
        <v>0</v>
      </c>
      <c r="F24" s="1" t="s">
        <v>316</v>
      </c>
    </row>
    <row r="25" spans="1:6" x14ac:dyDescent="0.25">
      <c r="A25" s="1" t="s">
        <v>317</v>
      </c>
      <c r="B25" s="1">
        <v>6342143</v>
      </c>
      <c r="C25" s="1" t="s">
        <v>12</v>
      </c>
      <c r="D25" s="1" t="s">
        <v>318</v>
      </c>
      <c r="E25" s="1">
        <v>194.94</v>
      </c>
      <c r="F25" s="1"/>
    </row>
    <row r="26" spans="1:6" x14ac:dyDescent="0.25">
      <c r="A26" s="1" t="s">
        <v>317</v>
      </c>
      <c r="B26" s="1">
        <v>6510646</v>
      </c>
      <c r="C26" s="1" t="s">
        <v>12</v>
      </c>
      <c r="D26" s="1" t="s">
        <v>319</v>
      </c>
      <c r="E26" s="1">
        <v>0</v>
      </c>
      <c r="F26" s="1" t="s">
        <v>67</v>
      </c>
    </row>
    <row r="27" spans="1:6" x14ac:dyDescent="0.25">
      <c r="D27" s="6" t="s">
        <v>320</v>
      </c>
      <c r="E27" s="6">
        <f>SUM(E2:E26)</f>
        <v>11876.21</v>
      </c>
      <c r="F27" s="3" t="s">
        <v>321</v>
      </c>
    </row>
    <row r="28" spans="1:6" x14ac:dyDescent="0.25">
      <c r="D28" s="6" t="s">
        <v>322</v>
      </c>
      <c r="E28" s="6">
        <f>E27*0.22</f>
        <v>2612.7662</v>
      </c>
      <c r="F28" s="3">
        <f>E28/20</f>
        <v>130.63830999999999</v>
      </c>
    </row>
    <row r="29" spans="1:6" x14ac:dyDescent="0.25">
      <c r="D29" s="6" t="s">
        <v>323</v>
      </c>
      <c r="E29" s="6">
        <f>E27*0.18</f>
        <v>2137.7177999999999</v>
      </c>
      <c r="F29" s="3">
        <f>E29/18.75</f>
        <v>114.01161599999999</v>
      </c>
    </row>
    <row r="30" spans="1:6" x14ac:dyDescent="0.25">
      <c r="D30" s="29"/>
      <c r="E30" s="29"/>
    </row>
    <row r="31" spans="1:6" x14ac:dyDescent="0.25">
      <c r="D31" s="30"/>
      <c r="E31" s="30"/>
    </row>
    <row r="32" spans="1:6" ht="46.5" x14ac:dyDescent="0.7">
      <c r="A32" s="31" t="s">
        <v>324</v>
      </c>
      <c r="B32" s="32"/>
      <c r="C32" s="32"/>
      <c r="D32" s="32"/>
      <c r="E32" s="32"/>
      <c r="F32" s="33"/>
    </row>
    <row r="33" spans="1:6" x14ac:dyDescent="0.25">
      <c r="A33" s="34" t="s">
        <v>0</v>
      </c>
      <c r="B33" s="34" t="s">
        <v>225</v>
      </c>
      <c r="C33" s="34" t="s">
        <v>325</v>
      </c>
      <c r="D33" s="34" t="s">
        <v>326</v>
      </c>
      <c r="E33" s="34" t="s">
        <v>228</v>
      </c>
      <c r="F33" s="34" t="s">
        <v>229</v>
      </c>
    </row>
    <row r="34" spans="1:6" x14ac:dyDescent="0.25">
      <c r="A34" s="35" t="s">
        <v>163</v>
      </c>
      <c r="B34" s="35">
        <v>1239804</v>
      </c>
      <c r="C34" s="35" t="s">
        <v>114</v>
      </c>
      <c r="D34" s="35"/>
      <c r="E34" s="35">
        <v>668.08</v>
      </c>
      <c r="F34" s="35" t="s">
        <v>327</v>
      </c>
    </row>
    <row r="35" spans="1:6" x14ac:dyDescent="0.25">
      <c r="A35" s="35" t="s">
        <v>174</v>
      </c>
      <c r="B35" s="35">
        <v>1448786</v>
      </c>
      <c r="C35" s="35" t="s">
        <v>114</v>
      </c>
      <c r="D35" s="35"/>
      <c r="E35" s="35">
        <v>477</v>
      </c>
      <c r="F35" s="35" t="s">
        <v>327</v>
      </c>
    </row>
    <row r="36" spans="1:6" x14ac:dyDescent="0.25">
      <c r="A36" s="35" t="s">
        <v>170</v>
      </c>
      <c r="B36" s="35">
        <v>843599</v>
      </c>
      <c r="C36" s="35" t="s">
        <v>114</v>
      </c>
      <c r="D36" s="35"/>
      <c r="E36" s="35">
        <v>477</v>
      </c>
      <c r="F36" s="35" t="s">
        <v>328</v>
      </c>
    </row>
    <row r="37" spans="1:6" x14ac:dyDescent="0.25">
      <c r="A37" s="35" t="s">
        <v>75</v>
      </c>
      <c r="B37" s="35">
        <v>1944201</v>
      </c>
      <c r="C37" s="35" t="s">
        <v>55</v>
      </c>
      <c r="D37" s="35"/>
      <c r="E37" s="35">
        <v>0</v>
      </c>
      <c r="F37" s="35" t="s">
        <v>329</v>
      </c>
    </row>
    <row r="38" spans="1:6" x14ac:dyDescent="0.25">
      <c r="A38" s="36">
        <v>42987</v>
      </c>
      <c r="B38" s="35">
        <v>1697764</v>
      </c>
      <c r="C38" s="35" t="s">
        <v>55</v>
      </c>
      <c r="D38" s="35"/>
      <c r="E38" s="35">
        <v>0</v>
      </c>
      <c r="F38" s="35" t="s">
        <v>329</v>
      </c>
    </row>
    <row r="39" spans="1:6" x14ac:dyDescent="0.25">
      <c r="A39" s="35" t="s">
        <v>104</v>
      </c>
      <c r="B39" s="35">
        <v>2413010</v>
      </c>
      <c r="C39" s="35" t="s">
        <v>105</v>
      </c>
      <c r="D39" s="37"/>
      <c r="E39" s="35">
        <v>0</v>
      </c>
      <c r="F39" s="35" t="s">
        <v>330</v>
      </c>
    </row>
    <row r="40" spans="1:6" x14ac:dyDescent="0.25">
      <c r="A40" s="35" t="s">
        <v>87</v>
      </c>
      <c r="B40" s="35">
        <v>1648330</v>
      </c>
      <c r="C40" s="35" t="s">
        <v>55</v>
      </c>
      <c r="D40" s="37"/>
      <c r="E40" s="35">
        <v>0</v>
      </c>
      <c r="F40" s="35" t="s">
        <v>331</v>
      </c>
    </row>
    <row r="41" spans="1:6" x14ac:dyDescent="0.25">
      <c r="A41" s="35" t="s">
        <v>109</v>
      </c>
      <c r="B41" s="35">
        <v>1267303</v>
      </c>
      <c r="C41" s="35" t="s">
        <v>110</v>
      </c>
      <c r="D41" s="37"/>
      <c r="E41" s="35">
        <v>71.58</v>
      </c>
      <c r="F41" s="35" t="s">
        <v>328</v>
      </c>
    </row>
    <row r="42" spans="1:6" x14ac:dyDescent="0.25">
      <c r="A42" s="35" t="s">
        <v>89</v>
      </c>
      <c r="B42" s="35">
        <v>919816</v>
      </c>
      <c r="C42" s="35" t="s">
        <v>80</v>
      </c>
      <c r="D42" s="37"/>
      <c r="E42" s="35">
        <v>0</v>
      </c>
      <c r="F42" s="35" t="s">
        <v>332</v>
      </c>
    </row>
    <row r="43" spans="1:6" x14ac:dyDescent="0.25">
      <c r="A43" s="36" t="s">
        <v>118</v>
      </c>
      <c r="B43" s="35">
        <v>3056157</v>
      </c>
      <c r="C43" s="35" t="s">
        <v>55</v>
      </c>
      <c r="D43" s="37"/>
      <c r="E43" s="35">
        <v>0</v>
      </c>
      <c r="F43" s="35" t="s">
        <v>333</v>
      </c>
    </row>
    <row r="44" spans="1:6" x14ac:dyDescent="0.25">
      <c r="A44" s="36" t="s">
        <v>124</v>
      </c>
      <c r="B44" s="35">
        <v>3479586</v>
      </c>
      <c r="C44" s="35" t="s">
        <v>127</v>
      </c>
      <c r="D44" s="37"/>
      <c r="E44" s="35">
        <v>477</v>
      </c>
      <c r="F44" s="35"/>
    </row>
    <row r="45" spans="1:6" x14ac:dyDescent="0.25">
      <c r="A45" s="36" t="s">
        <v>128</v>
      </c>
      <c r="B45" s="35">
        <v>3309795</v>
      </c>
      <c r="C45" s="35" t="s">
        <v>129</v>
      </c>
      <c r="D45" s="37"/>
      <c r="E45" s="35">
        <v>0</v>
      </c>
      <c r="F45" s="35" t="s">
        <v>334</v>
      </c>
    </row>
    <row r="46" spans="1:6" x14ac:dyDescent="0.25">
      <c r="A46" s="35" t="s">
        <v>273</v>
      </c>
      <c r="B46" s="35">
        <v>5795669</v>
      </c>
      <c r="C46" s="35" t="s">
        <v>55</v>
      </c>
      <c r="D46" s="35"/>
      <c r="E46" s="35">
        <v>0</v>
      </c>
      <c r="F46" s="35" t="s">
        <v>247</v>
      </c>
    </row>
    <row r="47" spans="1:6" x14ac:dyDescent="0.25">
      <c r="A47" s="35" t="s">
        <v>335</v>
      </c>
      <c r="B47" s="35">
        <v>5418848</v>
      </c>
      <c r="C47" s="35" t="s">
        <v>55</v>
      </c>
      <c r="D47" s="35"/>
      <c r="E47" s="35">
        <v>0</v>
      </c>
      <c r="F47" s="35" t="s">
        <v>336</v>
      </c>
    </row>
    <row r="48" spans="1:6" x14ac:dyDescent="0.25">
      <c r="A48" s="36">
        <v>43155</v>
      </c>
      <c r="B48" s="35">
        <v>5417462</v>
      </c>
      <c r="C48" s="35" t="s">
        <v>337</v>
      </c>
      <c r="D48" s="35" t="s">
        <v>338</v>
      </c>
      <c r="E48" s="35">
        <v>433.57</v>
      </c>
      <c r="F48" s="35" t="s">
        <v>339</v>
      </c>
    </row>
    <row r="49" spans="1:6" x14ac:dyDescent="0.25">
      <c r="A49" s="36">
        <v>43171</v>
      </c>
      <c r="B49" s="35">
        <v>5774233</v>
      </c>
      <c r="C49" s="35" t="s">
        <v>340</v>
      </c>
      <c r="D49" s="35" t="s">
        <v>341</v>
      </c>
      <c r="E49" s="35">
        <v>881.69</v>
      </c>
      <c r="F49" s="35" t="s">
        <v>342</v>
      </c>
    </row>
    <row r="50" spans="1:6" x14ac:dyDescent="0.25">
      <c r="D50" s="38" t="s">
        <v>320</v>
      </c>
      <c r="E50" s="38">
        <f>SUM(E34:E49)</f>
        <v>3485.92</v>
      </c>
    </row>
    <row r="51" spans="1:6" x14ac:dyDescent="0.25">
      <c r="A51" s="3" t="s">
        <v>0</v>
      </c>
      <c r="B51" s="3" t="s">
        <v>225</v>
      </c>
      <c r="C51" s="3" t="s">
        <v>226</v>
      </c>
      <c r="D51" s="3" t="s">
        <v>227</v>
      </c>
      <c r="E51" s="3" t="s">
        <v>228</v>
      </c>
      <c r="F51" s="3" t="s">
        <v>229</v>
      </c>
    </row>
    <row r="52" spans="1:6" x14ac:dyDescent="0.25">
      <c r="A52" s="1" t="s">
        <v>230</v>
      </c>
      <c r="B52" s="1">
        <v>5248368</v>
      </c>
      <c r="C52" s="1" t="s">
        <v>7</v>
      </c>
      <c r="D52" s="1" t="s">
        <v>231</v>
      </c>
      <c r="E52" s="1">
        <v>433.57</v>
      </c>
      <c r="F52" s="1"/>
    </row>
    <row r="53" spans="1:6" x14ac:dyDescent="0.25">
      <c r="A53" s="1" t="s">
        <v>230</v>
      </c>
      <c r="B53" s="1">
        <v>5267138</v>
      </c>
      <c r="C53" s="1" t="s">
        <v>41</v>
      </c>
      <c r="D53" s="1" t="s">
        <v>232</v>
      </c>
      <c r="E53" s="1">
        <v>90</v>
      </c>
      <c r="F53" s="1"/>
    </row>
    <row r="54" spans="1:6" x14ac:dyDescent="0.25">
      <c r="A54" s="1" t="s">
        <v>233</v>
      </c>
      <c r="B54" s="1">
        <v>5250529</v>
      </c>
      <c r="C54" s="1" t="s">
        <v>7</v>
      </c>
      <c r="D54" s="1" t="s">
        <v>234</v>
      </c>
      <c r="E54" s="1">
        <v>433.57</v>
      </c>
      <c r="F54" s="1"/>
    </row>
    <row r="55" spans="1:6" x14ac:dyDescent="0.25">
      <c r="A55" s="1" t="s">
        <v>235</v>
      </c>
      <c r="B55" s="1">
        <v>5190304</v>
      </c>
      <c r="C55" s="1" t="s">
        <v>41</v>
      </c>
      <c r="D55" s="1" t="s">
        <v>236</v>
      </c>
      <c r="E55" s="1">
        <v>205.64</v>
      </c>
      <c r="F55" s="1"/>
    </row>
    <row r="56" spans="1:6" x14ac:dyDescent="0.25">
      <c r="A56" s="1" t="s">
        <v>235</v>
      </c>
      <c r="B56" s="1">
        <v>4758842</v>
      </c>
      <c r="C56" s="1" t="s">
        <v>6</v>
      </c>
      <c r="D56" s="1" t="s">
        <v>237</v>
      </c>
      <c r="E56" s="1">
        <v>626.70000000000005</v>
      </c>
      <c r="F56" s="1"/>
    </row>
    <row r="57" spans="1:6" x14ac:dyDescent="0.25">
      <c r="A57" s="1" t="s">
        <v>235</v>
      </c>
      <c r="B57" s="1">
        <v>5314733</v>
      </c>
      <c r="C57" s="1" t="s">
        <v>6</v>
      </c>
      <c r="D57" s="1" t="s">
        <v>238</v>
      </c>
      <c r="E57" s="1">
        <v>626.70000000000005</v>
      </c>
      <c r="F57" s="1"/>
    </row>
    <row r="58" spans="1:6" x14ac:dyDescent="0.25">
      <c r="A58" s="1" t="s">
        <v>239</v>
      </c>
      <c r="B58" s="1">
        <v>5257545</v>
      </c>
      <c r="C58" s="1" t="s">
        <v>62</v>
      </c>
      <c r="D58" s="1" t="s">
        <v>240</v>
      </c>
      <c r="E58" s="1">
        <v>626.70000000000005</v>
      </c>
      <c r="F58" s="1"/>
    </row>
    <row r="59" spans="1:6" x14ac:dyDescent="0.25">
      <c r="A59" s="1" t="s">
        <v>239</v>
      </c>
      <c r="B59" s="1">
        <v>5260025</v>
      </c>
      <c r="C59" s="1" t="s">
        <v>6</v>
      </c>
      <c r="D59" s="1" t="s">
        <v>241</v>
      </c>
      <c r="E59" s="1">
        <v>626.70000000000005</v>
      </c>
      <c r="F59" s="1"/>
    </row>
    <row r="60" spans="1:6" x14ac:dyDescent="0.25">
      <c r="A60" s="1" t="s">
        <v>239</v>
      </c>
      <c r="B60" s="1">
        <v>5407102</v>
      </c>
      <c r="C60" s="1" t="s">
        <v>41</v>
      </c>
      <c r="D60" s="1" t="s">
        <v>242</v>
      </c>
      <c r="E60" s="1">
        <v>90</v>
      </c>
      <c r="F60" s="1"/>
    </row>
    <row r="61" spans="1:6" x14ac:dyDescent="0.25">
      <c r="A61" s="1" t="s">
        <v>243</v>
      </c>
      <c r="B61" s="1">
        <v>4880356</v>
      </c>
      <c r="C61" s="1" t="s">
        <v>41</v>
      </c>
      <c r="D61" s="1" t="s">
        <v>244</v>
      </c>
      <c r="E61" s="1">
        <v>205.64</v>
      </c>
      <c r="F61" s="1"/>
    </row>
    <row r="62" spans="1:6" x14ac:dyDescent="0.25">
      <c r="A62" s="1" t="s">
        <v>245</v>
      </c>
      <c r="B62" s="1">
        <v>4626320</v>
      </c>
      <c r="C62" s="1" t="s">
        <v>41</v>
      </c>
      <c r="D62" s="1" t="s">
        <v>246</v>
      </c>
      <c r="E62" s="1">
        <v>0</v>
      </c>
      <c r="F62" s="12" t="s">
        <v>247</v>
      </c>
    </row>
    <row r="63" spans="1:6" x14ac:dyDescent="0.25">
      <c r="A63" s="1" t="s">
        <v>248</v>
      </c>
      <c r="B63" s="1">
        <v>5319468</v>
      </c>
      <c r="C63" s="1" t="s">
        <v>7</v>
      </c>
      <c r="D63" s="1" t="s">
        <v>249</v>
      </c>
      <c r="E63" s="1">
        <v>433.57</v>
      </c>
      <c r="F63" s="1"/>
    </row>
    <row r="64" spans="1:6" x14ac:dyDescent="0.25">
      <c r="A64" s="1" t="s">
        <v>250</v>
      </c>
      <c r="B64" s="1">
        <v>4632594</v>
      </c>
      <c r="C64" s="1" t="s">
        <v>8</v>
      </c>
      <c r="D64" s="1" t="s">
        <v>251</v>
      </c>
      <c r="E64" s="1">
        <v>498.69</v>
      </c>
      <c r="F64" s="1"/>
    </row>
    <row r="65" spans="1:6" x14ac:dyDescent="0.25">
      <c r="A65" s="1" t="s">
        <v>250</v>
      </c>
      <c r="B65" s="1">
        <v>5392881</v>
      </c>
      <c r="C65" s="1" t="s">
        <v>6</v>
      </c>
      <c r="D65" s="1" t="s">
        <v>252</v>
      </c>
      <c r="E65" s="1">
        <v>626.70000000000005</v>
      </c>
      <c r="F65" s="1"/>
    </row>
    <row r="66" spans="1:6" x14ac:dyDescent="0.25">
      <c r="A66" s="2">
        <v>43102</v>
      </c>
      <c r="B66" s="1">
        <v>5137780</v>
      </c>
      <c r="C66" s="1" t="s">
        <v>8</v>
      </c>
      <c r="D66" s="1" t="s">
        <v>253</v>
      </c>
      <c r="E66" s="1">
        <v>498.69</v>
      </c>
      <c r="F66" s="1"/>
    </row>
    <row r="67" spans="1:6" x14ac:dyDescent="0.25">
      <c r="A67" s="2">
        <v>43133</v>
      </c>
      <c r="B67" s="1">
        <v>5416500</v>
      </c>
      <c r="C67" s="1" t="s">
        <v>8</v>
      </c>
      <c r="D67" s="1" t="s">
        <v>254</v>
      </c>
      <c r="E67" s="1">
        <v>498.69</v>
      </c>
      <c r="F67" s="1"/>
    </row>
    <row r="68" spans="1:6" x14ac:dyDescent="0.25">
      <c r="A68" s="2">
        <v>43222</v>
      </c>
      <c r="B68" s="1">
        <v>5389429</v>
      </c>
      <c r="C68" s="1" t="s">
        <v>45</v>
      </c>
      <c r="D68" s="1" t="s">
        <v>255</v>
      </c>
      <c r="E68" s="1">
        <v>625.48</v>
      </c>
      <c r="F68" s="1"/>
    </row>
    <row r="69" spans="1:6" x14ac:dyDescent="0.25">
      <c r="A69" s="2">
        <v>43314</v>
      </c>
      <c r="B69" s="1">
        <v>5238021</v>
      </c>
      <c r="C69" s="1" t="s">
        <v>62</v>
      </c>
      <c r="D69" s="1" t="s">
        <v>256</v>
      </c>
      <c r="E69" s="1">
        <v>626.70000000000005</v>
      </c>
      <c r="F69" s="1"/>
    </row>
    <row r="70" spans="1:6" x14ac:dyDescent="0.25">
      <c r="A70" s="2">
        <v>43314</v>
      </c>
      <c r="B70" s="1">
        <v>5387969</v>
      </c>
      <c r="C70" s="1" t="s">
        <v>6</v>
      </c>
      <c r="D70" s="1" t="s">
        <v>257</v>
      </c>
      <c r="E70" s="1">
        <v>626.70000000000005</v>
      </c>
      <c r="F70" s="1"/>
    </row>
    <row r="71" spans="1:6" x14ac:dyDescent="0.25">
      <c r="A71" s="2">
        <v>43314</v>
      </c>
      <c r="B71" s="1">
        <v>5526792</v>
      </c>
      <c r="C71" s="1" t="s">
        <v>39</v>
      </c>
      <c r="D71" s="1" t="s">
        <v>258</v>
      </c>
      <c r="E71" s="1">
        <v>881.69</v>
      </c>
      <c r="F71" s="1"/>
    </row>
    <row r="72" spans="1:6" x14ac:dyDescent="0.25">
      <c r="A72" s="2">
        <v>43345</v>
      </c>
      <c r="B72" s="1">
        <v>5580112</v>
      </c>
      <c r="C72" s="1" t="s">
        <v>6</v>
      </c>
      <c r="D72" s="1" t="s">
        <v>259</v>
      </c>
      <c r="E72" s="1">
        <v>626.70000000000005</v>
      </c>
      <c r="F72" s="1"/>
    </row>
    <row r="73" spans="1:6" x14ac:dyDescent="0.25">
      <c r="A73" s="2">
        <v>43345</v>
      </c>
      <c r="B73" s="1">
        <v>5542449</v>
      </c>
      <c r="C73" s="1" t="s">
        <v>6</v>
      </c>
      <c r="D73" s="1" t="s">
        <v>260</v>
      </c>
      <c r="E73" s="1">
        <v>626.70000000000005</v>
      </c>
      <c r="F73" s="1"/>
    </row>
    <row r="74" spans="1:6" x14ac:dyDescent="0.25">
      <c r="A74" s="2">
        <v>43375</v>
      </c>
      <c r="B74" s="1">
        <v>5722020</v>
      </c>
      <c r="C74" s="1" t="s">
        <v>7</v>
      </c>
      <c r="D74" s="1" t="s">
        <v>261</v>
      </c>
      <c r="E74" s="1">
        <v>433.57</v>
      </c>
      <c r="F74" s="1"/>
    </row>
    <row r="75" spans="1:6" x14ac:dyDescent="0.25">
      <c r="A75" s="2">
        <v>43436</v>
      </c>
      <c r="B75" s="1">
        <v>5766859</v>
      </c>
      <c r="C75" s="1" t="s">
        <v>41</v>
      </c>
      <c r="D75" s="1" t="s">
        <v>262</v>
      </c>
      <c r="E75" s="1">
        <v>22.61</v>
      </c>
      <c r="F75" s="1"/>
    </row>
    <row r="76" spans="1:6" x14ac:dyDescent="0.25">
      <c r="A76" s="2">
        <v>43436</v>
      </c>
      <c r="B76" s="1">
        <v>5610648</v>
      </c>
      <c r="C76" s="1" t="s">
        <v>6</v>
      </c>
      <c r="D76" s="1" t="s">
        <v>263</v>
      </c>
      <c r="E76" s="12">
        <v>498.69</v>
      </c>
      <c r="F76" s="1"/>
    </row>
    <row r="77" spans="1:6" x14ac:dyDescent="0.25">
      <c r="A77" s="2">
        <v>43436</v>
      </c>
      <c r="B77" s="1">
        <v>5436957</v>
      </c>
      <c r="C77" s="1" t="s">
        <v>6</v>
      </c>
      <c r="D77" s="1" t="s">
        <v>264</v>
      </c>
      <c r="E77" s="12">
        <v>498.69</v>
      </c>
      <c r="F77" s="1"/>
    </row>
    <row r="78" spans="1:6" x14ac:dyDescent="0.25">
      <c r="A78" s="2" t="s">
        <v>265</v>
      </c>
      <c r="B78" s="1">
        <v>5695764</v>
      </c>
      <c r="C78" s="1" t="s">
        <v>7</v>
      </c>
      <c r="D78" s="1" t="s">
        <v>266</v>
      </c>
      <c r="E78" s="1">
        <v>0</v>
      </c>
      <c r="F78" s="12" t="s">
        <v>247</v>
      </c>
    </row>
    <row r="79" spans="1:6" x14ac:dyDescent="0.25">
      <c r="A79" s="1" t="s">
        <v>267</v>
      </c>
      <c r="B79" s="1">
        <v>5760313</v>
      </c>
      <c r="C79" s="1" t="s">
        <v>268</v>
      </c>
      <c r="D79" s="1" t="s">
        <v>269</v>
      </c>
      <c r="E79" s="1">
        <v>383.5</v>
      </c>
      <c r="F79" s="1"/>
    </row>
    <row r="80" spans="1:6" x14ac:dyDescent="0.25">
      <c r="A80" s="1" t="s">
        <v>270</v>
      </c>
      <c r="B80" s="1">
        <v>5610775</v>
      </c>
      <c r="C80" s="1" t="s">
        <v>8</v>
      </c>
      <c r="D80" s="1" t="s">
        <v>271</v>
      </c>
      <c r="E80" s="1">
        <v>498.69</v>
      </c>
      <c r="F80" s="1"/>
    </row>
    <row r="81" spans="1:6" x14ac:dyDescent="0.25">
      <c r="A81" s="1" t="s">
        <v>270</v>
      </c>
      <c r="B81" s="1">
        <v>5762934</v>
      </c>
      <c r="C81" s="1" t="s">
        <v>6</v>
      </c>
      <c r="D81" s="1" t="s">
        <v>272</v>
      </c>
      <c r="E81" s="1">
        <v>626.70000000000005</v>
      </c>
      <c r="F81" s="1"/>
    </row>
    <row r="82" spans="1:6" x14ac:dyDescent="0.25">
      <c r="A82" s="8" t="s">
        <v>273</v>
      </c>
      <c r="B82" s="8">
        <v>5792669</v>
      </c>
      <c r="C82" s="8" t="s">
        <v>274</v>
      </c>
      <c r="D82" s="8" t="s">
        <v>275</v>
      </c>
      <c r="E82" s="8">
        <v>389.88</v>
      </c>
      <c r="F82" s="8"/>
    </row>
    <row r="83" spans="1:6" x14ac:dyDescent="0.25">
      <c r="E83" s="27">
        <f>SUM(E52:E82)</f>
        <v>13887.860000000002</v>
      </c>
    </row>
    <row r="86" spans="1:6" x14ac:dyDescent="0.25">
      <c r="C86" t="s">
        <v>276</v>
      </c>
      <c r="D86">
        <f>E83*0.22</f>
        <v>3055.3292000000006</v>
      </c>
      <c r="E86" s="28">
        <f>D86/20</f>
        <v>152.76646000000002</v>
      </c>
    </row>
    <row r="87" spans="1:6" x14ac:dyDescent="0.25">
      <c r="C87" t="s">
        <v>277</v>
      </c>
      <c r="D87">
        <f>E83*0.18</f>
        <v>2499.8148000000006</v>
      </c>
      <c r="E87" s="28">
        <f>D87/18.75</f>
        <v>133.32345600000002</v>
      </c>
    </row>
    <row r="88" spans="1:6" x14ac:dyDescent="0.25">
      <c r="A88" s="6" t="s">
        <v>0</v>
      </c>
      <c r="B88" s="6" t="s">
        <v>184</v>
      </c>
      <c r="C88" s="6" t="s">
        <v>185</v>
      </c>
      <c r="D88" s="6" t="s">
        <v>186</v>
      </c>
      <c r="E88" s="6" t="s">
        <v>3</v>
      </c>
      <c r="F88" s="20" t="s">
        <v>4</v>
      </c>
    </row>
    <row r="89" spans="1:6" x14ac:dyDescent="0.25">
      <c r="A89" s="21">
        <v>43089</v>
      </c>
      <c r="B89" s="22">
        <v>4548931</v>
      </c>
      <c r="C89" s="22" t="s">
        <v>187</v>
      </c>
      <c r="D89" s="3" t="s">
        <v>188</v>
      </c>
      <c r="E89" s="22">
        <v>625.48</v>
      </c>
      <c r="F89" s="23"/>
    </row>
    <row r="90" spans="1:6" x14ac:dyDescent="0.25">
      <c r="A90" s="24">
        <v>43097</v>
      </c>
      <c r="B90" s="3">
        <v>4758082</v>
      </c>
      <c r="C90" s="3" t="s">
        <v>189</v>
      </c>
      <c r="D90" s="3" t="s">
        <v>190</v>
      </c>
      <c r="E90" s="3">
        <v>626.70000000000005</v>
      </c>
      <c r="F90" s="3"/>
    </row>
    <row r="91" spans="1:6" x14ac:dyDescent="0.25">
      <c r="A91" s="25">
        <v>43097</v>
      </c>
      <c r="B91" s="1">
        <v>4919940</v>
      </c>
      <c r="C91" s="1" t="s">
        <v>191</v>
      </c>
      <c r="D91" s="1" t="s">
        <v>192</v>
      </c>
      <c r="E91" s="1">
        <v>194.94</v>
      </c>
      <c r="F91" s="1"/>
    </row>
    <row r="92" spans="1:6" x14ac:dyDescent="0.25">
      <c r="A92" s="25">
        <v>43103</v>
      </c>
      <c r="B92" s="1">
        <v>4664767</v>
      </c>
      <c r="C92" s="1" t="s">
        <v>193</v>
      </c>
      <c r="D92" s="1" t="s">
        <v>194</v>
      </c>
      <c r="E92" s="1">
        <v>881.69</v>
      </c>
      <c r="F92" s="1"/>
    </row>
    <row r="93" spans="1:6" x14ac:dyDescent="0.25">
      <c r="A93" s="25">
        <v>43106</v>
      </c>
      <c r="B93" s="1">
        <v>4489836</v>
      </c>
      <c r="C93" s="1" t="s">
        <v>195</v>
      </c>
      <c r="D93" s="1" t="s">
        <v>196</v>
      </c>
      <c r="E93" s="1">
        <v>383.5</v>
      </c>
      <c r="F93" s="1"/>
    </row>
    <row r="94" spans="1:6" x14ac:dyDescent="0.25">
      <c r="A94" s="25">
        <v>43109</v>
      </c>
      <c r="B94" s="1">
        <v>4901975</v>
      </c>
      <c r="C94" s="1" t="s">
        <v>197</v>
      </c>
      <c r="D94" s="1" t="s">
        <v>198</v>
      </c>
      <c r="E94" s="1">
        <v>498.69</v>
      </c>
      <c r="F94" s="1"/>
    </row>
    <row r="95" spans="1:6" x14ac:dyDescent="0.25">
      <c r="A95" s="25">
        <v>43110</v>
      </c>
      <c r="B95" s="1">
        <v>4556415</v>
      </c>
      <c r="C95" s="1" t="s">
        <v>199</v>
      </c>
      <c r="D95" s="1" t="s">
        <v>200</v>
      </c>
      <c r="E95" s="1">
        <v>205.64</v>
      </c>
      <c r="F95" s="1"/>
    </row>
    <row r="96" spans="1:6" x14ac:dyDescent="0.25">
      <c r="A96" s="25">
        <v>43110</v>
      </c>
      <c r="B96" s="1">
        <v>4947042</v>
      </c>
      <c r="C96" s="1" t="s">
        <v>201</v>
      </c>
      <c r="D96" s="1" t="s">
        <v>202</v>
      </c>
      <c r="E96" s="1">
        <v>433.57</v>
      </c>
      <c r="F96" s="1"/>
    </row>
    <row r="97" spans="1:8" x14ac:dyDescent="0.25">
      <c r="A97" s="25">
        <v>43110</v>
      </c>
      <c r="B97" s="1">
        <v>4489836</v>
      </c>
      <c r="C97" s="1" t="s">
        <v>199</v>
      </c>
      <c r="D97" s="1" t="s">
        <v>196</v>
      </c>
      <c r="E97" s="1">
        <v>205.64</v>
      </c>
      <c r="F97" s="1"/>
    </row>
    <row r="98" spans="1:8" x14ac:dyDescent="0.25">
      <c r="A98" s="25">
        <v>43110</v>
      </c>
      <c r="B98" s="1">
        <v>4773784</v>
      </c>
      <c r="C98" s="1" t="s">
        <v>201</v>
      </c>
      <c r="D98" s="1" t="s">
        <v>203</v>
      </c>
      <c r="E98" s="1">
        <v>433.57</v>
      </c>
      <c r="F98" s="1"/>
      <c r="G98" s="3" t="s">
        <v>95</v>
      </c>
      <c r="H98" s="3">
        <v>11628.62</v>
      </c>
    </row>
    <row r="99" spans="1:8" x14ac:dyDescent="0.25">
      <c r="A99" s="25">
        <v>43110</v>
      </c>
      <c r="B99" s="1">
        <v>5012371</v>
      </c>
      <c r="C99" s="1" t="s">
        <v>189</v>
      </c>
      <c r="D99" s="1" t="s">
        <v>204</v>
      </c>
      <c r="E99" s="1">
        <v>626.70000000000005</v>
      </c>
      <c r="F99" s="1"/>
      <c r="G99" s="3" t="s">
        <v>96</v>
      </c>
      <c r="H99" s="3">
        <v>6977.17</v>
      </c>
    </row>
    <row r="100" spans="1:8" x14ac:dyDescent="0.25">
      <c r="A100" s="25">
        <v>43111</v>
      </c>
      <c r="B100" s="1">
        <v>5039620</v>
      </c>
      <c r="C100" s="1" t="s">
        <v>205</v>
      </c>
      <c r="D100" s="1" t="s">
        <v>206</v>
      </c>
      <c r="E100" s="1">
        <v>626.70000000000005</v>
      </c>
      <c r="F100" s="1"/>
      <c r="G100" s="3" t="s">
        <v>97</v>
      </c>
      <c r="H100" s="3">
        <v>4651.3999999999996</v>
      </c>
    </row>
    <row r="101" spans="1:8" x14ac:dyDescent="0.25">
      <c r="A101" s="25">
        <v>43112</v>
      </c>
      <c r="B101" s="1">
        <v>4873396</v>
      </c>
      <c r="C101" s="1" t="s">
        <v>201</v>
      </c>
      <c r="D101" s="1" t="s">
        <v>207</v>
      </c>
      <c r="E101" s="1">
        <v>433.57</v>
      </c>
      <c r="F101" s="1"/>
      <c r="G101" s="3" t="s">
        <v>98</v>
      </c>
      <c r="H101" s="3">
        <v>248.07</v>
      </c>
    </row>
    <row r="102" spans="1:8" x14ac:dyDescent="0.25">
      <c r="A102" s="25">
        <v>43115</v>
      </c>
      <c r="B102" s="1">
        <v>2960582</v>
      </c>
      <c r="C102" s="1" t="s">
        <v>199</v>
      </c>
      <c r="D102" s="1" t="s">
        <v>208</v>
      </c>
      <c r="E102" s="1">
        <v>205.64</v>
      </c>
      <c r="F102" s="1"/>
    </row>
    <row r="103" spans="1:8" x14ac:dyDescent="0.25">
      <c r="A103" s="25">
        <v>43115</v>
      </c>
      <c r="B103" s="1">
        <v>4919940</v>
      </c>
      <c r="C103" s="1" t="s">
        <v>199</v>
      </c>
      <c r="D103" s="1" t="s">
        <v>192</v>
      </c>
      <c r="E103" s="1">
        <v>205.64</v>
      </c>
      <c r="F103" s="1"/>
    </row>
    <row r="104" spans="1:8" x14ac:dyDescent="0.25">
      <c r="A104" s="25">
        <v>43115</v>
      </c>
      <c r="B104" s="1">
        <v>4627320</v>
      </c>
      <c r="C104" s="1" t="s">
        <v>191</v>
      </c>
      <c r="D104" s="1" t="s">
        <v>209</v>
      </c>
      <c r="E104" s="1">
        <v>194.94</v>
      </c>
      <c r="F104" s="1"/>
    </row>
    <row r="105" spans="1:8" x14ac:dyDescent="0.25">
      <c r="A105" s="25">
        <v>43116</v>
      </c>
      <c r="B105" s="1">
        <v>5221289</v>
      </c>
      <c r="C105" s="1" t="s">
        <v>191</v>
      </c>
      <c r="D105" s="1" t="s">
        <v>210</v>
      </c>
      <c r="E105" s="1">
        <v>0</v>
      </c>
      <c r="F105" s="1" t="s">
        <v>211</v>
      </c>
    </row>
    <row r="106" spans="1:8" x14ac:dyDescent="0.25">
      <c r="A106" s="25">
        <v>43117</v>
      </c>
      <c r="B106" s="1">
        <v>4931197</v>
      </c>
      <c r="C106" s="1" t="s">
        <v>197</v>
      </c>
      <c r="D106" s="1" t="s">
        <v>212</v>
      </c>
      <c r="E106" s="1">
        <v>498.69</v>
      </c>
      <c r="F106" s="1"/>
    </row>
    <row r="107" spans="1:8" x14ac:dyDescent="0.25">
      <c r="A107" s="25">
        <v>43117</v>
      </c>
      <c r="B107" s="1">
        <v>5190304</v>
      </c>
      <c r="C107" s="1" t="s">
        <v>195</v>
      </c>
      <c r="D107" s="1" t="s">
        <v>213</v>
      </c>
      <c r="E107" s="1">
        <v>383.5</v>
      </c>
      <c r="F107" s="1"/>
    </row>
    <row r="108" spans="1:8" x14ac:dyDescent="0.25">
      <c r="A108" s="25">
        <v>43118</v>
      </c>
      <c r="B108" s="1">
        <v>5083477</v>
      </c>
      <c r="C108" s="1" t="s">
        <v>201</v>
      </c>
      <c r="D108" s="1" t="s">
        <v>214</v>
      </c>
      <c r="E108" s="1">
        <v>433.57</v>
      </c>
      <c r="F108" s="1"/>
    </row>
    <row r="109" spans="1:8" x14ac:dyDescent="0.25">
      <c r="A109" s="25">
        <v>43119</v>
      </c>
      <c r="B109" s="1">
        <v>5115282</v>
      </c>
      <c r="C109" s="1" t="s">
        <v>189</v>
      </c>
      <c r="D109" s="1" t="s">
        <v>215</v>
      </c>
      <c r="E109" s="1">
        <v>626.70000000000005</v>
      </c>
      <c r="F109" s="1"/>
    </row>
    <row r="110" spans="1:8" x14ac:dyDescent="0.25">
      <c r="A110" s="25">
        <v>43119</v>
      </c>
      <c r="B110" s="1">
        <v>4867987</v>
      </c>
      <c r="C110" s="1" t="s">
        <v>193</v>
      </c>
      <c r="D110" s="1" t="s">
        <v>216</v>
      </c>
      <c r="E110" s="1">
        <v>881.69</v>
      </c>
      <c r="F110" s="1"/>
    </row>
    <row r="111" spans="1:8" x14ac:dyDescent="0.25">
      <c r="A111" s="25">
        <v>43119</v>
      </c>
      <c r="B111" s="1">
        <v>4936663</v>
      </c>
      <c r="C111" s="1" t="s">
        <v>197</v>
      </c>
      <c r="D111" s="1" t="s">
        <v>217</v>
      </c>
      <c r="E111" s="1">
        <v>498.69</v>
      </c>
      <c r="F111" s="1"/>
    </row>
    <row r="112" spans="1:8" x14ac:dyDescent="0.25">
      <c r="A112" s="25">
        <v>43119</v>
      </c>
      <c r="B112" s="1">
        <v>5170696</v>
      </c>
      <c r="C112" s="1" t="s">
        <v>218</v>
      </c>
      <c r="D112" s="1" t="s">
        <v>219</v>
      </c>
      <c r="E112" s="1">
        <v>626.70000000000005</v>
      </c>
      <c r="F112" s="1"/>
    </row>
    <row r="113" spans="1:6" x14ac:dyDescent="0.25">
      <c r="A113" s="25">
        <v>43119</v>
      </c>
      <c r="B113" s="1">
        <v>5115590</v>
      </c>
      <c r="C113" s="1" t="s">
        <v>201</v>
      </c>
      <c r="D113" s="1" t="s">
        <v>220</v>
      </c>
      <c r="E113" s="1">
        <v>433.57</v>
      </c>
      <c r="F113" s="1"/>
    </row>
    <row r="117" spans="1:6" x14ac:dyDescent="0.25">
      <c r="C117" s="26"/>
    </row>
    <row r="120" spans="1:6" x14ac:dyDescent="0.25">
      <c r="A120" s="3" t="s">
        <v>0</v>
      </c>
      <c r="B120" s="3" t="s">
        <v>1</v>
      </c>
      <c r="C120" s="3" t="s">
        <v>2</v>
      </c>
      <c r="D120" s="3" t="s">
        <v>3</v>
      </c>
      <c r="E120" s="3" t="s">
        <v>4</v>
      </c>
    </row>
    <row r="121" spans="1:6" x14ac:dyDescent="0.25">
      <c r="A121" s="2">
        <v>42747</v>
      </c>
      <c r="B121" s="1">
        <v>4504591</v>
      </c>
      <c r="C121" s="1" t="s">
        <v>5</v>
      </c>
      <c r="D121" s="1">
        <v>254.64</v>
      </c>
      <c r="E121" s="1" t="s">
        <v>27</v>
      </c>
    </row>
    <row r="122" spans="1:6" x14ac:dyDescent="0.25">
      <c r="A122" s="2">
        <v>42778</v>
      </c>
      <c r="B122" s="1">
        <v>4273930</v>
      </c>
      <c r="C122" s="1" t="s">
        <v>6</v>
      </c>
      <c r="D122" s="1">
        <v>626.70000000000005</v>
      </c>
      <c r="E122" s="3"/>
    </row>
    <row r="123" spans="1:6" x14ac:dyDescent="0.25">
      <c r="A123" s="2">
        <v>42778</v>
      </c>
      <c r="B123" s="1">
        <v>4516803</v>
      </c>
      <c r="C123" s="1" t="s">
        <v>7</v>
      </c>
      <c r="D123" s="1">
        <v>433.57</v>
      </c>
      <c r="E123" s="1"/>
    </row>
    <row r="124" spans="1:6" x14ac:dyDescent="0.25">
      <c r="A124" s="2">
        <v>42867</v>
      </c>
      <c r="B124" s="1">
        <v>4510434</v>
      </c>
      <c r="C124" s="1" t="s">
        <v>8</v>
      </c>
      <c r="D124" s="1">
        <v>498.69</v>
      </c>
      <c r="E124" s="1"/>
    </row>
    <row r="125" spans="1:6" x14ac:dyDescent="0.25">
      <c r="A125" s="2">
        <v>42898</v>
      </c>
      <c r="B125" s="1">
        <v>4516347</v>
      </c>
      <c r="C125" s="1" t="s">
        <v>7</v>
      </c>
      <c r="D125" s="1">
        <v>433.57</v>
      </c>
      <c r="E125" s="1"/>
    </row>
    <row r="126" spans="1:6" x14ac:dyDescent="0.25">
      <c r="A126" s="2">
        <v>42928</v>
      </c>
      <c r="B126" s="1">
        <v>4597923</v>
      </c>
      <c r="C126" s="1" t="s">
        <v>5</v>
      </c>
      <c r="D126" s="1">
        <v>383.5</v>
      </c>
      <c r="E126" s="1"/>
    </row>
    <row r="127" spans="1:6" x14ac:dyDescent="0.25">
      <c r="A127" s="2">
        <v>42990</v>
      </c>
      <c r="B127" s="1">
        <v>4179048</v>
      </c>
      <c r="C127" s="1" t="s">
        <v>6</v>
      </c>
      <c r="D127" s="1">
        <v>626.70000000000005</v>
      </c>
      <c r="E127" s="1"/>
    </row>
    <row r="128" spans="1:6" x14ac:dyDescent="0.25">
      <c r="A128" s="3" t="s">
        <v>9</v>
      </c>
      <c r="B128" s="3">
        <v>893276</v>
      </c>
      <c r="C128" s="3" t="s">
        <v>10</v>
      </c>
      <c r="D128" s="3">
        <v>205.64</v>
      </c>
      <c r="E128" s="3"/>
    </row>
    <row r="129" spans="1:7" x14ac:dyDescent="0.25">
      <c r="A129" s="3" t="s">
        <v>11</v>
      </c>
      <c r="B129" s="3">
        <v>1547336</v>
      </c>
      <c r="C129" s="3" t="s">
        <v>12</v>
      </c>
      <c r="D129" s="3">
        <v>194.94</v>
      </c>
      <c r="E129" s="3"/>
      <c r="F129" s="4" t="s">
        <v>29</v>
      </c>
      <c r="G129" s="3">
        <v>5471.9</v>
      </c>
    </row>
    <row r="130" spans="1:7" x14ac:dyDescent="0.25">
      <c r="A130" s="3"/>
      <c r="B130" s="3"/>
      <c r="C130" s="3" t="s">
        <v>13</v>
      </c>
      <c r="D130" s="3"/>
      <c r="E130" s="3"/>
      <c r="F130" s="5">
        <v>0.4</v>
      </c>
      <c r="G130" s="4">
        <v>2188.7600000000002</v>
      </c>
    </row>
    <row r="131" spans="1:7" x14ac:dyDescent="0.25">
      <c r="A131" s="3"/>
      <c r="B131" s="3"/>
      <c r="C131" s="3" t="s">
        <v>14</v>
      </c>
      <c r="D131" s="3"/>
      <c r="E131" s="3"/>
      <c r="F131" s="4" t="s">
        <v>30</v>
      </c>
      <c r="G131" s="1">
        <v>64.2</v>
      </c>
    </row>
    <row r="132" spans="1:7" x14ac:dyDescent="0.25">
      <c r="A132" s="3"/>
      <c r="B132" s="3"/>
      <c r="C132" s="3" t="s">
        <v>15</v>
      </c>
      <c r="D132" s="3"/>
      <c r="E132" s="3"/>
      <c r="F132" s="4" t="s">
        <v>31</v>
      </c>
      <c r="G132" s="1">
        <v>52.53</v>
      </c>
    </row>
    <row r="133" spans="1:7" x14ac:dyDescent="0.25">
      <c r="A133" s="3"/>
      <c r="B133" s="3"/>
      <c r="C133" s="3" t="s">
        <v>16</v>
      </c>
      <c r="D133" s="3"/>
      <c r="E133" s="3" t="s">
        <v>17</v>
      </c>
    </row>
    <row r="134" spans="1:7" x14ac:dyDescent="0.25">
      <c r="A134" s="1"/>
      <c r="B134" s="1"/>
      <c r="C134" s="1"/>
      <c r="D134" s="1"/>
      <c r="E134" s="1"/>
    </row>
    <row r="135" spans="1:7" x14ac:dyDescent="0.25">
      <c r="A135" s="1" t="s">
        <v>18</v>
      </c>
      <c r="B135" s="1">
        <v>1267303</v>
      </c>
      <c r="C135" s="1" t="s">
        <v>19</v>
      </c>
      <c r="D135" s="1"/>
      <c r="E135" s="3" t="s">
        <v>28</v>
      </c>
    </row>
    <row r="136" spans="1:7" x14ac:dyDescent="0.25">
      <c r="A136" s="1"/>
      <c r="B136" s="1"/>
      <c r="C136" s="1" t="s">
        <v>20</v>
      </c>
      <c r="D136" s="1"/>
      <c r="E136" s="1"/>
    </row>
    <row r="137" spans="1:7" x14ac:dyDescent="0.25">
      <c r="A137" s="1"/>
      <c r="B137" s="1"/>
      <c r="C137" s="1"/>
      <c r="D137" s="1"/>
      <c r="E137" s="1"/>
    </row>
    <row r="138" spans="1:7" x14ac:dyDescent="0.25">
      <c r="A138" s="2">
        <v>43048</v>
      </c>
      <c r="B138" s="1">
        <v>843599</v>
      </c>
      <c r="C138" s="1" t="s">
        <v>21</v>
      </c>
      <c r="D138" s="1"/>
      <c r="E138" s="3" t="s">
        <v>28</v>
      </c>
    </row>
    <row r="139" spans="1:7" x14ac:dyDescent="0.25">
      <c r="A139" s="1"/>
      <c r="B139" s="1"/>
      <c r="C139" s="1" t="s">
        <v>22</v>
      </c>
      <c r="D139" s="1"/>
      <c r="E139" s="1"/>
    </row>
    <row r="140" spans="1:7" x14ac:dyDescent="0.25">
      <c r="A140" s="1"/>
      <c r="B140" s="1"/>
      <c r="C140" s="1"/>
      <c r="D140" s="1"/>
      <c r="E140" s="1"/>
    </row>
    <row r="141" spans="1:7" x14ac:dyDescent="0.25">
      <c r="A141" s="1" t="s">
        <v>23</v>
      </c>
      <c r="B141" s="1">
        <v>4529086</v>
      </c>
      <c r="C141" s="1" t="s">
        <v>24</v>
      </c>
      <c r="D141" s="1">
        <v>433.57</v>
      </c>
      <c r="E141" s="1"/>
    </row>
    <row r="142" spans="1:7" x14ac:dyDescent="0.25">
      <c r="A142" s="1" t="s">
        <v>23</v>
      </c>
      <c r="B142" s="1">
        <v>4052740</v>
      </c>
      <c r="C142" s="1" t="s">
        <v>25</v>
      </c>
      <c r="D142" s="1">
        <v>881.69</v>
      </c>
      <c r="E142" s="1"/>
    </row>
    <row r="143" spans="1:7" x14ac:dyDescent="0.25">
      <c r="A143" s="1" t="s">
        <v>23</v>
      </c>
      <c r="B143" s="1">
        <v>4447494</v>
      </c>
      <c r="C143" s="1" t="s">
        <v>26</v>
      </c>
      <c r="D143" s="1">
        <v>498.69</v>
      </c>
      <c r="E143" s="1"/>
    </row>
    <row r="144" spans="1:7" x14ac:dyDescent="0.25">
      <c r="D144" s="3">
        <v>5471.9</v>
      </c>
    </row>
    <row r="146" spans="1:7" x14ac:dyDescent="0.25">
      <c r="A146" s="6" t="s">
        <v>0</v>
      </c>
      <c r="B146" s="6" t="s">
        <v>1</v>
      </c>
      <c r="C146" s="6" t="s">
        <v>32</v>
      </c>
      <c r="D146" s="6" t="s">
        <v>33</v>
      </c>
      <c r="E146" s="6" t="s">
        <v>4</v>
      </c>
    </row>
    <row r="147" spans="1:7" x14ac:dyDescent="0.25">
      <c r="A147" s="2" t="s">
        <v>34</v>
      </c>
      <c r="B147" s="1">
        <v>4622035</v>
      </c>
      <c r="C147" s="1" t="s">
        <v>7</v>
      </c>
      <c r="D147" s="1">
        <v>433.57</v>
      </c>
      <c r="E147" s="17" t="s">
        <v>35</v>
      </c>
    </row>
    <row r="148" spans="1:7" x14ac:dyDescent="0.25">
      <c r="A148" s="1" t="s">
        <v>36</v>
      </c>
      <c r="B148" s="1">
        <v>4622046</v>
      </c>
      <c r="C148" s="1" t="s">
        <v>37</v>
      </c>
      <c r="D148" s="1">
        <v>498.69</v>
      </c>
      <c r="E148" s="18"/>
    </row>
    <row r="149" spans="1:7" x14ac:dyDescent="0.25">
      <c r="A149" s="1" t="s">
        <v>38</v>
      </c>
      <c r="B149" s="1">
        <v>4495109</v>
      </c>
      <c r="C149" s="1" t="s">
        <v>6</v>
      </c>
      <c r="D149" s="1">
        <v>626.70000000000005</v>
      </c>
      <c r="E149" s="18"/>
    </row>
    <row r="150" spans="1:7" x14ac:dyDescent="0.25">
      <c r="A150" s="1" t="s">
        <v>38</v>
      </c>
      <c r="B150" s="1">
        <v>4607017</v>
      </c>
      <c r="C150" s="1" t="s">
        <v>37</v>
      </c>
      <c r="D150" s="1">
        <v>498.69</v>
      </c>
      <c r="E150" s="18"/>
      <c r="F150" s="3" t="s">
        <v>48</v>
      </c>
      <c r="G150" s="3">
        <v>7595.55</v>
      </c>
    </row>
    <row r="151" spans="1:7" x14ac:dyDescent="0.25">
      <c r="A151" s="1" t="s">
        <v>38</v>
      </c>
      <c r="B151" s="1">
        <v>4765340</v>
      </c>
      <c r="C151" s="1" t="s">
        <v>6</v>
      </c>
      <c r="D151" s="1">
        <v>626.70000000000005</v>
      </c>
      <c r="E151" s="18"/>
      <c r="F151" s="5">
        <v>0.4</v>
      </c>
      <c r="G151" s="1">
        <v>3038.22</v>
      </c>
    </row>
    <row r="152" spans="1:7" x14ac:dyDescent="0.25">
      <c r="A152" s="1" t="s">
        <v>38</v>
      </c>
      <c r="B152" s="1">
        <v>4464360</v>
      </c>
      <c r="C152" s="1" t="s">
        <v>39</v>
      </c>
      <c r="D152" s="1">
        <v>881.69</v>
      </c>
      <c r="E152" s="18"/>
      <c r="F152" s="1" t="s">
        <v>49</v>
      </c>
      <c r="G152" s="1">
        <v>60.76</v>
      </c>
    </row>
    <row r="153" spans="1:7" x14ac:dyDescent="0.25">
      <c r="A153" s="1" t="s">
        <v>40</v>
      </c>
      <c r="B153" s="1">
        <v>4597923</v>
      </c>
      <c r="C153" s="1" t="s">
        <v>41</v>
      </c>
      <c r="D153" s="1">
        <v>205.64</v>
      </c>
      <c r="E153" s="18"/>
      <c r="F153" s="1" t="s">
        <v>50</v>
      </c>
      <c r="G153" s="1">
        <v>50.63</v>
      </c>
    </row>
    <row r="154" spans="1:7" x14ac:dyDescent="0.25">
      <c r="A154" s="1" t="s">
        <v>40</v>
      </c>
      <c r="B154" s="1">
        <v>2670761</v>
      </c>
      <c r="C154" s="1" t="s">
        <v>6</v>
      </c>
      <c r="D154" s="1">
        <v>626.70000000000005</v>
      </c>
      <c r="E154" s="18"/>
      <c r="F154" s="1" t="s">
        <v>51</v>
      </c>
      <c r="G154" s="1">
        <v>50.63</v>
      </c>
    </row>
    <row r="155" spans="1:7" x14ac:dyDescent="0.25">
      <c r="A155" s="1" t="s">
        <v>40</v>
      </c>
      <c r="B155" s="1">
        <v>4686937</v>
      </c>
      <c r="C155" s="1" t="s">
        <v>6</v>
      </c>
      <c r="D155" s="1">
        <v>626.70000000000005</v>
      </c>
      <c r="E155" s="18"/>
    </row>
    <row r="156" spans="1:7" x14ac:dyDescent="0.25">
      <c r="A156" s="1" t="s">
        <v>40</v>
      </c>
      <c r="B156" s="1">
        <v>4556415</v>
      </c>
      <c r="C156" s="1" t="s">
        <v>42</v>
      </c>
      <c r="D156" s="1">
        <v>194.94</v>
      </c>
      <c r="E156" s="18"/>
    </row>
    <row r="157" spans="1:7" x14ac:dyDescent="0.25">
      <c r="A157" s="1" t="s">
        <v>43</v>
      </c>
      <c r="B157" s="1">
        <v>4238463</v>
      </c>
      <c r="C157" s="1" t="s">
        <v>7</v>
      </c>
      <c r="D157" s="1">
        <v>433.57</v>
      </c>
      <c r="E157" s="18"/>
    </row>
    <row r="158" spans="1:7" x14ac:dyDescent="0.25">
      <c r="A158" s="1" t="s">
        <v>44</v>
      </c>
      <c r="B158" s="1">
        <v>4780660</v>
      </c>
      <c r="C158" s="1" t="s">
        <v>7</v>
      </c>
      <c r="D158" s="1">
        <v>433.57</v>
      </c>
      <c r="E158" s="18"/>
    </row>
    <row r="159" spans="1:7" x14ac:dyDescent="0.25">
      <c r="A159" s="7" t="s">
        <v>44</v>
      </c>
      <c r="B159" s="7">
        <v>4548931</v>
      </c>
      <c r="C159" s="7" t="s">
        <v>45</v>
      </c>
      <c r="D159" s="7" t="s">
        <v>46</v>
      </c>
      <c r="E159" s="18"/>
    </row>
    <row r="160" spans="1:7" x14ac:dyDescent="0.25">
      <c r="A160" s="1" t="s">
        <v>47</v>
      </c>
      <c r="B160" s="1">
        <v>4797709</v>
      </c>
      <c r="C160" s="1" t="s">
        <v>6</v>
      </c>
      <c r="D160" s="1">
        <v>626.70000000000005</v>
      </c>
      <c r="E160" s="18"/>
    </row>
    <row r="161" spans="1:7" x14ac:dyDescent="0.25">
      <c r="A161" s="1" t="s">
        <v>47</v>
      </c>
      <c r="B161" s="1">
        <v>4415415</v>
      </c>
      <c r="C161" s="1" t="s">
        <v>39</v>
      </c>
      <c r="D161" s="1">
        <v>881.69</v>
      </c>
      <c r="E161" s="18"/>
    </row>
    <row r="162" spans="1:7" x14ac:dyDescent="0.25">
      <c r="A162" s="8"/>
      <c r="B162" s="8"/>
      <c r="C162" s="8"/>
      <c r="D162" s="8"/>
      <c r="E162" s="19"/>
    </row>
    <row r="166" spans="1:7" x14ac:dyDescent="0.25">
      <c r="A166" s="3" t="s">
        <v>52</v>
      </c>
      <c r="B166" s="3" t="s">
        <v>53</v>
      </c>
      <c r="C166" s="3" t="s">
        <v>54</v>
      </c>
      <c r="D166" s="3" t="s">
        <v>3</v>
      </c>
      <c r="E166" s="3" t="s">
        <v>4</v>
      </c>
    </row>
    <row r="167" spans="1:7" x14ac:dyDescent="0.25">
      <c r="A167" s="2">
        <v>42746</v>
      </c>
      <c r="B167" s="1">
        <v>3221577</v>
      </c>
      <c r="C167" s="1" t="s">
        <v>55</v>
      </c>
      <c r="D167" s="1">
        <v>763.5</v>
      </c>
      <c r="E167" s="1"/>
    </row>
    <row r="168" spans="1:7" x14ac:dyDescent="0.25">
      <c r="A168" s="2">
        <v>42777</v>
      </c>
      <c r="B168" s="1">
        <v>3221577</v>
      </c>
      <c r="C168" s="1" t="s">
        <v>56</v>
      </c>
      <c r="D168" s="1">
        <v>626.70000000000005</v>
      </c>
      <c r="E168" s="1"/>
    </row>
    <row r="169" spans="1:7" x14ac:dyDescent="0.25">
      <c r="A169" s="2">
        <v>42836</v>
      </c>
      <c r="B169" s="1">
        <v>2517432</v>
      </c>
      <c r="C169" s="1" t="s">
        <v>57</v>
      </c>
      <c r="D169" s="1">
        <v>498.69</v>
      </c>
      <c r="E169" s="3" t="s">
        <v>58</v>
      </c>
    </row>
    <row r="170" spans="1:7" x14ac:dyDescent="0.25">
      <c r="A170" s="2">
        <v>42897</v>
      </c>
      <c r="B170" s="1">
        <v>3972579</v>
      </c>
      <c r="C170" s="1" t="s">
        <v>59</v>
      </c>
      <c r="D170" s="1">
        <v>383.5</v>
      </c>
      <c r="E170" s="1"/>
    </row>
    <row r="171" spans="1:7" x14ac:dyDescent="0.25">
      <c r="A171" s="2">
        <v>42897</v>
      </c>
      <c r="B171" s="1">
        <v>3010729</v>
      </c>
      <c r="C171" s="1" t="s">
        <v>24</v>
      </c>
      <c r="D171" s="1">
        <v>433.57</v>
      </c>
      <c r="E171" s="1"/>
    </row>
    <row r="172" spans="1:7" x14ac:dyDescent="0.25">
      <c r="A172" s="2">
        <v>42897</v>
      </c>
      <c r="B172" s="1">
        <v>329338</v>
      </c>
      <c r="C172" s="1" t="s">
        <v>25</v>
      </c>
      <c r="D172" s="1">
        <v>881.69</v>
      </c>
      <c r="E172" s="1"/>
    </row>
    <row r="173" spans="1:7" x14ac:dyDescent="0.25">
      <c r="A173" s="2">
        <v>42897</v>
      </c>
      <c r="B173" s="1">
        <v>3528905</v>
      </c>
      <c r="C173" s="1" t="s">
        <v>56</v>
      </c>
      <c r="D173" s="1">
        <v>626.70000000000005</v>
      </c>
      <c r="E173" s="1"/>
    </row>
    <row r="174" spans="1:7" x14ac:dyDescent="0.25">
      <c r="A174" s="2">
        <v>42927</v>
      </c>
      <c r="B174" s="1">
        <v>3557277</v>
      </c>
      <c r="C174" s="1" t="s">
        <v>24</v>
      </c>
      <c r="D174" s="1">
        <v>433.57</v>
      </c>
      <c r="E174" s="1"/>
    </row>
    <row r="175" spans="1:7" x14ac:dyDescent="0.25">
      <c r="A175" s="2">
        <v>42958</v>
      </c>
      <c r="B175" s="1">
        <v>4078505</v>
      </c>
      <c r="C175" s="1" t="s">
        <v>60</v>
      </c>
      <c r="D175" s="1">
        <v>194.94</v>
      </c>
      <c r="E175" s="1"/>
    </row>
    <row r="176" spans="1:7" x14ac:dyDescent="0.25">
      <c r="A176" s="2">
        <v>42989</v>
      </c>
      <c r="B176" s="1">
        <v>3961767</v>
      </c>
      <c r="C176" s="1" t="s">
        <v>56</v>
      </c>
      <c r="D176" s="1">
        <v>626.70000000000005</v>
      </c>
      <c r="E176" s="1"/>
      <c r="F176" s="10" t="s">
        <v>71</v>
      </c>
      <c r="G176" s="10">
        <v>12029.08</v>
      </c>
    </row>
    <row r="177" spans="1:8" x14ac:dyDescent="0.25">
      <c r="A177" s="2">
        <v>43019</v>
      </c>
      <c r="B177" s="1">
        <v>3118438</v>
      </c>
      <c r="C177" s="1" t="s">
        <v>57</v>
      </c>
      <c r="D177" s="1">
        <v>626.70000000000005</v>
      </c>
      <c r="E177" s="1"/>
      <c r="F177" s="11">
        <v>0.4</v>
      </c>
      <c r="G177" s="10">
        <v>4811.63</v>
      </c>
      <c r="H177" s="5">
        <v>0.22</v>
      </c>
    </row>
    <row r="178" spans="1:8" x14ac:dyDescent="0.25">
      <c r="A178" s="2">
        <v>43050</v>
      </c>
      <c r="B178" s="1">
        <v>4079792</v>
      </c>
      <c r="C178" s="1" t="s">
        <v>25</v>
      </c>
      <c r="D178" s="1">
        <v>881.69</v>
      </c>
      <c r="E178" s="1"/>
      <c r="F178" s="11">
        <v>0.6</v>
      </c>
      <c r="G178" s="10">
        <v>7217.44</v>
      </c>
      <c r="H178" s="5">
        <v>0.18</v>
      </c>
    </row>
    <row r="179" spans="1:8" x14ac:dyDescent="0.25">
      <c r="A179" s="1" t="s">
        <v>61</v>
      </c>
      <c r="B179" s="1">
        <v>4098967</v>
      </c>
      <c r="C179" s="1" t="s">
        <v>62</v>
      </c>
      <c r="D179" s="1">
        <v>626.70000000000005</v>
      </c>
      <c r="E179" s="1"/>
      <c r="F179" s="12" t="s">
        <v>72</v>
      </c>
      <c r="G179" s="10" t="s">
        <v>73</v>
      </c>
      <c r="H179" s="8"/>
    </row>
    <row r="180" spans="1:8" x14ac:dyDescent="0.25">
      <c r="A180" s="1" t="s">
        <v>63</v>
      </c>
      <c r="B180" s="1">
        <v>3177625</v>
      </c>
      <c r="C180" s="1" t="s">
        <v>7</v>
      </c>
      <c r="D180" s="1">
        <v>433.57</v>
      </c>
      <c r="E180" s="1"/>
    </row>
    <row r="181" spans="1:8" x14ac:dyDescent="0.25">
      <c r="A181" s="1" t="s">
        <v>63</v>
      </c>
      <c r="B181" s="1">
        <v>4147530</v>
      </c>
      <c r="C181" s="1" t="s">
        <v>6</v>
      </c>
      <c r="D181" s="1">
        <v>626.70000000000005</v>
      </c>
      <c r="E181" s="1"/>
    </row>
    <row r="182" spans="1:8" x14ac:dyDescent="0.25">
      <c r="A182" s="1" t="s">
        <v>64</v>
      </c>
      <c r="B182" s="1">
        <v>4045260</v>
      </c>
      <c r="C182" s="1" t="s">
        <v>7</v>
      </c>
      <c r="D182" s="1">
        <v>433.57</v>
      </c>
      <c r="E182" s="1"/>
    </row>
    <row r="183" spans="1:8" x14ac:dyDescent="0.25">
      <c r="A183" s="1" t="s">
        <v>65</v>
      </c>
      <c r="B183" s="1">
        <v>4251821</v>
      </c>
      <c r="C183" s="1" t="s">
        <v>7</v>
      </c>
      <c r="D183" s="1">
        <v>433.57</v>
      </c>
      <c r="E183" s="1"/>
    </row>
    <row r="184" spans="1:8" x14ac:dyDescent="0.25">
      <c r="A184" s="1" t="s">
        <v>66</v>
      </c>
      <c r="B184" s="1">
        <v>3291842</v>
      </c>
      <c r="C184" s="1" t="s">
        <v>41</v>
      </c>
      <c r="D184" s="1">
        <v>205.64</v>
      </c>
      <c r="E184" s="1"/>
    </row>
    <row r="185" spans="1:8" x14ac:dyDescent="0.25">
      <c r="A185" s="1" t="s">
        <v>9</v>
      </c>
      <c r="B185" s="1">
        <v>8933276</v>
      </c>
      <c r="C185" s="1" t="s">
        <v>41</v>
      </c>
      <c r="D185" s="1" t="s">
        <v>67</v>
      </c>
      <c r="E185" s="1" t="s">
        <v>68</v>
      </c>
    </row>
    <row r="186" spans="1:8" x14ac:dyDescent="0.25">
      <c r="A186" s="1" t="s">
        <v>9</v>
      </c>
      <c r="B186" s="1">
        <v>3483819</v>
      </c>
      <c r="C186" s="1" t="s">
        <v>41</v>
      </c>
      <c r="D186" s="1">
        <v>205.64</v>
      </c>
      <c r="E186" s="1"/>
    </row>
    <row r="187" spans="1:8" x14ac:dyDescent="0.25">
      <c r="A187" s="1" t="s">
        <v>9</v>
      </c>
      <c r="B187" s="1">
        <v>4303861</v>
      </c>
      <c r="C187" s="1" t="s">
        <v>6</v>
      </c>
      <c r="D187" s="1">
        <v>626.70000000000005</v>
      </c>
      <c r="E187" s="1"/>
    </row>
    <row r="188" spans="1:8" x14ac:dyDescent="0.25">
      <c r="A188" s="1" t="s">
        <v>9</v>
      </c>
      <c r="B188" s="1">
        <v>4273998</v>
      </c>
      <c r="C188" s="1" t="s">
        <v>6</v>
      </c>
      <c r="D188" s="1">
        <v>626.70000000000005</v>
      </c>
      <c r="E188" s="1"/>
    </row>
    <row r="189" spans="1:8" x14ac:dyDescent="0.25">
      <c r="A189" s="1" t="s">
        <v>69</v>
      </c>
      <c r="B189" s="1">
        <v>4078505</v>
      </c>
      <c r="C189" s="1" t="s">
        <v>41</v>
      </c>
      <c r="D189" s="1">
        <v>205.64</v>
      </c>
      <c r="E189" s="1"/>
    </row>
    <row r="190" spans="1:8" x14ac:dyDescent="0.25">
      <c r="A190" s="1" t="s">
        <v>70</v>
      </c>
      <c r="B190" s="1">
        <v>4384490</v>
      </c>
      <c r="C190" s="1" t="s">
        <v>6</v>
      </c>
      <c r="D190" s="1">
        <v>626.70000000000005</v>
      </c>
      <c r="E190" s="1"/>
    </row>
    <row r="193" spans="1:7" x14ac:dyDescent="0.25">
      <c r="A193" s="3" t="s">
        <v>0</v>
      </c>
      <c r="B193" s="3" t="s">
        <v>1</v>
      </c>
      <c r="C193" s="3" t="s">
        <v>54</v>
      </c>
      <c r="D193" s="3" t="s">
        <v>74</v>
      </c>
      <c r="E193" s="3"/>
    </row>
    <row r="194" spans="1:7" x14ac:dyDescent="0.25">
      <c r="A194" s="1" t="s">
        <v>75</v>
      </c>
      <c r="B194" s="1">
        <v>1944201</v>
      </c>
      <c r="C194" s="1" t="s">
        <v>55</v>
      </c>
      <c r="D194" s="1">
        <v>572.64</v>
      </c>
      <c r="E194" s="1"/>
    </row>
    <row r="195" spans="1:7" x14ac:dyDescent="0.25">
      <c r="A195" s="1" t="s">
        <v>75</v>
      </c>
      <c r="B195" s="1">
        <v>1471310</v>
      </c>
      <c r="C195" s="1" t="s">
        <v>76</v>
      </c>
      <c r="D195" s="1">
        <v>626.70000000000005</v>
      </c>
      <c r="E195" s="1"/>
    </row>
    <row r="196" spans="1:7" x14ac:dyDescent="0.25">
      <c r="A196" s="13">
        <v>42744</v>
      </c>
      <c r="B196" s="3">
        <v>1944201</v>
      </c>
      <c r="C196" s="3" t="s">
        <v>77</v>
      </c>
      <c r="D196" s="3">
        <v>243.2</v>
      </c>
      <c r="E196" s="3" t="s">
        <v>78</v>
      </c>
    </row>
    <row r="197" spans="1:7" x14ac:dyDescent="0.25">
      <c r="A197" s="2">
        <v>42834</v>
      </c>
      <c r="B197" s="1">
        <v>1404166</v>
      </c>
      <c r="C197" s="1" t="s">
        <v>79</v>
      </c>
      <c r="D197" s="1">
        <v>433.57</v>
      </c>
      <c r="E197" s="1"/>
      <c r="F197" s="3" t="s">
        <v>221</v>
      </c>
      <c r="G197" s="3">
        <v>11165.72</v>
      </c>
    </row>
    <row r="198" spans="1:7" x14ac:dyDescent="0.25">
      <c r="A198" s="2">
        <v>42834</v>
      </c>
      <c r="B198" s="1">
        <v>1622987</v>
      </c>
      <c r="C198" s="1" t="s">
        <v>80</v>
      </c>
      <c r="D198" s="1">
        <v>477.2</v>
      </c>
      <c r="E198" s="1"/>
      <c r="F198" s="5">
        <v>0.4</v>
      </c>
      <c r="G198" s="4">
        <v>4466.28</v>
      </c>
    </row>
    <row r="199" spans="1:7" x14ac:dyDescent="0.25">
      <c r="A199" s="2">
        <v>42864</v>
      </c>
      <c r="B199" s="1">
        <v>1630414</v>
      </c>
      <c r="C199" s="1" t="s">
        <v>81</v>
      </c>
      <c r="D199" s="1">
        <v>433.57</v>
      </c>
      <c r="E199" s="1"/>
      <c r="F199" s="1" t="s">
        <v>222</v>
      </c>
      <c r="G199" s="4">
        <v>83.74</v>
      </c>
    </row>
    <row r="200" spans="1:7" x14ac:dyDescent="0.25">
      <c r="A200" s="2">
        <v>42956</v>
      </c>
      <c r="B200" s="1">
        <v>2494934</v>
      </c>
      <c r="C200" s="1" t="s">
        <v>82</v>
      </c>
      <c r="D200" s="1">
        <v>82</v>
      </c>
      <c r="E200" s="1"/>
      <c r="F200" s="1" t="s">
        <v>223</v>
      </c>
      <c r="G200" s="4">
        <v>74.430000000000007</v>
      </c>
    </row>
    <row r="201" spans="1:7" x14ac:dyDescent="0.25">
      <c r="A201" s="2">
        <v>42956</v>
      </c>
      <c r="B201" s="1">
        <v>1604949</v>
      </c>
      <c r="C201" s="1" t="s">
        <v>83</v>
      </c>
      <c r="D201" s="1">
        <v>383.5</v>
      </c>
      <c r="E201" s="1"/>
      <c r="F201" s="1" t="s">
        <v>224</v>
      </c>
      <c r="G201" s="4">
        <v>74.430000000000007</v>
      </c>
    </row>
    <row r="202" spans="1:7" x14ac:dyDescent="0.25">
      <c r="A202" s="2">
        <v>42987</v>
      </c>
      <c r="B202" s="1">
        <v>1622987</v>
      </c>
      <c r="C202" s="1" t="s">
        <v>83</v>
      </c>
      <c r="D202" s="1">
        <v>626.70000000000005</v>
      </c>
      <c r="E202" s="1"/>
    </row>
    <row r="203" spans="1:7" x14ac:dyDescent="0.25">
      <c r="A203" s="2">
        <v>42987</v>
      </c>
      <c r="B203" s="1">
        <v>1707523</v>
      </c>
      <c r="C203" s="1" t="s">
        <v>41</v>
      </c>
      <c r="D203" s="1">
        <v>205.64</v>
      </c>
      <c r="E203" s="1"/>
    </row>
    <row r="204" spans="1:7" x14ac:dyDescent="0.25">
      <c r="A204" s="2">
        <v>42987</v>
      </c>
      <c r="B204" s="1">
        <v>2281562</v>
      </c>
      <c r="C204" s="1" t="s">
        <v>41</v>
      </c>
      <c r="D204" s="1">
        <v>205.64</v>
      </c>
      <c r="E204" s="1"/>
    </row>
    <row r="205" spans="1:7" x14ac:dyDescent="0.25">
      <c r="A205" s="2">
        <v>42987</v>
      </c>
      <c r="B205" s="1">
        <v>2348686</v>
      </c>
      <c r="C205" s="1" t="s">
        <v>41</v>
      </c>
      <c r="D205" s="1">
        <v>205.64</v>
      </c>
      <c r="E205" s="1"/>
    </row>
    <row r="206" spans="1:7" x14ac:dyDescent="0.25">
      <c r="A206" s="2">
        <v>42987</v>
      </c>
      <c r="B206" s="1">
        <v>1697764</v>
      </c>
      <c r="C206" s="1" t="s">
        <v>55</v>
      </c>
      <c r="D206" s="1">
        <v>715.8</v>
      </c>
      <c r="E206" s="1"/>
    </row>
    <row r="207" spans="1:7" x14ac:dyDescent="0.25">
      <c r="A207" s="13">
        <v>43048</v>
      </c>
      <c r="B207" s="3">
        <v>843599</v>
      </c>
      <c r="C207" s="3" t="s">
        <v>41</v>
      </c>
      <c r="D207" s="3" t="s">
        <v>84</v>
      </c>
      <c r="E207" s="1"/>
    </row>
    <row r="208" spans="1:7" x14ac:dyDescent="0.25">
      <c r="A208" s="2">
        <v>43078</v>
      </c>
      <c r="B208" s="1">
        <v>1819158</v>
      </c>
      <c r="C208" s="1" t="s">
        <v>77</v>
      </c>
      <c r="D208" s="1">
        <v>626.70000000000005</v>
      </c>
      <c r="E208" s="1"/>
    </row>
    <row r="209" spans="1:5" x14ac:dyDescent="0.25">
      <c r="A209" s="2">
        <v>43078</v>
      </c>
      <c r="B209" s="1">
        <v>1697764</v>
      </c>
      <c r="C209" s="1" t="s">
        <v>85</v>
      </c>
      <c r="D209" s="1">
        <v>433.57</v>
      </c>
      <c r="E209" s="1"/>
    </row>
    <row r="210" spans="1:5" x14ac:dyDescent="0.25">
      <c r="A210" s="1" t="s">
        <v>86</v>
      </c>
      <c r="B210" s="1">
        <v>2268094</v>
      </c>
      <c r="C210" s="1" t="s">
        <v>77</v>
      </c>
      <c r="D210" s="1">
        <v>626.70000000000005</v>
      </c>
      <c r="E210" s="1"/>
    </row>
    <row r="211" spans="1:5" x14ac:dyDescent="0.25">
      <c r="A211" s="1" t="s">
        <v>87</v>
      </c>
      <c r="B211" s="1">
        <v>1648330</v>
      </c>
      <c r="C211" s="1" t="s">
        <v>55</v>
      </c>
      <c r="D211" s="1">
        <v>1097.56</v>
      </c>
      <c r="E211" s="1"/>
    </row>
    <row r="212" spans="1:5" x14ac:dyDescent="0.25">
      <c r="A212" s="1" t="s">
        <v>88</v>
      </c>
      <c r="B212" s="1">
        <v>1648330</v>
      </c>
      <c r="C212" s="1" t="s">
        <v>85</v>
      </c>
      <c r="D212" s="1">
        <v>433.57</v>
      </c>
      <c r="E212" s="1"/>
    </row>
    <row r="213" spans="1:5" x14ac:dyDescent="0.25">
      <c r="A213" s="1" t="s">
        <v>89</v>
      </c>
      <c r="B213" s="1">
        <v>1661404</v>
      </c>
      <c r="C213" s="1" t="s">
        <v>85</v>
      </c>
      <c r="D213" s="1">
        <v>433.5</v>
      </c>
      <c r="E213" s="1"/>
    </row>
    <row r="214" spans="1:5" x14ac:dyDescent="0.25">
      <c r="A214" s="1" t="s">
        <v>89</v>
      </c>
      <c r="B214" s="1">
        <v>919816</v>
      </c>
      <c r="C214" s="1" t="s">
        <v>80</v>
      </c>
      <c r="D214" s="1">
        <v>668.08</v>
      </c>
      <c r="E214" s="1"/>
    </row>
    <row r="215" spans="1:5" x14ac:dyDescent="0.25">
      <c r="A215" s="1" t="s">
        <v>90</v>
      </c>
      <c r="B215" s="1">
        <v>2606012</v>
      </c>
      <c r="C215" s="1" t="s">
        <v>91</v>
      </c>
      <c r="D215" s="1">
        <v>194.94</v>
      </c>
      <c r="E215" s="1"/>
    </row>
    <row r="216" spans="1:5" x14ac:dyDescent="0.25">
      <c r="A216" s="1" t="s">
        <v>92</v>
      </c>
      <c r="B216" s="1">
        <v>1604372</v>
      </c>
      <c r="C216" s="1" t="s">
        <v>41</v>
      </c>
      <c r="D216" s="1">
        <v>205.64</v>
      </c>
      <c r="E216" s="1"/>
    </row>
    <row r="217" spans="1:5" x14ac:dyDescent="0.25">
      <c r="A217" s="1" t="s">
        <v>92</v>
      </c>
      <c r="B217" s="1">
        <v>919816</v>
      </c>
      <c r="C217" s="1" t="s">
        <v>77</v>
      </c>
      <c r="D217" s="1">
        <v>626.70000000000005</v>
      </c>
      <c r="E217" s="1"/>
    </row>
    <row r="218" spans="1:5" x14ac:dyDescent="0.25">
      <c r="A218" s="1" t="s">
        <v>90</v>
      </c>
      <c r="B218" s="1">
        <v>1724671</v>
      </c>
      <c r="C218" s="1" t="s">
        <v>93</v>
      </c>
      <c r="D218" s="1">
        <v>636.29</v>
      </c>
      <c r="E218" s="1"/>
    </row>
    <row r="219" spans="1:5" x14ac:dyDescent="0.25">
      <c r="A219" s="1" t="s">
        <v>94</v>
      </c>
      <c r="B219" s="1">
        <v>1747613</v>
      </c>
      <c r="C219" s="1" t="s">
        <v>85</v>
      </c>
      <c r="D219" s="1">
        <v>433.57</v>
      </c>
      <c r="E219" s="1"/>
    </row>
    <row r="222" spans="1:5" x14ac:dyDescent="0.25">
      <c r="A222" s="3" t="s">
        <v>52</v>
      </c>
      <c r="B222" s="3" t="s">
        <v>53</v>
      </c>
      <c r="C222" s="3" t="s">
        <v>54</v>
      </c>
      <c r="D222" s="3" t="s">
        <v>33</v>
      </c>
      <c r="E222" s="9" t="s">
        <v>4</v>
      </c>
    </row>
    <row r="223" spans="1:5" x14ac:dyDescent="0.25">
      <c r="A223" s="1" t="s">
        <v>99</v>
      </c>
      <c r="B223" s="1">
        <v>2627231</v>
      </c>
      <c r="C223" s="1" t="s">
        <v>100</v>
      </c>
      <c r="D223" s="1">
        <v>383.5</v>
      </c>
      <c r="E223" s="8"/>
    </row>
    <row r="224" spans="1:5" x14ac:dyDescent="0.25">
      <c r="A224" s="1" t="s">
        <v>101</v>
      </c>
      <c r="B224" s="1">
        <v>1062994</v>
      </c>
      <c r="C224" s="1" t="s">
        <v>41</v>
      </c>
      <c r="D224" s="1">
        <v>205.64</v>
      </c>
      <c r="E224" s="8"/>
    </row>
    <row r="225" spans="1:7" x14ac:dyDescent="0.25">
      <c r="A225" s="1" t="s">
        <v>101</v>
      </c>
      <c r="B225" s="1">
        <v>2119495</v>
      </c>
      <c r="C225" s="1" t="s">
        <v>102</v>
      </c>
      <c r="D225" s="1">
        <v>433.57</v>
      </c>
      <c r="E225" s="8"/>
    </row>
    <row r="226" spans="1:7" x14ac:dyDescent="0.25">
      <c r="A226" s="1" t="s">
        <v>103</v>
      </c>
      <c r="B226" s="1">
        <v>1747613</v>
      </c>
      <c r="C226" s="1" t="s">
        <v>102</v>
      </c>
      <c r="D226" s="1">
        <v>433.57</v>
      </c>
      <c r="E226" s="8"/>
    </row>
    <row r="227" spans="1:7" x14ac:dyDescent="0.25">
      <c r="A227" s="1" t="s">
        <v>104</v>
      </c>
      <c r="B227" s="1">
        <v>2413010</v>
      </c>
      <c r="C227" s="1" t="s">
        <v>105</v>
      </c>
      <c r="D227" s="1">
        <v>1818.48</v>
      </c>
      <c r="E227" s="8"/>
    </row>
    <row r="228" spans="1:7" x14ac:dyDescent="0.25">
      <c r="A228" s="1" t="s">
        <v>11</v>
      </c>
      <c r="B228" s="1">
        <v>1724671</v>
      </c>
      <c r="C228" s="1" t="s">
        <v>106</v>
      </c>
      <c r="D228" s="1">
        <v>881.69</v>
      </c>
      <c r="E228" s="8"/>
    </row>
    <row r="229" spans="1:7" x14ac:dyDescent="0.25">
      <c r="A229" s="1" t="s">
        <v>107</v>
      </c>
      <c r="B229" s="1">
        <v>2606012</v>
      </c>
      <c r="C229" s="1" t="s">
        <v>102</v>
      </c>
      <c r="D229" s="1">
        <v>433.57</v>
      </c>
      <c r="E229" s="8"/>
    </row>
    <row r="230" spans="1:7" x14ac:dyDescent="0.25">
      <c r="A230" s="1" t="s">
        <v>107</v>
      </c>
      <c r="B230" s="1">
        <v>2627231</v>
      </c>
      <c r="C230" s="1" t="s">
        <v>56</v>
      </c>
      <c r="D230" s="1">
        <v>626.70000000000005</v>
      </c>
      <c r="E230" s="8"/>
    </row>
    <row r="231" spans="1:7" x14ac:dyDescent="0.25">
      <c r="A231" s="1" t="s">
        <v>108</v>
      </c>
      <c r="B231" s="1">
        <v>2031209</v>
      </c>
      <c r="C231" s="1" t="s">
        <v>56</v>
      </c>
      <c r="D231" s="1">
        <v>626.70000000000005</v>
      </c>
      <c r="E231" s="8"/>
    </row>
    <row r="232" spans="1:7" x14ac:dyDescent="0.25">
      <c r="A232" s="1" t="s">
        <v>109</v>
      </c>
      <c r="B232" s="1">
        <v>1267303</v>
      </c>
      <c r="C232" s="1" t="s">
        <v>110</v>
      </c>
      <c r="D232" s="1">
        <v>254.64</v>
      </c>
      <c r="E232" s="9" t="s">
        <v>111</v>
      </c>
    </row>
    <row r="233" spans="1:7" x14ac:dyDescent="0.25">
      <c r="A233" s="1" t="s">
        <v>109</v>
      </c>
      <c r="B233" s="1">
        <v>2082685</v>
      </c>
      <c r="C233" s="1" t="s">
        <v>56</v>
      </c>
      <c r="D233" s="1">
        <v>626.70000000000005</v>
      </c>
      <c r="E233" s="8"/>
    </row>
    <row r="234" spans="1:7" x14ac:dyDescent="0.25">
      <c r="A234" s="2">
        <v>42776</v>
      </c>
      <c r="B234" s="1">
        <v>2606125</v>
      </c>
      <c r="C234" s="1" t="s">
        <v>56</v>
      </c>
      <c r="D234" s="1">
        <v>626.70000000000005</v>
      </c>
      <c r="E234" s="8"/>
    </row>
    <row r="235" spans="1:7" x14ac:dyDescent="0.25">
      <c r="A235" s="2">
        <v>42804</v>
      </c>
      <c r="B235" s="1">
        <v>2705989</v>
      </c>
      <c r="C235" s="1" t="s">
        <v>102</v>
      </c>
      <c r="D235" s="1">
        <v>433.57</v>
      </c>
      <c r="E235" s="8"/>
    </row>
    <row r="236" spans="1:7" x14ac:dyDescent="0.25">
      <c r="A236" s="2">
        <v>42804</v>
      </c>
      <c r="B236" s="1">
        <v>2084498</v>
      </c>
      <c r="C236" s="1" t="s">
        <v>112</v>
      </c>
      <c r="D236" s="1">
        <v>498.69</v>
      </c>
      <c r="E236" s="8"/>
    </row>
    <row r="237" spans="1:7" x14ac:dyDescent="0.25">
      <c r="A237" s="2">
        <v>42804</v>
      </c>
      <c r="B237" s="1">
        <v>2869066</v>
      </c>
      <c r="C237" s="1" t="s">
        <v>56</v>
      </c>
      <c r="D237" s="1">
        <v>626.70000000000005</v>
      </c>
      <c r="E237" s="8"/>
    </row>
    <row r="238" spans="1:7" x14ac:dyDescent="0.25">
      <c r="A238" s="2">
        <v>42804</v>
      </c>
      <c r="B238" s="1">
        <v>2880072</v>
      </c>
      <c r="C238" s="1" t="s">
        <v>113</v>
      </c>
      <c r="D238" s="1">
        <v>90</v>
      </c>
      <c r="E238" s="8"/>
      <c r="F238" s="3" t="s">
        <v>95</v>
      </c>
      <c r="G238" s="3">
        <v>22896.93</v>
      </c>
    </row>
    <row r="239" spans="1:7" x14ac:dyDescent="0.25">
      <c r="A239" s="2">
        <v>42835</v>
      </c>
      <c r="B239" s="1">
        <v>2785628</v>
      </c>
      <c r="C239" s="1" t="s">
        <v>114</v>
      </c>
      <c r="D239" s="1">
        <v>524.91999999999996</v>
      </c>
      <c r="E239" s="8"/>
      <c r="F239" s="3" t="s">
        <v>183</v>
      </c>
      <c r="G239" s="3">
        <v>13738.157999999999</v>
      </c>
    </row>
    <row r="240" spans="1:7" x14ac:dyDescent="0.25">
      <c r="A240" s="2">
        <v>42865</v>
      </c>
      <c r="B240" s="1">
        <v>1146374</v>
      </c>
      <c r="C240" s="1" t="s">
        <v>115</v>
      </c>
      <c r="D240" s="1">
        <v>414.92</v>
      </c>
      <c r="E240" s="8"/>
      <c r="F240" s="3" t="s">
        <v>134</v>
      </c>
      <c r="G240" s="3">
        <v>9158.77</v>
      </c>
    </row>
    <row r="241" spans="1:7" x14ac:dyDescent="0.25">
      <c r="A241" s="2">
        <v>42896</v>
      </c>
      <c r="B241" s="1">
        <v>2627093</v>
      </c>
      <c r="C241" s="1" t="s">
        <v>116</v>
      </c>
      <c r="D241" s="1">
        <v>433.57</v>
      </c>
      <c r="E241" s="8"/>
      <c r="F241" s="3" t="s">
        <v>135</v>
      </c>
      <c r="G241" s="3">
        <v>488.46</v>
      </c>
    </row>
    <row r="242" spans="1:7" x14ac:dyDescent="0.25">
      <c r="A242" s="2">
        <v>42896</v>
      </c>
      <c r="B242" s="1">
        <v>893276</v>
      </c>
      <c r="C242" s="1" t="s">
        <v>56</v>
      </c>
      <c r="D242" s="1">
        <v>383.5</v>
      </c>
      <c r="E242" s="8"/>
      <c r="F242" s="3" t="s">
        <v>136</v>
      </c>
      <c r="G242" s="3">
        <v>5037.32</v>
      </c>
    </row>
    <row r="243" spans="1:7" x14ac:dyDescent="0.25">
      <c r="A243" s="2">
        <v>43018</v>
      </c>
      <c r="B243" s="1">
        <v>2433481</v>
      </c>
      <c r="C243" s="1" t="s">
        <v>117</v>
      </c>
      <c r="D243" s="1">
        <v>626.70000000000005</v>
      </c>
      <c r="E243" s="8"/>
      <c r="F243" s="3" t="s">
        <v>137</v>
      </c>
      <c r="G243" s="3">
        <v>4121.4399999999996</v>
      </c>
    </row>
    <row r="244" spans="1:7" x14ac:dyDescent="0.25">
      <c r="A244" s="2">
        <v>43018</v>
      </c>
      <c r="B244" s="1">
        <v>2794220</v>
      </c>
      <c r="C244" s="1" t="s">
        <v>56</v>
      </c>
      <c r="D244" s="1">
        <v>626.70000000000005</v>
      </c>
      <c r="E244" s="8"/>
    </row>
    <row r="245" spans="1:7" x14ac:dyDescent="0.25">
      <c r="A245" s="2">
        <v>43018</v>
      </c>
      <c r="B245" s="1">
        <v>2055720</v>
      </c>
      <c r="C245" s="1" t="s">
        <v>56</v>
      </c>
      <c r="D245" s="1">
        <v>626.70000000000005</v>
      </c>
      <c r="E245" s="8"/>
    </row>
    <row r="246" spans="1:7" x14ac:dyDescent="0.25">
      <c r="A246" s="2" t="s">
        <v>118</v>
      </c>
      <c r="B246" s="1">
        <v>3056157</v>
      </c>
      <c r="C246" s="1" t="s">
        <v>55</v>
      </c>
      <c r="D246" s="1">
        <v>429.48</v>
      </c>
      <c r="E246" s="8"/>
    </row>
    <row r="247" spans="1:7" x14ac:dyDescent="0.25">
      <c r="A247" s="1" t="s">
        <v>119</v>
      </c>
      <c r="B247" s="1">
        <v>2517432</v>
      </c>
      <c r="C247" s="1" t="s">
        <v>117</v>
      </c>
      <c r="D247" s="1">
        <v>626.70000000000005</v>
      </c>
      <c r="E247" s="8"/>
    </row>
    <row r="248" spans="1:7" x14ac:dyDescent="0.25">
      <c r="A248" s="1" t="s">
        <v>120</v>
      </c>
      <c r="B248" s="1">
        <v>2964665</v>
      </c>
      <c r="C248" s="1" t="s">
        <v>24</v>
      </c>
      <c r="D248" s="1">
        <v>433.57</v>
      </c>
      <c r="E248" s="8"/>
    </row>
    <row r="249" spans="1:7" x14ac:dyDescent="0.25">
      <c r="A249" s="2" t="s">
        <v>120</v>
      </c>
      <c r="B249" s="1">
        <v>2705917</v>
      </c>
      <c r="C249" s="1" t="s">
        <v>121</v>
      </c>
      <c r="D249" s="1">
        <v>881.69</v>
      </c>
      <c r="E249" s="9" t="s">
        <v>111</v>
      </c>
    </row>
    <row r="250" spans="1:7" x14ac:dyDescent="0.25">
      <c r="A250" s="2" t="s">
        <v>122</v>
      </c>
      <c r="B250" s="1">
        <v>1769198</v>
      </c>
      <c r="C250" s="1" t="s">
        <v>24</v>
      </c>
      <c r="D250" s="1">
        <v>433.57</v>
      </c>
      <c r="E250" s="8"/>
    </row>
    <row r="251" spans="1:7" x14ac:dyDescent="0.25">
      <c r="A251" s="2" t="s">
        <v>123</v>
      </c>
      <c r="B251" s="1">
        <v>2785628</v>
      </c>
      <c r="C251" s="1" t="s">
        <v>56</v>
      </c>
      <c r="D251" s="1">
        <v>626.70000000000005</v>
      </c>
      <c r="E251" s="8"/>
    </row>
    <row r="252" spans="1:7" x14ac:dyDescent="0.25">
      <c r="A252" s="2" t="s">
        <v>123</v>
      </c>
      <c r="B252" s="1">
        <v>3100894</v>
      </c>
      <c r="C252" s="1" t="s">
        <v>56</v>
      </c>
      <c r="D252" s="1">
        <v>626.70000000000005</v>
      </c>
      <c r="E252" s="8"/>
    </row>
    <row r="253" spans="1:7" x14ac:dyDescent="0.25">
      <c r="A253" s="2" t="s">
        <v>124</v>
      </c>
      <c r="B253" s="1">
        <v>3056157</v>
      </c>
      <c r="C253" s="1" t="s">
        <v>125</v>
      </c>
      <c r="D253" s="1">
        <v>433.57</v>
      </c>
      <c r="E253" s="8"/>
    </row>
    <row r="254" spans="1:7" x14ac:dyDescent="0.25">
      <c r="A254" s="2" t="s">
        <v>124</v>
      </c>
      <c r="B254" s="1">
        <v>2763405</v>
      </c>
      <c r="C254" s="1" t="s">
        <v>56</v>
      </c>
      <c r="D254" s="1">
        <v>383.5</v>
      </c>
      <c r="E254" s="9" t="s">
        <v>126</v>
      </c>
    </row>
    <row r="255" spans="1:7" x14ac:dyDescent="0.25">
      <c r="A255" s="2" t="s">
        <v>124</v>
      </c>
      <c r="B255" s="1">
        <v>3479586</v>
      </c>
      <c r="C255" s="1" t="s">
        <v>127</v>
      </c>
      <c r="D255" s="1">
        <v>194.94</v>
      </c>
      <c r="E255" s="9" t="s">
        <v>111</v>
      </c>
    </row>
    <row r="256" spans="1:7" x14ac:dyDescent="0.25">
      <c r="A256" s="2" t="s">
        <v>128</v>
      </c>
      <c r="B256" s="1">
        <v>3010617</v>
      </c>
      <c r="C256" s="1" t="s">
        <v>25</v>
      </c>
      <c r="D256" s="1">
        <v>881.69</v>
      </c>
      <c r="E256" s="8"/>
    </row>
    <row r="257" spans="1:5" x14ac:dyDescent="0.25">
      <c r="A257" s="2" t="s">
        <v>128</v>
      </c>
      <c r="B257" s="1">
        <v>3309795</v>
      </c>
      <c r="C257" s="1" t="s">
        <v>129</v>
      </c>
      <c r="D257" s="1">
        <v>955</v>
      </c>
      <c r="E257" s="8"/>
    </row>
    <row r="258" spans="1:5" x14ac:dyDescent="0.25">
      <c r="A258" s="2" t="s">
        <v>18</v>
      </c>
      <c r="B258" s="1">
        <v>3544283</v>
      </c>
      <c r="C258" s="1" t="s">
        <v>24</v>
      </c>
      <c r="D258" s="1">
        <v>433.57</v>
      </c>
      <c r="E258" s="8"/>
    </row>
    <row r="259" spans="1:5" x14ac:dyDescent="0.25">
      <c r="A259" s="2" t="s">
        <v>18</v>
      </c>
      <c r="B259" s="1">
        <v>1267303</v>
      </c>
      <c r="C259" s="1" t="s">
        <v>130</v>
      </c>
      <c r="D259" s="1">
        <v>254.64</v>
      </c>
      <c r="E259" s="9" t="s">
        <v>126</v>
      </c>
    </row>
    <row r="260" spans="1:5" x14ac:dyDescent="0.25">
      <c r="A260" s="2" t="s">
        <v>18</v>
      </c>
      <c r="B260" s="1">
        <v>3479586</v>
      </c>
      <c r="C260" s="1" t="s">
        <v>24</v>
      </c>
      <c r="D260" s="1">
        <v>400.58</v>
      </c>
      <c r="E260" s="8"/>
    </row>
    <row r="261" spans="1:5" x14ac:dyDescent="0.25">
      <c r="A261" s="2" t="s">
        <v>131</v>
      </c>
      <c r="B261" s="1">
        <v>2715783</v>
      </c>
      <c r="C261" s="1" t="s">
        <v>56</v>
      </c>
      <c r="D261" s="1">
        <v>626.70000000000005</v>
      </c>
      <c r="E261" s="8"/>
    </row>
    <row r="262" spans="1:5" x14ac:dyDescent="0.25">
      <c r="A262" s="2" t="s">
        <v>132</v>
      </c>
      <c r="B262" s="1">
        <v>3483819</v>
      </c>
      <c r="C262" s="1" t="s">
        <v>59</v>
      </c>
      <c r="D262" s="1">
        <v>383.5</v>
      </c>
      <c r="E262" s="8"/>
    </row>
    <row r="263" spans="1:5" x14ac:dyDescent="0.25">
      <c r="A263" s="2" t="s">
        <v>133</v>
      </c>
      <c r="B263" s="1">
        <v>3713306</v>
      </c>
      <c r="C263" s="1" t="s">
        <v>56</v>
      </c>
      <c r="D263" s="1">
        <v>626.70000000000005</v>
      </c>
      <c r="E263" s="8"/>
    </row>
    <row r="264" spans="1:5" x14ac:dyDescent="0.25">
      <c r="A264" s="2" t="s">
        <v>133</v>
      </c>
      <c r="B264" s="1">
        <v>2471092</v>
      </c>
      <c r="C264" s="1" t="s">
        <v>57</v>
      </c>
      <c r="D264" s="1">
        <v>626.70000000000005</v>
      </c>
      <c r="E264" s="8"/>
    </row>
    <row r="265" spans="1:5" x14ac:dyDescent="0.25">
      <c r="A265" s="2"/>
      <c r="B265" s="1"/>
      <c r="C265" s="1"/>
      <c r="D265" s="1"/>
      <c r="E265" s="8"/>
    </row>
    <row r="267" spans="1:5" x14ac:dyDescent="0.25">
      <c r="A267" s="3" t="s">
        <v>52</v>
      </c>
      <c r="B267" s="3" t="s">
        <v>53</v>
      </c>
      <c r="C267" s="3" t="s">
        <v>54</v>
      </c>
      <c r="D267" s="3" t="s">
        <v>33</v>
      </c>
      <c r="E267" s="9" t="s">
        <v>4</v>
      </c>
    </row>
    <row r="268" spans="1:5" x14ac:dyDescent="0.25">
      <c r="A268" s="1" t="s">
        <v>99</v>
      </c>
      <c r="B268" s="1">
        <v>2627231</v>
      </c>
      <c r="C268" s="1" t="s">
        <v>100</v>
      </c>
      <c r="D268" s="1">
        <v>383.5</v>
      </c>
      <c r="E268" s="8"/>
    </row>
    <row r="269" spans="1:5" x14ac:dyDescent="0.25">
      <c r="A269" s="1" t="s">
        <v>101</v>
      </c>
      <c r="B269" s="1">
        <v>1062994</v>
      </c>
      <c r="C269" s="1" t="s">
        <v>41</v>
      </c>
      <c r="D269" s="1">
        <v>205.64</v>
      </c>
      <c r="E269" s="8"/>
    </row>
    <row r="270" spans="1:5" x14ac:dyDescent="0.25">
      <c r="A270" s="1" t="s">
        <v>101</v>
      </c>
      <c r="B270" s="1">
        <v>2119495</v>
      </c>
      <c r="C270" s="1" t="s">
        <v>102</v>
      </c>
      <c r="D270" s="1">
        <v>433.57</v>
      </c>
      <c r="E270" s="8"/>
    </row>
    <row r="271" spans="1:5" x14ac:dyDescent="0.25">
      <c r="A271" s="1" t="s">
        <v>103</v>
      </c>
      <c r="B271" s="1">
        <v>1747613</v>
      </c>
      <c r="C271" s="1" t="s">
        <v>102</v>
      </c>
      <c r="D271" s="1">
        <v>433.57</v>
      </c>
      <c r="E271" s="8"/>
    </row>
    <row r="272" spans="1:5" x14ac:dyDescent="0.25">
      <c r="A272" s="1" t="s">
        <v>104</v>
      </c>
      <c r="B272" s="1">
        <v>2413010</v>
      </c>
      <c r="C272" s="1" t="s">
        <v>105</v>
      </c>
      <c r="D272" s="1">
        <v>1818.48</v>
      </c>
      <c r="E272" s="8"/>
    </row>
    <row r="273" spans="1:5" x14ac:dyDescent="0.25">
      <c r="A273" s="1" t="s">
        <v>11</v>
      </c>
      <c r="B273" s="1">
        <v>1724671</v>
      </c>
      <c r="C273" s="1" t="s">
        <v>106</v>
      </c>
      <c r="D273" s="1">
        <v>881.69</v>
      </c>
      <c r="E273" s="8"/>
    </row>
    <row r="274" spans="1:5" x14ac:dyDescent="0.25">
      <c r="A274" s="1" t="s">
        <v>107</v>
      </c>
      <c r="B274" s="1">
        <v>2606012</v>
      </c>
      <c r="C274" s="1" t="s">
        <v>102</v>
      </c>
      <c r="D274" s="1">
        <v>433.57</v>
      </c>
      <c r="E274" s="8"/>
    </row>
    <row r="275" spans="1:5" x14ac:dyDescent="0.25">
      <c r="A275" s="1" t="s">
        <v>107</v>
      </c>
      <c r="B275" s="1">
        <v>2627231</v>
      </c>
      <c r="C275" s="1" t="s">
        <v>56</v>
      </c>
      <c r="D275" s="1">
        <v>626.70000000000005</v>
      </c>
      <c r="E275" s="8"/>
    </row>
    <row r="276" spans="1:5" x14ac:dyDescent="0.25">
      <c r="A276" s="1" t="s">
        <v>108</v>
      </c>
      <c r="B276" s="1">
        <v>2031209</v>
      </c>
      <c r="C276" s="1" t="s">
        <v>56</v>
      </c>
      <c r="D276" s="1">
        <v>626.70000000000005</v>
      </c>
      <c r="E276" s="8"/>
    </row>
    <row r="277" spans="1:5" x14ac:dyDescent="0.25">
      <c r="A277" s="1" t="s">
        <v>109</v>
      </c>
      <c r="B277" s="1">
        <v>1267303</v>
      </c>
      <c r="C277" s="1" t="s">
        <v>110</v>
      </c>
      <c r="D277" s="1">
        <v>254.64</v>
      </c>
      <c r="E277" s="9" t="s">
        <v>111</v>
      </c>
    </row>
    <row r="278" spans="1:5" x14ac:dyDescent="0.25">
      <c r="A278" s="1" t="s">
        <v>109</v>
      </c>
      <c r="B278" s="1">
        <v>2082685</v>
      </c>
      <c r="C278" s="1" t="s">
        <v>56</v>
      </c>
      <c r="D278" s="1">
        <v>626.70000000000005</v>
      </c>
      <c r="E278" s="8"/>
    </row>
    <row r="279" spans="1:5" x14ac:dyDescent="0.25">
      <c r="A279" s="2">
        <v>42776</v>
      </c>
      <c r="B279" s="1">
        <v>2606125</v>
      </c>
      <c r="C279" s="1" t="s">
        <v>56</v>
      </c>
      <c r="D279" s="1">
        <v>626.70000000000005</v>
      </c>
      <c r="E279" s="8"/>
    </row>
    <row r="280" spans="1:5" x14ac:dyDescent="0.25">
      <c r="A280" s="2">
        <v>42804</v>
      </c>
      <c r="B280" s="1">
        <v>2705989</v>
      </c>
      <c r="C280" s="1" t="s">
        <v>102</v>
      </c>
      <c r="D280" s="1">
        <v>433.57</v>
      </c>
      <c r="E280" s="8"/>
    </row>
    <row r="281" spans="1:5" x14ac:dyDescent="0.25">
      <c r="A281" s="2">
        <v>42804</v>
      </c>
      <c r="B281" s="1">
        <v>2084498</v>
      </c>
      <c r="C281" s="1" t="s">
        <v>112</v>
      </c>
      <c r="D281" s="1">
        <v>498.69</v>
      </c>
      <c r="E281" s="8"/>
    </row>
    <row r="282" spans="1:5" x14ac:dyDescent="0.25">
      <c r="A282" s="2">
        <v>42804</v>
      </c>
      <c r="B282" s="1">
        <v>2869066</v>
      </c>
      <c r="C282" s="1" t="s">
        <v>56</v>
      </c>
      <c r="D282" s="1">
        <v>626.70000000000005</v>
      </c>
      <c r="E282" s="8"/>
    </row>
    <row r="283" spans="1:5" x14ac:dyDescent="0.25">
      <c r="A283" s="2">
        <v>42804</v>
      </c>
      <c r="B283" s="1">
        <v>2880072</v>
      </c>
      <c r="C283" s="1" t="s">
        <v>113</v>
      </c>
      <c r="D283" s="1">
        <v>90</v>
      </c>
      <c r="E283" s="8"/>
    </row>
    <row r="284" spans="1:5" x14ac:dyDescent="0.25">
      <c r="A284" s="2">
        <v>42835</v>
      </c>
      <c r="B284" s="1">
        <v>2785628</v>
      </c>
      <c r="C284" s="1" t="s">
        <v>114</v>
      </c>
      <c r="D284" s="1">
        <v>524.91999999999996</v>
      </c>
      <c r="E284" s="8"/>
    </row>
    <row r="285" spans="1:5" x14ac:dyDescent="0.25">
      <c r="A285" s="2">
        <v>42865</v>
      </c>
      <c r="B285" s="1">
        <v>1146374</v>
      </c>
      <c r="C285" s="1" t="s">
        <v>115</v>
      </c>
      <c r="D285" s="1">
        <v>414.92</v>
      </c>
      <c r="E285" s="8"/>
    </row>
    <row r="286" spans="1:5" x14ac:dyDescent="0.25">
      <c r="A286" s="2">
        <v>42896</v>
      </c>
      <c r="B286" s="1">
        <v>2627093</v>
      </c>
      <c r="C286" s="1" t="s">
        <v>116</v>
      </c>
      <c r="D286" s="1">
        <v>433.57</v>
      </c>
      <c r="E286" s="8"/>
    </row>
    <row r="287" spans="1:5" x14ac:dyDescent="0.25">
      <c r="A287" s="2">
        <v>42896</v>
      </c>
      <c r="B287" s="1">
        <v>893276</v>
      </c>
      <c r="C287" s="1" t="s">
        <v>56</v>
      </c>
      <c r="D287" s="1">
        <v>383.5</v>
      </c>
      <c r="E287" s="8"/>
    </row>
    <row r="288" spans="1:5" x14ac:dyDescent="0.25">
      <c r="A288" s="2">
        <v>43018</v>
      </c>
      <c r="B288" s="1">
        <v>2433481</v>
      </c>
      <c r="C288" s="1" t="s">
        <v>117</v>
      </c>
      <c r="D288" s="1">
        <v>626.70000000000005</v>
      </c>
      <c r="E288" s="8"/>
    </row>
    <row r="289" spans="1:5" x14ac:dyDescent="0.25">
      <c r="A289" s="2">
        <v>43018</v>
      </c>
      <c r="B289" s="1">
        <v>2794220</v>
      </c>
      <c r="C289" s="1" t="s">
        <v>56</v>
      </c>
      <c r="D289" s="1">
        <v>626.70000000000005</v>
      </c>
      <c r="E289" s="8"/>
    </row>
    <row r="290" spans="1:5" x14ac:dyDescent="0.25">
      <c r="A290" s="2">
        <v>43018</v>
      </c>
      <c r="B290" s="1">
        <v>2055720</v>
      </c>
      <c r="C290" s="1" t="s">
        <v>56</v>
      </c>
      <c r="D290" s="1">
        <v>626.70000000000005</v>
      </c>
      <c r="E290" s="8"/>
    </row>
    <row r="291" spans="1:5" x14ac:dyDescent="0.25">
      <c r="A291" s="2" t="s">
        <v>118</v>
      </c>
      <c r="B291" s="1">
        <v>3056157</v>
      </c>
      <c r="C291" s="1" t="s">
        <v>55</v>
      </c>
      <c r="D291" s="1">
        <v>429.48</v>
      </c>
      <c r="E291" s="8"/>
    </row>
    <row r="292" spans="1:5" x14ac:dyDescent="0.25">
      <c r="A292" s="1" t="s">
        <v>119</v>
      </c>
      <c r="B292" s="1">
        <v>2517432</v>
      </c>
      <c r="C292" s="1" t="s">
        <v>117</v>
      </c>
      <c r="D292" s="1">
        <v>626.70000000000005</v>
      </c>
      <c r="E292" s="8"/>
    </row>
    <row r="293" spans="1:5" x14ac:dyDescent="0.25">
      <c r="A293" s="1" t="s">
        <v>120</v>
      </c>
      <c r="B293" s="1">
        <v>2964665</v>
      </c>
      <c r="C293" s="1" t="s">
        <v>24</v>
      </c>
      <c r="D293" s="1">
        <v>433.57</v>
      </c>
      <c r="E293" s="8"/>
    </row>
    <row r="294" spans="1:5" x14ac:dyDescent="0.25">
      <c r="A294" s="2" t="s">
        <v>120</v>
      </c>
      <c r="B294" s="1">
        <v>2705917</v>
      </c>
      <c r="C294" s="1" t="s">
        <v>121</v>
      </c>
      <c r="D294" s="1">
        <v>881.69</v>
      </c>
      <c r="E294" s="9" t="s">
        <v>111</v>
      </c>
    </row>
    <row r="295" spans="1:5" x14ac:dyDescent="0.25">
      <c r="A295" s="2" t="s">
        <v>122</v>
      </c>
      <c r="B295" s="1">
        <v>1769198</v>
      </c>
      <c r="C295" s="1" t="s">
        <v>24</v>
      </c>
      <c r="D295" s="1">
        <v>433.57</v>
      </c>
      <c r="E295" s="8"/>
    </row>
    <row r="296" spans="1:5" x14ac:dyDescent="0.25">
      <c r="A296" s="2" t="s">
        <v>123</v>
      </c>
      <c r="B296" s="1">
        <v>2785628</v>
      </c>
      <c r="C296" s="1" t="s">
        <v>56</v>
      </c>
      <c r="D296" s="1">
        <v>626.70000000000005</v>
      </c>
      <c r="E296" s="8"/>
    </row>
    <row r="297" spans="1:5" x14ac:dyDescent="0.25">
      <c r="A297" s="2" t="s">
        <v>123</v>
      </c>
      <c r="B297" s="1">
        <v>3100894</v>
      </c>
      <c r="C297" s="1" t="s">
        <v>56</v>
      </c>
      <c r="D297" s="1">
        <v>626.70000000000005</v>
      </c>
      <c r="E297" s="8"/>
    </row>
    <row r="298" spans="1:5" x14ac:dyDescent="0.25">
      <c r="A298" s="2" t="s">
        <v>124</v>
      </c>
      <c r="B298" s="1">
        <v>3056157</v>
      </c>
      <c r="C298" s="1" t="s">
        <v>125</v>
      </c>
      <c r="D298" s="1">
        <v>433.57</v>
      </c>
      <c r="E298" s="8"/>
    </row>
    <row r="299" spans="1:5" x14ac:dyDescent="0.25">
      <c r="A299" s="2" t="s">
        <v>124</v>
      </c>
      <c r="B299" s="1">
        <v>2763405</v>
      </c>
      <c r="C299" s="1" t="s">
        <v>56</v>
      </c>
      <c r="D299" s="1">
        <v>383.5</v>
      </c>
      <c r="E299" s="9" t="s">
        <v>126</v>
      </c>
    </row>
    <row r="300" spans="1:5" x14ac:dyDescent="0.25">
      <c r="A300" s="2" t="s">
        <v>124</v>
      </c>
      <c r="B300" s="1">
        <v>3479586</v>
      </c>
      <c r="C300" s="1" t="s">
        <v>127</v>
      </c>
      <c r="D300" s="1">
        <v>194.94</v>
      </c>
      <c r="E300" s="9" t="s">
        <v>111</v>
      </c>
    </row>
    <row r="301" spans="1:5" x14ac:dyDescent="0.25">
      <c r="A301" s="2" t="s">
        <v>128</v>
      </c>
      <c r="B301" s="1">
        <v>3010617</v>
      </c>
      <c r="C301" s="1" t="s">
        <v>25</v>
      </c>
      <c r="D301" s="1">
        <v>881.69</v>
      </c>
      <c r="E301" s="8"/>
    </row>
    <row r="302" spans="1:5" x14ac:dyDescent="0.25">
      <c r="A302" s="2" t="s">
        <v>128</v>
      </c>
      <c r="B302" s="1">
        <v>3309795</v>
      </c>
      <c r="C302" s="1" t="s">
        <v>129</v>
      </c>
      <c r="D302" s="1">
        <v>955</v>
      </c>
      <c r="E302" s="8"/>
    </row>
    <row r="303" spans="1:5" x14ac:dyDescent="0.25">
      <c r="A303" s="2" t="s">
        <v>18</v>
      </c>
      <c r="B303" s="1">
        <v>3544283</v>
      </c>
      <c r="C303" s="1" t="s">
        <v>24</v>
      </c>
      <c r="D303" s="1">
        <v>433.57</v>
      </c>
      <c r="E303" s="8"/>
    </row>
    <row r="304" spans="1:5" x14ac:dyDescent="0.25">
      <c r="A304" s="2" t="s">
        <v>18</v>
      </c>
      <c r="B304" s="1">
        <v>1267303</v>
      </c>
      <c r="C304" s="1" t="s">
        <v>130</v>
      </c>
      <c r="D304" s="1">
        <v>254.64</v>
      </c>
      <c r="E304" s="9" t="s">
        <v>126</v>
      </c>
    </row>
    <row r="305" spans="1:5" x14ac:dyDescent="0.25">
      <c r="A305" s="2" t="s">
        <v>18</v>
      </c>
      <c r="B305" s="1">
        <v>3479586</v>
      </c>
      <c r="C305" s="1" t="s">
        <v>24</v>
      </c>
      <c r="D305" s="1">
        <v>400.58</v>
      </c>
      <c r="E305" s="8"/>
    </row>
    <row r="306" spans="1:5" x14ac:dyDescent="0.25">
      <c r="A306" s="2" t="s">
        <v>131</v>
      </c>
      <c r="B306" s="1">
        <v>2715783</v>
      </c>
      <c r="C306" s="1" t="s">
        <v>56</v>
      </c>
      <c r="D306" s="1">
        <v>626.70000000000005</v>
      </c>
      <c r="E306" s="8"/>
    </row>
    <row r="307" spans="1:5" x14ac:dyDescent="0.25">
      <c r="A307" s="2" t="s">
        <v>132</v>
      </c>
      <c r="B307" s="1">
        <v>3483819</v>
      </c>
      <c r="C307" s="1" t="s">
        <v>59</v>
      </c>
      <c r="D307" s="1">
        <v>383.5</v>
      </c>
      <c r="E307" s="8"/>
    </row>
    <row r="308" spans="1:5" x14ac:dyDescent="0.25">
      <c r="A308" s="2" t="s">
        <v>133</v>
      </c>
      <c r="B308" s="1">
        <v>2471092</v>
      </c>
      <c r="C308" s="1" t="s">
        <v>57</v>
      </c>
      <c r="D308" s="1">
        <v>626.70000000000005</v>
      </c>
      <c r="E308" s="8"/>
    </row>
    <row r="311" spans="1:5" x14ac:dyDescent="0.25">
      <c r="A311" s="3" t="s">
        <v>0</v>
      </c>
      <c r="B311" s="3" t="s">
        <v>1</v>
      </c>
      <c r="C311" s="3" t="s">
        <v>138</v>
      </c>
      <c r="D311" s="3" t="s">
        <v>139</v>
      </c>
      <c r="E311" s="3" t="s">
        <v>74</v>
      </c>
    </row>
    <row r="312" spans="1:5" x14ac:dyDescent="0.25">
      <c r="A312" s="1" t="s">
        <v>140</v>
      </c>
      <c r="B312" s="1">
        <v>9612597</v>
      </c>
      <c r="C312" s="16" t="s">
        <v>141</v>
      </c>
      <c r="D312" s="1" t="s">
        <v>142</v>
      </c>
      <c r="E312" s="14">
        <v>383.5</v>
      </c>
    </row>
    <row r="313" spans="1:5" x14ac:dyDescent="0.25">
      <c r="A313" s="1" t="s">
        <v>143</v>
      </c>
      <c r="B313" s="1">
        <v>867712</v>
      </c>
      <c r="C313" s="16" t="s">
        <v>144</v>
      </c>
      <c r="D313" s="1" t="s">
        <v>142</v>
      </c>
      <c r="E313" s="1">
        <v>626.70000000000005</v>
      </c>
    </row>
    <row r="314" spans="1:5" x14ac:dyDescent="0.25">
      <c r="A314" s="1" t="s">
        <v>145</v>
      </c>
      <c r="B314" s="1">
        <v>866466</v>
      </c>
      <c r="C314" s="16" t="s">
        <v>141</v>
      </c>
      <c r="D314" s="1" t="s">
        <v>142</v>
      </c>
      <c r="E314" s="1">
        <v>383.5</v>
      </c>
    </row>
    <row r="315" spans="1:5" x14ac:dyDescent="0.25">
      <c r="A315" s="1" t="s">
        <v>146</v>
      </c>
      <c r="B315" s="1">
        <v>938974</v>
      </c>
      <c r="C315" s="16" t="s">
        <v>147</v>
      </c>
      <c r="D315" s="1" t="s">
        <v>148</v>
      </c>
      <c r="E315" s="1">
        <v>498.69</v>
      </c>
    </row>
    <row r="316" spans="1:5" x14ac:dyDescent="0.25">
      <c r="A316" s="1" t="s">
        <v>149</v>
      </c>
      <c r="B316" s="1">
        <v>923481</v>
      </c>
      <c r="C316" s="16" t="s">
        <v>150</v>
      </c>
      <c r="D316" s="1" t="s">
        <v>151</v>
      </c>
      <c r="E316" s="1">
        <v>433.57</v>
      </c>
    </row>
    <row r="317" spans="1:5" x14ac:dyDescent="0.25">
      <c r="A317" s="2">
        <v>42774</v>
      </c>
      <c r="B317" s="1">
        <v>951834</v>
      </c>
      <c r="C317" s="16" t="s">
        <v>150</v>
      </c>
      <c r="D317" s="1" t="s">
        <v>152</v>
      </c>
      <c r="E317" s="1">
        <v>626.70000000000005</v>
      </c>
    </row>
    <row r="318" spans="1:5" x14ac:dyDescent="0.25">
      <c r="A318" s="1" t="s">
        <v>153</v>
      </c>
      <c r="B318" s="1">
        <v>950701</v>
      </c>
      <c r="C318" s="1" t="s">
        <v>150</v>
      </c>
      <c r="D318" s="1" t="s">
        <v>152</v>
      </c>
      <c r="E318" s="1">
        <v>626.70000000000005</v>
      </c>
    </row>
    <row r="319" spans="1:5" x14ac:dyDescent="0.25">
      <c r="A319" s="2">
        <v>42743</v>
      </c>
      <c r="B319" s="1">
        <v>996128</v>
      </c>
      <c r="C319" s="1" t="s">
        <v>150</v>
      </c>
      <c r="D319" s="1" t="s">
        <v>154</v>
      </c>
      <c r="E319" s="1">
        <v>498.69</v>
      </c>
    </row>
    <row r="320" spans="1:5" x14ac:dyDescent="0.25">
      <c r="A320" s="1" t="s">
        <v>155</v>
      </c>
      <c r="B320" s="1">
        <v>1005138</v>
      </c>
      <c r="C320" s="1" t="s">
        <v>150</v>
      </c>
      <c r="D320" s="1" t="s">
        <v>152</v>
      </c>
      <c r="E320" s="1">
        <v>626.70000000000005</v>
      </c>
    </row>
    <row r="321" spans="1:8" x14ac:dyDescent="0.25">
      <c r="A321" s="2">
        <v>42924</v>
      </c>
      <c r="B321" s="1">
        <v>1038959</v>
      </c>
      <c r="C321" s="1" t="s">
        <v>150</v>
      </c>
      <c r="D321" s="1" t="s">
        <v>152</v>
      </c>
      <c r="E321" s="1">
        <v>626.70000000000005</v>
      </c>
    </row>
    <row r="322" spans="1:8" x14ac:dyDescent="0.25">
      <c r="A322" s="2">
        <v>42955</v>
      </c>
      <c r="B322" s="1">
        <v>1062090</v>
      </c>
      <c r="C322" s="1" t="s">
        <v>150</v>
      </c>
      <c r="D322" s="1" t="s">
        <v>152</v>
      </c>
      <c r="E322" s="1">
        <v>626.70000000000005</v>
      </c>
    </row>
    <row r="323" spans="1:8" x14ac:dyDescent="0.25">
      <c r="A323" s="2">
        <v>42986</v>
      </c>
      <c r="B323" s="1">
        <v>1573018</v>
      </c>
      <c r="C323" s="1" t="s">
        <v>150</v>
      </c>
      <c r="D323" s="1" t="s">
        <v>152</v>
      </c>
      <c r="E323" s="1">
        <v>626.70000000000005</v>
      </c>
    </row>
    <row r="324" spans="1:8" x14ac:dyDescent="0.25">
      <c r="A324" s="2">
        <v>42924</v>
      </c>
      <c r="B324" s="1">
        <v>1062994</v>
      </c>
      <c r="C324" s="1" t="s">
        <v>141</v>
      </c>
      <c r="D324" s="1" t="s">
        <v>152</v>
      </c>
      <c r="E324" s="1">
        <v>383.5</v>
      </c>
    </row>
    <row r="325" spans="1:8" x14ac:dyDescent="0.25">
      <c r="A325" s="2">
        <v>42955</v>
      </c>
      <c r="B325" s="1">
        <v>1065864</v>
      </c>
      <c r="C325" s="1" t="s">
        <v>150</v>
      </c>
      <c r="D325" s="1" t="s">
        <v>154</v>
      </c>
      <c r="E325" s="1">
        <v>498.69</v>
      </c>
    </row>
    <row r="326" spans="1:8" x14ac:dyDescent="0.25">
      <c r="A326" s="2">
        <v>42924</v>
      </c>
      <c r="B326" s="1">
        <v>1747781</v>
      </c>
      <c r="C326" s="1" t="s">
        <v>82</v>
      </c>
      <c r="D326" s="1"/>
      <c r="E326" s="1">
        <v>146.76</v>
      </c>
    </row>
    <row r="327" spans="1:8" x14ac:dyDescent="0.25">
      <c r="A327" s="2" t="s">
        <v>156</v>
      </c>
      <c r="B327" s="1">
        <v>1064150</v>
      </c>
      <c r="C327" s="1" t="s">
        <v>150</v>
      </c>
      <c r="D327" s="1" t="s">
        <v>154</v>
      </c>
      <c r="E327" s="1">
        <v>498.69</v>
      </c>
    </row>
    <row r="328" spans="1:8" x14ac:dyDescent="0.25">
      <c r="A328" s="2">
        <v>43016</v>
      </c>
      <c r="B328" s="1">
        <v>1821691</v>
      </c>
      <c r="C328" s="1" t="s">
        <v>141</v>
      </c>
      <c r="D328" s="1" t="s">
        <v>157</v>
      </c>
      <c r="E328" s="1">
        <v>625.48</v>
      </c>
      <c r="G328" s="3" t="s">
        <v>178</v>
      </c>
      <c r="H328" s="15">
        <f>SUM(E312:E346)</f>
        <v>17124.04</v>
      </c>
    </row>
    <row r="329" spans="1:8" x14ac:dyDescent="0.25">
      <c r="A329" s="2" t="s">
        <v>158</v>
      </c>
      <c r="B329" s="1">
        <v>1222454</v>
      </c>
      <c r="C329" s="1" t="s">
        <v>150</v>
      </c>
      <c r="D329" s="1" t="s">
        <v>159</v>
      </c>
      <c r="E329" s="1">
        <v>433.57</v>
      </c>
      <c r="G329" s="3" t="s">
        <v>96</v>
      </c>
      <c r="H329" s="3">
        <v>11027.55</v>
      </c>
    </row>
    <row r="330" spans="1:8" x14ac:dyDescent="0.25">
      <c r="A330" s="2">
        <v>43047</v>
      </c>
      <c r="B330" s="1">
        <v>1448058</v>
      </c>
      <c r="C330" s="1" t="s">
        <v>150</v>
      </c>
      <c r="D330" s="1" t="s">
        <v>154</v>
      </c>
      <c r="E330" s="1">
        <v>498.69</v>
      </c>
      <c r="G330" s="3" t="s">
        <v>97</v>
      </c>
      <c r="H330" s="3">
        <v>7351.7</v>
      </c>
    </row>
    <row r="331" spans="1:8" x14ac:dyDescent="0.25">
      <c r="A331" s="2">
        <v>43047</v>
      </c>
      <c r="B331" s="1">
        <v>1883170</v>
      </c>
      <c r="C331" s="1" t="s">
        <v>141</v>
      </c>
      <c r="D331" s="1" t="s">
        <v>159</v>
      </c>
      <c r="E331" s="1">
        <v>194.94</v>
      </c>
      <c r="G331" s="3" t="s">
        <v>179</v>
      </c>
      <c r="H331" s="3">
        <v>392.09</v>
      </c>
    </row>
    <row r="332" spans="1:8" x14ac:dyDescent="0.25">
      <c r="A332" s="2">
        <v>43077</v>
      </c>
      <c r="B332" s="1">
        <v>1110007</v>
      </c>
      <c r="C332" s="1" t="s">
        <v>150</v>
      </c>
      <c r="D332" s="1" t="s">
        <v>154</v>
      </c>
      <c r="E332" s="1">
        <v>498.69</v>
      </c>
    </row>
    <row r="333" spans="1:8" x14ac:dyDescent="0.25">
      <c r="A333" s="1" t="s">
        <v>160</v>
      </c>
      <c r="B333" s="1">
        <v>1223992</v>
      </c>
      <c r="C333" s="1" t="s">
        <v>150</v>
      </c>
      <c r="D333" s="1" t="s">
        <v>152</v>
      </c>
      <c r="E333" s="1">
        <v>626.70000000000005</v>
      </c>
    </row>
    <row r="334" spans="1:8" x14ac:dyDescent="0.25">
      <c r="A334" s="1" t="s">
        <v>161</v>
      </c>
      <c r="B334" s="1">
        <v>1146103</v>
      </c>
      <c r="C334" s="1" t="s">
        <v>150</v>
      </c>
      <c r="D334" s="1" t="s">
        <v>159</v>
      </c>
      <c r="E334" s="1">
        <v>433.57</v>
      </c>
    </row>
    <row r="335" spans="1:8" x14ac:dyDescent="0.25">
      <c r="A335" s="1" t="s">
        <v>161</v>
      </c>
      <c r="B335" s="1">
        <v>1604372</v>
      </c>
      <c r="C335" s="1" t="s">
        <v>162</v>
      </c>
      <c r="D335" s="1" t="s">
        <v>157</v>
      </c>
      <c r="E335" s="1">
        <v>625.48</v>
      </c>
    </row>
    <row r="336" spans="1:8" x14ac:dyDescent="0.25">
      <c r="A336" s="1" t="s">
        <v>163</v>
      </c>
      <c r="B336" s="1">
        <v>1239804</v>
      </c>
      <c r="C336" s="1" t="s">
        <v>164</v>
      </c>
      <c r="D336" s="1" t="s">
        <v>152</v>
      </c>
      <c r="E336" s="1" t="s">
        <v>180</v>
      </c>
    </row>
    <row r="337" spans="1:5" x14ac:dyDescent="0.25">
      <c r="A337" s="1" t="s">
        <v>165</v>
      </c>
      <c r="B337" s="1">
        <v>1696383</v>
      </c>
      <c r="C337" s="1" t="s">
        <v>150</v>
      </c>
      <c r="D337" s="1" t="s">
        <v>152</v>
      </c>
      <c r="E337" s="1">
        <v>626.70000000000005</v>
      </c>
    </row>
    <row r="338" spans="1:5" x14ac:dyDescent="0.25">
      <c r="A338" s="1" t="s">
        <v>166</v>
      </c>
      <c r="B338" s="1">
        <v>1381058</v>
      </c>
      <c r="C338" s="1" t="s">
        <v>167</v>
      </c>
      <c r="D338" s="1" t="s">
        <v>154</v>
      </c>
      <c r="E338" s="1">
        <v>498.69</v>
      </c>
    </row>
    <row r="339" spans="1:5" x14ac:dyDescent="0.25">
      <c r="A339" s="1" t="s">
        <v>168</v>
      </c>
      <c r="B339" s="1">
        <v>1270582</v>
      </c>
      <c r="C339" s="1" t="s">
        <v>150</v>
      </c>
      <c r="D339" s="1" t="s">
        <v>159</v>
      </c>
      <c r="E339" s="1">
        <v>433.57</v>
      </c>
    </row>
    <row r="340" spans="1:5" x14ac:dyDescent="0.25">
      <c r="A340" s="1" t="s">
        <v>169</v>
      </c>
      <c r="B340" s="1">
        <v>1272865</v>
      </c>
      <c r="C340" s="1" t="s">
        <v>150</v>
      </c>
      <c r="D340" s="1" t="s">
        <v>157</v>
      </c>
      <c r="E340" s="1">
        <v>881.69</v>
      </c>
    </row>
    <row r="341" spans="1:5" x14ac:dyDescent="0.25">
      <c r="A341" s="1" t="s">
        <v>170</v>
      </c>
      <c r="B341" s="1">
        <v>843599</v>
      </c>
      <c r="C341" s="1" t="s">
        <v>171</v>
      </c>
      <c r="D341" s="1" t="s">
        <v>159</v>
      </c>
      <c r="E341" s="1" t="s">
        <v>182</v>
      </c>
    </row>
    <row r="342" spans="1:5" x14ac:dyDescent="0.25">
      <c r="A342" s="1" t="s">
        <v>172</v>
      </c>
      <c r="B342" s="1">
        <v>1471310</v>
      </c>
      <c r="C342" s="1" t="s">
        <v>150</v>
      </c>
      <c r="D342" s="1" t="s">
        <v>152</v>
      </c>
      <c r="E342" s="1">
        <v>626.70000000000005</v>
      </c>
    </row>
    <row r="343" spans="1:5" x14ac:dyDescent="0.25">
      <c r="A343" s="1" t="s">
        <v>173</v>
      </c>
      <c r="B343" s="1">
        <v>1449179</v>
      </c>
      <c r="C343" s="1" t="s">
        <v>150</v>
      </c>
      <c r="D343" s="1" t="s">
        <v>157</v>
      </c>
      <c r="E343" s="1">
        <v>881.69</v>
      </c>
    </row>
    <row r="344" spans="1:5" x14ac:dyDescent="0.25">
      <c r="A344" s="1" t="s">
        <v>174</v>
      </c>
      <c r="B344" s="1">
        <v>938496</v>
      </c>
      <c r="C344" s="1" t="s">
        <v>150</v>
      </c>
      <c r="D344" s="1" t="s">
        <v>152</v>
      </c>
      <c r="E344" s="1">
        <v>626.70000000000005</v>
      </c>
    </row>
    <row r="345" spans="1:5" x14ac:dyDescent="0.25">
      <c r="A345" s="1" t="s">
        <v>175</v>
      </c>
      <c r="B345" s="1">
        <v>1509160</v>
      </c>
      <c r="C345" s="1" t="s">
        <v>150</v>
      </c>
      <c r="D345" s="1" t="s">
        <v>154</v>
      </c>
      <c r="E345" s="1">
        <v>498.69</v>
      </c>
    </row>
    <row r="346" spans="1:5" x14ac:dyDescent="0.25">
      <c r="A346" s="1" t="s">
        <v>174</v>
      </c>
      <c r="B346" s="1">
        <v>1448786</v>
      </c>
      <c r="C346" s="1" t="s">
        <v>176</v>
      </c>
      <c r="D346" s="1" t="s">
        <v>177</v>
      </c>
      <c r="E346" s="1" t="s">
        <v>181</v>
      </c>
    </row>
  </sheetData>
  <autoFilter ref="B120:B346"/>
  <mergeCells count="2">
    <mergeCell ref="E147:E162"/>
    <mergeCell ref="A32:F32"/>
  </mergeCells>
  <conditionalFormatting sqref="B51:B87">
    <cfRule type="duplicateValues" dxfId="2" priority="3"/>
  </conditionalFormatting>
  <conditionalFormatting sqref="B10">
    <cfRule type="duplicateValues" dxfId="1" priority="2"/>
  </conditionalFormatting>
  <conditionalFormatting sqref="B1:B31 B33:B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2017-12-29T22:08:14Z</dcterms:created>
  <dcterms:modified xsi:type="dcterms:W3CDTF">2018-04-04T02:17:52Z</dcterms:modified>
</cp:coreProperties>
</file>