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35" windowWidth="20115" windowHeight="7245"/>
  </bookViews>
  <sheets>
    <sheet name="DAILY JOBS" sheetId="1" r:id="rId1"/>
    <sheet name="CODES" sheetId="3" r:id="rId2"/>
    <sheet name="Sheet1" sheetId="4" state="hidden" r:id="rId3"/>
  </sheets>
  <definedNames>
    <definedName name="_xlnm._FilterDatabase" localSheetId="0" hidden="1">'DAILY JOBS'!$A$1:$M$65</definedName>
  </definedNames>
  <calcPr calcId="145621"/>
</workbook>
</file>

<file path=xl/calcChain.xml><?xml version="1.0" encoding="utf-8"?>
<calcChain xmlns="http://schemas.openxmlformats.org/spreadsheetml/2006/main">
  <c r="J195" i="1" l="1"/>
  <c r="J196" i="1"/>
  <c r="J197" i="1"/>
  <c r="J198" i="1"/>
  <c r="J199" i="1"/>
  <c r="J200" i="1"/>
  <c r="J194" i="1"/>
  <c r="J201" i="1"/>
  <c r="J187" i="1"/>
  <c r="J188" i="1"/>
  <c r="J189" i="1"/>
  <c r="J190" i="1"/>
  <c r="J191" i="1"/>
  <c r="J192" i="1"/>
  <c r="J186" i="1"/>
  <c r="J193" i="1"/>
  <c r="J6" i="4"/>
  <c r="J5" i="4"/>
  <c r="J4" i="4"/>
  <c r="J3" i="4"/>
  <c r="J2" i="4"/>
  <c r="J1" i="4"/>
  <c r="J179" i="1"/>
  <c r="J180" i="1"/>
  <c r="J181" i="1"/>
  <c r="J182" i="1"/>
  <c r="J178" i="1"/>
  <c r="J171" i="1"/>
  <c r="J172" i="1"/>
  <c r="J173" i="1"/>
  <c r="J174" i="1"/>
  <c r="J175" i="1"/>
  <c r="J170" i="1"/>
  <c r="J162" i="1"/>
  <c r="J163" i="1"/>
  <c r="J164" i="1"/>
  <c r="J165" i="1"/>
  <c r="J166" i="1"/>
  <c r="J167" i="1"/>
  <c r="J161" i="1"/>
  <c r="J156" i="1"/>
  <c r="J157" i="1"/>
  <c r="J158" i="1"/>
  <c r="J155" i="1"/>
  <c r="J147" i="1"/>
  <c r="J148" i="1"/>
  <c r="J149" i="1"/>
  <c r="J150" i="1"/>
  <c r="J151" i="1"/>
  <c r="J152" i="1"/>
  <c r="J146" i="1"/>
  <c r="J159" i="1"/>
  <c r="J168" i="1"/>
  <c r="J183" i="1"/>
  <c r="J153" i="1"/>
  <c r="J176" i="1"/>
  <c r="J136" i="1"/>
  <c r="J137" i="1"/>
  <c r="J138" i="1"/>
  <c r="J139" i="1"/>
  <c r="J140" i="1"/>
  <c r="J141" i="1"/>
  <c r="J142" i="1"/>
  <c r="J143" i="1"/>
  <c r="J135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7" i="1"/>
  <c r="J105" i="1"/>
  <c r="J106" i="1"/>
  <c r="J107" i="1"/>
  <c r="J108" i="1"/>
  <c r="J109" i="1"/>
  <c r="J110" i="1"/>
  <c r="J111" i="1"/>
  <c r="J112" i="1"/>
  <c r="J104" i="1"/>
  <c r="J113" i="1"/>
  <c r="J144" i="1"/>
  <c r="J134" i="1"/>
  <c r="J100" i="1"/>
  <c r="J101" i="1"/>
  <c r="J99" i="1"/>
  <c r="J102" i="1"/>
  <c r="J92" i="1"/>
  <c r="J93" i="1"/>
  <c r="J94" i="1"/>
  <c r="J95" i="1"/>
  <c r="J96" i="1"/>
  <c r="J91" i="1"/>
  <c r="J83" i="1"/>
  <c r="J84" i="1"/>
  <c r="J85" i="1"/>
  <c r="J86" i="1"/>
  <c r="J82" i="1"/>
  <c r="J9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67" i="1"/>
  <c r="J64" i="1"/>
  <c r="J63" i="1"/>
  <c r="J62" i="1"/>
  <c r="J81" i="1"/>
  <c r="J87" i="1"/>
  <c r="J59" i="1"/>
  <c r="J60" i="1"/>
  <c r="J56" i="1"/>
  <c r="J57" i="1"/>
  <c r="J58" i="1"/>
  <c r="J55" i="1"/>
  <c r="J12" i="1"/>
  <c r="J13" i="1"/>
  <c r="J14" i="1"/>
  <c r="J46" i="1"/>
  <c r="J47" i="1"/>
  <c r="J48" i="1"/>
  <c r="J49" i="1"/>
  <c r="J50" i="1"/>
  <c r="J51" i="1"/>
  <c r="J52" i="1"/>
  <c r="J53" i="1"/>
  <c r="J45" i="1"/>
  <c r="J36" i="1"/>
  <c r="J38" i="1"/>
  <c r="J39" i="1"/>
  <c r="J40" i="1"/>
  <c r="J41" i="1"/>
  <c r="J42" i="1"/>
  <c r="J43" i="1"/>
  <c r="J31" i="1"/>
  <c r="J32" i="1"/>
  <c r="J33" i="1"/>
  <c r="J34" i="1"/>
  <c r="J35" i="1"/>
  <c r="J30" i="1"/>
  <c r="J37" i="1"/>
  <c r="J44" i="1"/>
  <c r="J54" i="1"/>
  <c r="J61" i="1"/>
  <c r="J65" i="1"/>
  <c r="J17" i="1"/>
  <c r="J18" i="1"/>
  <c r="J19" i="1"/>
  <c r="J20" i="1"/>
  <c r="J21" i="1"/>
  <c r="J22" i="1"/>
  <c r="J23" i="1"/>
  <c r="J16" i="1"/>
  <c r="J3" i="1"/>
  <c r="J4" i="1"/>
  <c r="J5" i="1"/>
  <c r="J6" i="1"/>
  <c r="J7" i="1"/>
  <c r="J8" i="1"/>
  <c r="J9" i="1"/>
  <c r="J10" i="1"/>
  <c r="J11" i="1"/>
  <c r="J2" i="1"/>
  <c r="J15" i="1"/>
  <c r="F210" i="1"/>
</calcChain>
</file>

<file path=xl/sharedStrings.xml><?xml version="1.0" encoding="utf-8"?>
<sst xmlns="http://schemas.openxmlformats.org/spreadsheetml/2006/main" count="1038" uniqueCount="530">
  <si>
    <t>s.no</t>
  </si>
  <si>
    <t>Address</t>
  </si>
  <si>
    <t>quantity</t>
  </si>
  <si>
    <t>Dates</t>
  </si>
  <si>
    <t>Target Dates</t>
  </si>
  <si>
    <t>Completion date</t>
  </si>
  <si>
    <t>Completed</t>
  </si>
  <si>
    <t>34B GRASSWAYS ROAD PAKURANGA</t>
  </si>
  <si>
    <t>NGA-C12M</t>
  </si>
  <si>
    <t>Codes</t>
  </si>
  <si>
    <t>NGA-D01</t>
  </si>
  <si>
    <t>NGA-C04</t>
  </si>
  <si>
    <t>NGA-MD1A</t>
  </si>
  <si>
    <t>NGA-733</t>
  </si>
  <si>
    <t>NGA-707</t>
  </si>
  <si>
    <t>NGA-G04</t>
  </si>
  <si>
    <t>Kranthi-8hours</t>
  </si>
  <si>
    <t>babu-8 hours</t>
  </si>
  <si>
    <t>NGA-d03</t>
  </si>
  <si>
    <t xml:space="preserve">Amount  for codes </t>
  </si>
  <si>
    <t>Total amount</t>
  </si>
  <si>
    <t>27 BERT WILSON PLACE, COCKLE BAY, MANUKAU, 2014</t>
  </si>
  <si>
    <t>NGA-G06</t>
  </si>
  <si>
    <t>D03</t>
  </si>
  <si>
    <t>D01</t>
  </si>
  <si>
    <t>NGA-1C14A.1</t>
  </si>
  <si>
    <t>MB02.1</t>
  </si>
  <si>
    <t>758A</t>
  </si>
  <si>
    <t>babu-4 hours</t>
  </si>
  <si>
    <t>15 MARENDELLAS DRIVE, BUCKLANDS BEACH, MANUKAU, 2014</t>
  </si>
  <si>
    <t>15B SAINSBURY ROAD, MOUNT ALBERT, AUCKLAND, 1025</t>
  </si>
  <si>
    <t>NGA-c04</t>
  </si>
  <si>
    <t>NGA-d01</t>
  </si>
  <si>
    <t>work ID</t>
  </si>
  <si>
    <t>2/136 BRADBURY ROAD, BOTANY DOWNS, MANUKAU, 2010</t>
  </si>
  <si>
    <t>NGA-D03</t>
  </si>
  <si>
    <t xml:space="preserve">   </t>
  </si>
  <si>
    <t>kranthi-5 hours</t>
  </si>
  <si>
    <t>Lokesh- 5hours</t>
  </si>
  <si>
    <t xml:space="preserve"> 6A BURNSALL PLACE, AVONDALE, AUCKLAND, 1026</t>
  </si>
  <si>
    <t>NGA-C12 M</t>
  </si>
  <si>
    <t>KRANTHI- 8 hrs</t>
  </si>
  <si>
    <t>LOKESH- 8hrs</t>
  </si>
  <si>
    <t xml:space="preserve"> 44B THE DRIVE, EPSOM, AUCKLAND, 1023</t>
  </si>
  <si>
    <t>G03</t>
  </si>
  <si>
    <t>242C BLOCKHOUSE BAY ROAD, AVONDALE, AUCKLAND, 0600</t>
  </si>
  <si>
    <t>NGA-B22</t>
  </si>
  <si>
    <t>C12M</t>
  </si>
  <si>
    <t>G02</t>
  </si>
  <si>
    <t>MD2</t>
  </si>
  <si>
    <t>MD1A</t>
  </si>
  <si>
    <t>MD1C</t>
  </si>
  <si>
    <t>2/48 SACKVILLE STREET, GREY LYNN, AUCKLAND, 1021</t>
  </si>
  <si>
    <t>BS MISC-1</t>
  </si>
  <si>
    <t>1D ALANBROOKE CRESCENT, AVONDALE, AUCKLAND, 0600</t>
  </si>
  <si>
    <t xml:space="preserve"> 69 MARINE PARADE, HERNE BAY, AUCKLAND, 1011</t>
  </si>
  <si>
    <t>Narinder- 8 hours</t>
  </si>
  <si>
    <t>Bright- 8 hours</t>
  </si>
  <si>
    <t>Parmveer- 8 hours</t>
  </si>
  <si>
    <t>under progress</t>
  </si>
  <si>
    <t>Kranthi- 6 hours</t>
  </si>
  <si>
    <t>Shyam-6 hours</t>
  </si>
  <si>
    <t>Techs</t>
  </si>
  <si>
    <t>Status</t>
  </si>
  <si>
    <t>Notes</t>
  </si>
  <si>
    <t>153B RIDDELL ROAD, GLENDOWIE, AUCKLAND, 1071</t>
  </si>
  <si>
    <t>NGA- C12M</t>
  </si>
  <si>
    <t>MD1a</t>
  </si>
  <si>
    <t>11D TARAWERA TERRACE, ST HELIERS, AUCKLAND, 1071</t>
  </si>
  <si>
    <t>G06</t>
  </si>
  <si>
    <t>NGA-MD1C</t>
  </si>
  <si>
    <t>C14</t>
  </si>
  <si>
    <t>BMAT</t>
  </si>
  <si>
    <t>1C14A.1</t>
  </si>
  <si>
    <t>758B</t>
  </si>
  <si>
    <t>Kranthi-</t>
  </si>
  <si>
    <t>NGA-701</t>
  </si>
  <si>
    <t>Single</t>
  </si>
  <si>
    <t>Provision</t>
  </si>
  <si>
    <t>Code NGA-701 Scope NGA Install – Full Scope</t>
  </si>
  <si>
    <t>NGA-702</t>
  </si>
  <si>
    <t>Code NGA-702 Scope NGA Install – Half Scope</t>
  </si>
  <si>
    <t>NGA-711</t>
  </si>
  <si>
    <t>Code NGA-711 Provision NGA at Greenfield’s Premise</t>
  </si>
  <si>
    <t>NGA-713</t>
  </si>
  <si>
    <t>Code NGA-713 Provision NGA School Connection</t>
  </si>
  <si>
    <t>NGA-714</t>
  </si>
  <si>
    <t>Code NGA-714 NGA Cancellation on Arrival</t>
  </si>
  <si>
    <t>NGA-790</t>
  </si>
  <si>
    <t>Code NGA-790 Installation of ONT &amp; Network Connection</t>
  </si>
  <si>
    <t>NGA-791</t>
  </si>
  <si>
    <t>Code NGA-791 Install Composite Cable</t>
  </si>
  <si>
    <t>NGA-750</t>
  </si>
  <si>
    <t>Code NGA-750 Premise Networking – Site Visit</t>
  </si>
  <si>
    <t>NGA-751</t>
  </si>
  <si>
    <t>Code NGA-751 – Install an additional or Relocate ONT</t>
  </si>
  <si>
    <t>NGA-752</t>
  </si>
  <si>
    <t>Code NGA-752 - Install Ethernet Jack Point</t>
  </si>
  <si>
    <t>NGA-753</t>
  </si>
  <si>
    <t>Code NGA-753 - Install simple CPE standard</t>
  </si>
  <si>
    <t>NGA-754</t>
  </si>
  <si>
    <t>Code NGA-754 - Install complex CPE standard (Business)</t>
  </si>
  <si>
    <t>NGA-755</t>
  </si>
  <si>
    <t>Code NGA-755 - Small Enclosure</t>
  </si>
  <si>
    <t>NGA-756</t>
  </si>
  <si>
    <t>Code NGA-756 - Medium Enclosure</t>
  </si>
  <si>
    <t>NGA-762</t>
  </si>
  <si>
    <t>Code NGA-762 - Migrate POTS to VOIP for existing NGA Connections</t>
  </si>
  <si>
    <t>Fibre Build Codes</t>
  </si>
  <si>
    <t>NGA-a03</t>
  </si>
  <si>
    <t>ISP Build</t>
  </si>
  <si>
    <t>Code NGA-a03 - Install equipment rack</t>
  </si>
  <si>
    <t>NGA-a04</t>
  </si>
  <si>
    <t>Code NGA-a04 - install small router or switch into any roadside cabinet, exchange equipment rack or enclosed cabinet</t>
  </si>
  <si>
    <t>NGA-a11</t>
  </si>
  <si>
    <t>Fibre</t>
  </si>
  <si>
    <t>Code NGA-a11 - install optical in line attenuator drawer</t>
  </si>
  <si>
    <t>NGA-a12</t>
  </si>
  <si>
    <t>Code NGA-a12 - install mint shelf</t>
  </si>
  <si>
    <t>NGA-a14</t>
  </si>
  <si>
    <t>Code NGA-a14 - install ofdf tie cables up to 24 fibres (single mode)</t>
  </si>
  <si>
    <t>NGA-A16</t>
  </si>
  <si>
    <t>Code NGA-A16 – Fibre Transmission Connection Per Site – (Connectorised)</t>
  </si>
  <si>
    <t>NGA-A16A</t>
  </si>
  <si>
    <t>Code NGA-A16A – Install PON Splitter</t>
  </si>
  <si>
    <t>NGA-a17</t>
  </si>
  <si>
    <t>Code NGA-a17 - fibre transmission connection (pdh, sdh, dwdm, ethernet) per site</t>
  </si>
  <si>
    <t>NGA-a17a</t>
  </si>
  <si>
    <t>Code NGA-a17a - installation of optical in line attenuator</t>
  </si>
  <si>
    <t>NGA-a17c</t>
  </si>
  <si>
    <t>Code NGA-a17c - fibre transmission (rq) relinquishment (pdh, sdh, dwdm, ethernet) per site</t>
  </si>
  <si>
    <t>NGA-a19</t>
  </si>
  <si>
    <t>Code NGA-a19 - fibre reservation</t>
  </si>
  <si>
    <t>NGA-b04</t>
  </si>
  <si>
    <t>Copper Build</t>
  </si>
  <si>
    <t>Code NGA-b04 - install, replace or expand a cable terminal on an existing pole</t>
  </si>
  <si>
    <t>NGA-b05</t>
  </si>
  <si>
    <t>Code NGA-b05 - regroup a cable terminal, building terminal, rlg or distribution point</t>
  </si>
  <si>
    <t>NGA-b06</t>
  </si>
  <si>
    <t>Civil berm</t>
  </si>
  <si>
    <t>Code NGA-b06 - install road crossing from an RBI or UFB Network</t>
  </si>
  <si>
    <t>NGA-b07</t>
  </si>
  <si>
    <t>Code NGA-b07 - supply and supervise installation of new ducts and bdd pits from one or more units within an industrial/commercial building to the property boundary</t>
  </si>
  <si>
    <t>NGA-b08</t>
  </si>
  <si>
    <t>Code NGA-b08 - install new manhole and lids in roadway</t>
  </si>
  <si>
    <t>NGA-b09</t>
  </si>
  <si>
    <t>Code NGA-b09 - install new manhole and lids in footway or berm</t>
  </si>
  <si>
    <t>NGA-b10</t>
  </si>
  <si>
    <t>Code NGA-b10 - install small pit and lid less than dimensions of 1200mm</t>
  </si>
  <si>
    <t>NGA-b16</t>
  </si>
  <si>
    <t>Code NGA-b16 - install new poles and changeover plant</t>
  </si>
  <si>
    <t>NGA-b17</t>
  </si>
  <si>
    <t>Code NGA-b17 - dismantle terminal or building frame from network</t>
  </si>
  <si>
    <t>NGA-b18</t>
  </si>
  <si>
    <t>Code NGA-b18 – school leadin documentation</t>
  </si>
  <si>
    <t>NGA-B19</t>
  </si>
  <si>
    <t>Code NGA-B19 -  Install Hand Hole</t>
  </si>
  <si>
    <t>NGA-b22</t>
  </si>
  <si>
    <t>Code NGA-b22 - l2 traffic management (berm)</t>
  </si>
  <si>
    <t>NGA-b23</t>
  </si>
  <si>
    <t>Code NGA-b23 - l2 traffic management (road)</t>
  </si>
  <si>
    <t>NGA-c03</t>
  </si>
  <si>
    <t>Code NGA-c03 - install roadside equipment cabinet – passive/cross connect (any cabinet type)</t>
  </si>
  <si>
    <t>Per meter</t>
  </si>
  <si>
    <t>Code NGA-c04 - duct in grass</t>
  </si>
  <si>
    <t>NGA-c04a</t>
  </si>
  <si>
    <t>Code NGA-c04a - duct in footpath (seal)</t>
  </si>
  <si>
    <t>NGA-c04b</t>
  </si>
  <si>
    <t>Code NGA-c04b - duct in roadway</t>
  </si>
  <si>
    <t>NGA-c04c</t>
  </si>
  <si>
    <t>Code NGA-c04c - duct - thrusting</t>
  </si>
  <si>
    <t>Code NGA-733 Install Surface Mounted Service Conduit</t>
  </si>
  <si>
    <t>NGA-734</t>
  </si>
  <si>
    <t>Code NGA-734 Connect Microduct and install Fibre ETP</t>
  </si>
  <si>
    <t>NGA-735</t>
  </si>
  <si>
    <t>Aerial</t>
  </si>
  <si>
    <t>Code NGA-735 Extend Communal Pole Infrastructure (ABF)</t>
  </si>
  <si>
    <t>NGA-736</t>
  </si>
  <si>
    <t>Code NGA-736 Extend Communal Pole Infrastructure (Aerial Fixed Fibre)</t>
  </si>
  <si>
    <t>NGA-703</t>
  </si>
  <si>
    <t>Code NGA-703 Install Aerial Lead In (1 Span)</t>
  </si>
  <si>
    <t>NGA-705</t>
  </si>
  <si>
    <t>Code NGA-705 Span Rate For Aerial Provisioning (&gt;1 Span)</t>
  </si>
  <si>
    <t>Haul</t>
  </si>
  <si>
    <t>Code NGA-707 Haul Fixed Fibre or Ruggedised Through Communal Network To Boundary</t>
  </si>
  <si>
    <t>NGA-741</t>
  </si>
  <si>
    <t>Code NGA-741 Haul Service Lead From End of Communal Network to Fibre ETP Location</t>
  </si>
  <si>
    <t>NGA-745</t>
  </si>
  <si>
    <t>Code NGA-745 Extra Rate for Hauling From End of Communal Network to Fibre ETP Location in Excess of 30 metres</t>
  </si>
  <si>
    <t>NGA-c12</t>
  </si>
  <si>
    <t>Code NGA-c12 - Haul through existing empty ducts</t>
  </si>
  <si>
    <t>NGA-c12a</t>
  </si>
  <si>
    <t>Code NGA-c12a - Overhaul through ducts containing existing network</t>
  </si>
  <si>
    <t>NGA-c12b</t>
  </si>
  <si>
    <t>Code NGA-c12b - haul subduct through existing ducts</t>
  </si>
  <si>
    <t>NGA-c12c</t>
  </si>
  <si>
    <t>Code NGA-c12c - haul extra subduct through existing ducts</t>
  </si>
  <si>
    <t>NGA-c12d</t>
  </si>
  <si>
    <t>Code NGA-c12d – fibre loops in manholes</t>
  </si>
  <si>
    <t>NGA-706</t>
  </si>
  <si>
    <t>Blow</t>
  </si>
  <si>
    <t>Code NGA-706 Blow fibre through 5mm tube From FFP or ABFAT to Fibre ETP</t>
  </si>
  <si>
    <t>NGA-c12g</t>
  </si>
  <si>
    <t>Code NGA-c12g – blow air blown fibre cable through Microducts</t>
  </si>
  <si>
    <t>NGA-c12ga</t>
  </si>
  <si>
    <t>Code NGA-c12ga – blow air blown fibre cable through Microducts</t>
  </si>
  <si>
    <t>NGA-c12h</t>
  </si>
  <si>
    <t>Code NGA-c12h – air blown fibre loops in manholes</t>
  </si>
  <si>
    <t>Code NGA-C12M – Joint single-Way Microduct</t>
  </si>
  <si>
    <t>NGA-c12i</t>
  </si>
  <si>
    <t>Code NGA-c12i – joint 2-4 way Microduct</t>
  </si>
  <si>
    <t>NGA-c12j</t>
  </si>
  <si>
    <t>Code NGA-c12j – joint 5-7 way Microduct</t>
  </si>
  <si>
    <t>NGA-C12L</t>
  </si>
  <si>
    <t>Code NGA-C12L – Joint 8-12 Way Microduct</t>
  </si>
  <si>
    <t>NGA-c12k</t>
  </si>
  <si>
    <t>Code NGA-c12k – joint 13-26 way Microduct</t>
  </si>
  <si>
    <t>NGA-c14</t>
  </si>
  <si>
    <t>Code NGA-c14 - joint fibre cables (1-12 splices)</t>
  </si>
  <si>
    <t>NGA-c14.1</t>
  </si>
  <si>
    <t>Code NGA-c14.1 - joint fibre cables (13-24 splices)</t>
  </si>
  <si>
    <t>NGA-c14.2</t>
  </si>
  <si>
    <t>Code NGA-c14.2 - joint fibre cables (25-48 splices)</t>
  </si>
  <si>
    <t>NGA-c14.3</t>
  </si>
  <si>
    <t>Code NGA-c14.3 - joint fibre cables (49-96 splices)</t>
  </si>
  <si>
    <t>NGA-c14.4</t>
  </si>
  <si>
    <t>Code NGA-c14.4 - joint fibre cables (97-144 splices)</t>
  </si>
  <si>
    <t>NGA-c14.5</t>
  </si>
  <si>
    <t>Code NGA-c14.5 - joint fibre cables (145-216 splices)</t>
  </si>
  <si>
    <t>NGA-c14.6</t>
  </si>
  <si>
    <t>Code NGA-c14.6 - joint fibre cables (217-312 splices)</t>
  </si>
  <si>
    <t>NGA-c14a</t>
  </si>
  <si>
    <t>Code NGA-c14a - install a fibre closure</t>
  </si>
  <si>
    <t>NGA-RO1</t>
  </si>
  <si>
    <t>Civil Inside</t>
  </si>
  <si>
    <t>Code NGA-RO1 – Inside Boundary Mobilisation (Civils)</t>
  </si>
  <si>
    <t>Code NGA-D01 - Inside Boundary Trenching - Base Rate</t>
  </si>
  <si>
    <t>NGA-D02</t>
  </si>
  <si>
    <t>Code NGA-D02 - Inside Boundary Trenching - Slot Trenching – Soft Surface</t>
  </si>
  <si>
    <t>Code NGA-D03 - Inside Boundary Trenching - Slot Trenching – Hard Surface</t>
  </si>
  <si>
    <t>NGA-E01</t>
  </si>
  <si>
    <t>Code NGA-E01 – Inside Boundary Drilling &amp; Thrusting – Base Rate</t>
  </si>
  <si>
    <t>NGA-G01</t>
  </si>
  <si>
    <t>Per Sq meter</t>
  </si>
  <si>
    <t>Code NGA-G01 – Inside Boundary Reinstatement - Seal &amp; Chip Seal</t>
  </si>
  <si>
    <t>NGA-G02</t>
  </si>
  <si>
    <t>Code NGA-G02 – Inside Boundary Reinstatement - Concrete</t>
  </si>
  <si>
    <t>NGA-G03</t>
  </si>
  <si>
    <t>Code NGA-G03 – Inside Boundary Reinstatement - Concrete Aggregate</t>
  </si>
  <si>
    <t>Code NGA-G04 – Inside Boundary Reinstatement - Gravel</t>
  </si>
  <si>
    <t>NGA-G05</t>
  </si>
  <si>
    <t>Code NGA-G05 – Inside Boundary Reinstatement - Rock</t>
  </si>
  <si>
    <t>Code NGA-G06 – Inside Boundary Reinstatement Gardens &amp; Decorative Areas</t>
  </si>
  <si>
    <t>NGA-MC21</t>
  </si>
  <si>
    <t>Code NGA-MC21 Inside Boundary Locate, Dig &amp; Repair Blocked or Damaged Duct</t>
  </si>
  <si>
    <t>NGA-757</t>
  </si>
  <si>
    <t>Design</t>
  </si>
  <si>
    <t>Code NGA-757 Network/Cable route plan - Non MDU</t>
  </si>
  <si>
    <t>NGA-757a</t>
  </si>
  <si>
    <t>Code NGA-757a Network/Cable route plan - Class 1 MDU/ROW 2-5</t>
  </si>
  <si>
    <t>NGA-757b</t>
  </si>
  <si>
    <t>Code NGA-757b Network/Cable route plan - Class 2 MDU/ROW 6-12</t>
  </si>
  <si>
    <t>NGA-757c</t>
  </si>
  <si>
    <t>Code NGA-757d Network/Cable route plan - Class 3 MDU/ROW 13-48</t>
  </si>
  <si>
    <t>NGA-757d</t>
  </si>
  <si>
    <t>Code NGA-757e Network/Cable route plan - Class 4 MDU/ROW 49+</t>
  </si>
  <si>
    <t>NGA-758</t>
  </si>
  <si>
    <t>MDU</t>
  </si>
  <si>
    <t>Code NGA-758 Mobilisation - Non MDU</t>
  </si>
  <si>
    <t>NGA-758a</t>
  </si>
  <si>
    <t>Code NGA-758a Mobilisation - Class 1 MDU/ROW 2-5</t>
  </si>
  <si>
    <t>NGA-758b</t>
  </si>
  <si>
    <t>Code NGA-758b Mobilisation - Class 2 MDU/ROW 6-12</t>
  </si>
  <si>
    <t>NGA-758c</t>
  </si>
  <si>
    <t>Code NGA-758c Mobilisation - Class 3 MDU/ROW 13-48</t>
  </si>
  <si>
    <t>NGA-758d</t>
  </si>
  <si>
    <t>Code NGA-758d Mobilisation - Class 4 MDU/ROW 49+</t>
  </si>
  <si>
    <t>NGA-759</t>
  </si>
  <si>
    <t>Code NGA-759 Records &amp; Completion - Non MDU</t>
  </si>
  <si>
    <t>NGA-759a</t>
  </si>
  <si>
    <t>Code NGA-759a Records &amp; Completion - Class 1 MDU/ROW 2-5</t>
  </si>
  <si>
    <t>NGA-759b</t>
  </si>
  <si>
    <t>Code NGA-759b Records &amp; Completion - Class 2 MDU/ROW 6-12</t>
  </si>
  <si>
    <t>NGA-759c</t>
  </si>
  <si>
    <t>Code NGA-759c Records &amp; Completion - Class 3 MDU/ROW 13-48</t>
  </si>
  <si>
    <t>NGA-759d</t>
  </si>
  <si>
    <t>Code NGA-759d Records &amp; Completion- Class 4 MDU/ROW 49+</t>
  </si>
  <si>
    <t>NGA-Ia14a</t>
  </si>
  <si>
    <t>Code NGA-Ia14a – Install Building Cabling and/or Microduct</t>
  </si>
  <si>
    <t>NGA-Ia14b.1</t>
  </si>
  <si>
    <t>Code NGA-Ia14b.1 – Install Support System for Cable And/Or Microduct  Standard Capping</t>
  </si>
  <si>
    <t>NGA-Ia14b.2</t>
  </si>
  <si>
    <t>Code NGA-Ia14b.2 – Install Support System for Cable And/Or Microduct Architrave Capping</t>
  </si>
  <si>
    <t>NGA-Ia14b.3</t>
  </si>
  <si>
    <t>Code NGA-Ia14b.3 – Install Support System for Cable And/Or Microduct Catenary wire</t>
  </si>
  <si>
    <t>NGA-Ia14b.4</t>
  </si>
  <si>
    <t>Code NGA-Ia14b.4 – Install Support System for Cable And/Or Microduct Cable Tray</t>
  </si>
  <si>
    <t>NGA-Ia14b.5</t>
  </si>
  <si>
    <t>Code NGA-Ia14b.5 – Install Support System for Cable And/Or Microduct uPVC conduit</t>
  </si>
  <si>
    <t>NGA-Ic14a.1</t>
  </si>
  <si>
    <t>Code NGA-Ic14a.1 – Install Fibre Access Terminal Budi</t>
  </si>
  <si>
    <t>NGA-Ic14a.2</t>
  </si>
  <si>
    <t>Code NGA-Ic14a.2 – Install Fibre Access Terminal GPX</t>
  </si>
  <si>
    <t>NGA-760</t>
  </si>
  <si>
    <t>Code NGA-760 – Standard Lateral</t>
  </si>
  <si>
    <t>NGA-761</t>
  </si>
  <si>
    <t>Code NGA-761 – Standard Lateral Extra Rate for additional tubes</t>
  </si>
  <si>
    <t>Consumables by Set Variation</t>
  </si>
  <si>
    <t>NGA-MA03</t>
  </si>
  <si>
    <t>Material</t>
  </si>
  <si>
    <t>Code NGA-MA03 - DC power supply for A03 MAR inclusive of a minimum ten MCB’s. “ Provide FUSE PANEL 20 circuit 19” where required</t>
  </si>
  <si>
    <t>NGA-MA14</t>
  </si>
  <si>
    <t>Code NGA-MA14 - 24 fibre cable tie</t>
  </si>
  <si>
    <t>NGA-MB07</t>
  </si>
  <si>
    <t>Code NGA-MB07 - 6 metre duct length</t>
  </si>
  <si>
    <t>NGA-MB08.1</t>
  </si>
  <si>
    <t>Code NGA-MB08.1 - Aluminium Manhole and lid 1.2x0.6x0.7</t>
  </si>
  <si>
    <t>NGA-MB08.2</t>
  </si>
  <si>
    <t>Code NGA-MB08.2 - Aluminium Manhole and lid 1.2x1.2x0.7</t>
  </si>
  <si>
    <t>NGA-MB08.3</t>
  </si>
  <si>
    <t>Code NGA-MB08.3 - Aluminium Manhole and lid 2.1x1.2x0.7</t>
  </si>
  <si>
    <t>NGA-MB08.4</t>
  </si>
  <si>
    <t>Code NGA-MB08.4 - Aluminium Manhole and lid 2.1x1.2x1.2</t>
  </si>
  <si>
    <t>NGA-MB08.5</t>
  </si>
  <si>
    <t>Code NGA-MB08.5 - Concrete Manhole with lids 1.2x0.6x0.6</t>
  </si>
  <si>
    <t>NGA-MB08.6</t>
  </si>
  <si>
    <t>Code NGA-MB08.6 - Concrete Manhole with lids 1.2x0.6x0.9</t>
  </si>
  <si>
    <t>NGA-MB08.7</t>
  </si>
  <si>
    <t>Code NGA-MB08.7 - Concrete Manhole with lids 1.2x1.2x0.9</t>
  </si>
  <si>
    <t>NGA-MB08.8</t>
  </si>
  <si>
    <t>Code NGA-MB08.8 - Concrete Manhole with lids 2.1x1.2x1.2</t>
  </si>
  <si>
    <t>NGA-MB08.9</t>
  </si>
  <si>
    <t>Code NGA-MB08.9 - Additional rate for rock(for manholes only)</t>
  </si>
  <si>
    <t>NGA-MB09.1</t>
  </si>
  <si>
    <t>Code NGA-MB09.1 - Aluminium Manhole and lid 1.2x0.6x0.7</t>
  </si>
  <si>
    <t>NGA-MB09.2</t>
  </si>
  <si>
    <t>Code NGA-MB09.2 - Aluminium Manhole and lid 1.2x1.2x0.7</t>
  </si>
  <si>
    <t>NGA-MB09.3</t>
  </si>
  <si>
    <t>Code NGA-MB09.3 - Aluminium Manhole and lid 2.1x1.2x0.7</t>
  </si>
  <si>
    <t>NGA-MB09.4</t>
  </si>
  <si>
    <t>Code NGA-MB09.4 - Aluminium Manhole and lid 2.1x0.6x0.7</t>
  </si>
  <si>
    <t>NGA-MB09.5</t>
  </si>
  <si>
    <t>Code NGA-MB09.5 - Concrete Manhole with lids 1.2x0.6x0.6</t>
  </si>
  <si>
    <t>NGA-MB09.6</t>
  </si>
  <si>
    <t>Code NGA-MB09.6 - Concrete Manhole with lids 1.2x1.2x0.9</t>
  </si>
  <si>
    <t>NGA-MB09.7</t>
  </si>
  <si>
    <t>Code NGA-MB09.7 - Concrete Manhole with lids 2.1x1.2x0.8</t>
  </si>
  <si>
    <t>NGA-MB09.8</t>
  </si>
  <si>
    <t>Code NGA-MB09.8 - Concrete Manhole with lids 2.1x1.2x1.2</t>
  </si>
  <si>
    <t>NGA-MB09.9</t>
  </si>
  <si>
    <t>Code NGA-MB09.9 - Plastic pit and lid</t>
  </si>
  <si>
    <t>NGA-MB10.1</t>
  </si>
  <si>
    <t>Code NGA-MB10.1 - Concrete pit and lid 0.6 x 0.6 x 0.6</t>
  </si>
  <si>
    <t>NGA-MB10.2</t>
  </si>
  <si>
    <t>Code NGA-MB10.2 - Aluminium pit and lid 0.6x 0.7x 0.6</t>
  </si>
  <si>
    <t>NGA-MB10.3</t>
  </si>
  <si>
    <t>Code NGA-Code NGA-MB10.3 - Channell Pit SGLB1730</t>
  </si>
  <si>
    <t>NGA-MB10.4</t>
  </si>
  <si>
    <t>Code NGA-Code NGA-MB10.4 - Channell Pit SGLB2436</t>
  </si>
  <si>
    <t>NGA-MB10.5</t>
  </si>
  <si>
    <t>Code NGA-Code NGA-MB10.5 - Channell Pit SGLB2448</t>
  </si>
  <si>
    <t>NGA-MB10.6</t>
  </si>
  <si>
    <t>Code NGA-Code NGA-MB10.6 - Channell Pit SGLB3048</t>
  </si>
  <si>
    <t>NGA-MB19.1</t>
  </si>
  <si>
    <t>Code NGA-Code NGA-MB19.1 - Hand Hold GLB912-T</t>
  </si>
  <si>
    <t>NGA-MB19.2</t>
  </si>
  <si>
    <t>Code NGA-Code NGA-MB19.2 - Hand Hold GLB912C</t>
  </si>
  <si>
    <t>NGA-MC2</t>
  </si>
  <si>
    <t>Code NGA-MC2 - 144 Fibre Verticasa Riser cable, including any bends &amp; riser break-outs and other consumables</t>
  </si>
  <si>
    <t>NGA-MP1</t>
  </si>
  <si>
    <t>Code NGA-MP1 - Connectorised fibre patchcord (all connector types)</t>
  </si>
  <si>
    <t>NGA-MP3</t>
  </si>
  <si>
    <t>Code NGA-MP3  - Supply of “Pass” FIP trace to Chorus</t>
  </si>
  <si>
    <t>NGA-MC04.1</t>
  </si>
  <si>
    <t>Code NGA-MC04.1 - Additional rate for rock</t>
  </si>
  <si>
    <t>NGA-MC04.2</t>
  </si>
  <si>
    <t>Code NGA-MC04.2 - Supply and install additional duct</t>
  </si>
  <si>
    <t>NGA-MC04A.1</t>
  </si>
  <si>
    <t>Code NGA-MC04A.1 - Extra rate for concrete (Footpath)</t>
  </si>
  <si>
    <t>NGA-MC04B.1</t>
  </si>
  <si>
    <t>Code NGA-MC04B.1 - Extra rate for concrete (Roadway)</t>
  </si>
  <si>
    <t>NGA-MC04C.1</t>
  </si>
  <si>
    <t>Code NGA-MC04C.1 - Additional duct</t>
  </si>
  <si>
    <t>NGA-MC12</t>
  </si>
  <si>
    <t>Code NGA-MC12 - Repair blocked or damaged duct</t>
  </si>
  <si>
    <t>NGA-MC12A</t>
  </si>
  <si>
    <t>Code NGA-MC12A - Repair blocked or damaged duct</t>
  </si>
  <si>
    <t>NGA-MC12B</t>
  </si>
  <si>
    <t>Code NGA-MC12B - Repair blocked or damaged duct</t>
  </si>
  <si>
    <t>NGA-MC12C</t>
  </si>
  <si>
    <t>Code NGA-MC12C - Repair blocked or damaged duct</t>
  </si>
  <si>
    <t>NGA-MC14.1</t>
  </si>
  <si>
    <t>Code NGA-MC14.1 - OFDF drawers containing SFOs</t>
  </si>
  <si>
    <t>NGA-MC14A.1</t>
  </si>
  <si>
    <t>Code NGA-MC14A.1 - Large Fibre closure (Fist BD or BE)</t>
  </si>
  <si>
    <t>NGA-MC14A.2</t>
  </si>
  <si>
    <t>Code NGA-MC14A.2 - Medium Fibre closure (Fist BC)</t>
  </si>
  <si>
    <t>NGA-MC14A.3</t>
  </si>
  <si>
    <t>Code NGA-MC14A.3 - Small Fibre closure (Fist FD)</t>
  </si>
  <si>
    <t>NGA-MC14A.4</t>
  </si>
  <si>
    <t>Code NGA-MC14A.4 - Fosc closure 400/B (A) check</t>
  </si>
  <si>
    <t>NGA-MC14A.5</t>
  </si>
  <si>
    <t>Code NGA-MC14A.5 - Fosc closure 400/C (B) check</t>
  </si>
  <si>
    <t>NGA-MC14A.6</t>
  </si>
  <si>
    <t>Code NGA-MC14A.6 - Fosc closure 400/D</t>
  </si>
  <si>
    <t>NGA-MC14.7</t>
  </si>
  <si>
    <t>Code NGA-MC14.7 - 24 fibre “D” series from cable well to MFODF and into fibrenet draw and SFOs (no splicing)</t>
  </si>
  <si>
    <t>NGA-MD1</t>
  </si>
  <si>
    <t>Code NGA-MD1 - green 20mm pipe – glued (below ground) including any bends, glue &amp; other consumables</t>
  </si>
  <si>
    <t>NGA-MD1a</t>
  </si>
  <si>
    <t>Code NGA-MD1a - 20mm HDPE pipe (surface mounted) including any bends &amp; glue, but excluding saddles &amp; screws</t>
  </si>
  <si>
    <t>NGA-MD1b</t>
  </si>
  <si>
    <t>Code NGA-MD1b - Marley 32mm uPVC 4m pipe (surface mounted) including any bends &amp; glue, but excluding saddles &amp; screws</t>
  </si>
  <si>
    <t>NGA-MD1c</t>
  </si>
  <si>
    <t>Code NGA-MD1c - Grey 32mm HDPE 5m pipe (surface mounted) including any bends &amp; glue, but excluding saddles &amp; screws</t>
  </si>
  <si>
    <t>NGA-MD2</t>
  </si>
  <si>
    <t>Code NGA-MD2 - 50mm duct – rubber ring join including any bends &amp; other consumables</t>
  </si>
  <si>
    <t>NGA-MD4</t>
  </si>
  <si>
    <t>Code NGA-MD4 - green 32mm continuous duct (below ground) including any bends &amp; other consumables</t>
  </si>
  <si>
    <t>NGA-MD5</t>
  </si>
  <si>
    <t>Code NGA-MD5 - 63mm continuous duct including any bends &amp; other consumables</t>
  </si>
  <si>
    <t>NGA-MC04.3</t>
  </si>
  <si>
    <t>Code NGA-MC04.3 - Additional Duct (labour only, consigned duct)</t>
  </si>
  <si>
    <t>NGA-MC04c.2</t>
  </si>
  <si>
    <t>Code NGA-MC04c.2 - Additional Duct (labour only, consigned duct e.g. Microduct)</t>
  </si>
  <si>
    <t>NGA-MB02.1</t>
  </si>
  <si>
    <t>Code NGA-MB02.1 - Pedestal</t>
  </si>
  <si>
    <t>NGA-MT1</t>
  </si>
  <si>
    <t>Code NGA-MT1  - T-Dux 50mm</t>
  </si>
  <si>
    <t>NGA-MT2</t>
  </si>
  <si>
    <t>Code NGA-MT2 - T-dux 100mm</t>
  </si>
  <si>
    <t>SDU All encomposing codes</t>
  </si>
  <si>
    <t>ZNGA560A</t>
  </si>
  <si>
    <t>NGA Aerial SDU Installation - Scope  VPL Managed Job</t>
  </si>
  <si>
    <t>ZNGA560B</t>
  </si>
  <si>
    <t>NGA Aerial SDU Installation - Build  VPL Managed Job</t>
  </si>
  <si>
    <t>ZNGA560C</t>
  </si>
  <si>
    <t>NGA Aerial SDU Installation - Connect  VPL Managed Job</t>
  </si>
  <si>
    <t>ZNGA560BC</t>
  </si>
  <si>
    <t>NGA Aerial SDU Installation - Build, Connect  Contractor manged job</t>
  </si>
  <si>
    <t>ZNGA561A</t>
  </si>
  <si>
    <t>NGA Haull SDU Installation - Scope  VPL Managed Job</t>
  </si>
  <si>
    <t>ZNGA561B</t>
  </si>
  <si>
    <t>NGA Haull SDU Installation - Build  VPL Managed Job</t>
  </si>
  <si>
    <t>ZNGA561C</t>
  </si>
  <si>
    <t>NGA Haull SDU Installation - Connect  VPL Managed Job</t>
  </si>
  <si>
    <t>ZNGA561BC</t>
  </si>
  <si>
    <t>NGA Haull SDU Installation - Build, Connect  Contractor manged job</t>
  </si>
  <si>
    <t>ZNGA562A</t>
  </si>
  <si>
    <t>NGASurface Mount SDU Installation - Scope  VPL Managed Job</t>
  </si>
  <si>
    <t>ZNGA562B</t>
  </si>
  <si>
    <t>NGASurface Mount SDU Installation - Build  VPL Managed Job</t>
  </si>
  <si>
    <t>ZNGA562C</t>
  </si>
  <si>
    <t>NGASurface Mount SDU Installation - Connect  VPL Managed Job</t>
  </si>
  <si>
    <t>ZNGA562BC</t>
  </si>
  <si>
    <t>NGASurface Mount SDU Installation - Build, Connect  Contractor manged job</t>
  </si>
  <si>
    <t>ZNGA563A</t>
  </si>
  <si>
    <t>NGAGrass trench SDU Installation - Scope  VPL Managed Job</t>
  </si>
  <si>
    <t>ZNGA563B</t>
  </si>
  <si>
    <t>NGAGrass trench SDU Installation - Build  VPL Managed Job</t>
  </si>
  <si>
    <t>ZNGA563C</t>
  </si>
  <si>
    <t>NGAGrass trench SDU Installation - Connect  VPL Managed Job</t>
  </si>
  <si>
    <t>ZNGA563BC</t>
  </si>
  <si>
    <t>NGAGrass trench SDU Installation - Build, Connect  Contractor manged job</t>
  </si>
  <si>
    <t>ZNGA564A</t>
  </si>
  <si>
    <t>NGA Drill SDU Installation - Scope  VPL Managed Job</t>
  </si>
  <si>
    <t>ZNGA564B</t>
  </si>
  <si>
    <t>NGA Drill SDU Installation - Build  VPL Managed Job</t>
  </si>
  <si>
    <t>ZNGA564C</t>
  </si>
  <si>
    <t>NGA Drill SDU Installation - Connect  VPL Managed Job</t>
  </si>
  <si>
    <t>ZNGA564BC</t>
  </si>
  <si>
    <t>NGA Drill SDU Installation - Build, Connect  Contractor manged job</t>
  </si>
  <si>
    <t>ZNGA565A</t>
  </si>
  <si>
    <t>NGA Concrete trench SDU Installation - Scope  VPL Managed Job</t>
  </si>
  <si>
    <t>ZNGA565B</t>
  </si>
  <si>
    <t>NGA Concrete trench SDU Installation - Build  VPL Managed Job</t>
  </si>
  <si>
    <t>ZNGA565C</t>
  </si>
  <si>
    <t>NGA Concrete trench SDU Installation - Connect  VPL Managed Job</t>
  </si>
  <si>
    <t>ZNGA565BC</t>
  </si>
  <si>
    <t>NGA Concrete trench SDU Installation - Build, Connect  Contractor manged job</t>
  </si>
  <si>
    <t>Column1</t>
  </si>
  <si>
    <t>Column2</t>
  </si>
  <si>
    <t>Column3</t>
  </si>
  <si>
    <t>Column4</t>
  </si>
  <si>
    <t>Column5</t>
  </si>
  <si>
    <t>Fibre Provisioning Codes</t>
  </si>
  <si>
    <t>Code</t>
  </si>
  <si>
    <t>Description</t>
  </si>
  <si>
    <t>Rate</t>
  </si>
  <si>
    <t>16 BROWNLEE PLACE, PUKEKOHE, PUKEKOHE, 2120</t>
  </si>
  <si>
    <t>C04</t>
  </si>
  <si>
    <t>G04</t>
  </si>
  <si>
    <t>16 BROWNLEE PLACE, PUKEKOHE, PUKEKOHE, 2120 (FJ)</t>
  </si>
  <si>
    <t>739 NEW NORTH ROAD, MOUNT ALBERT, AUCKLAND, 1025</t>
  </si>
  <si>
    <t>d01</t>
  </si>
  <si>
    <t xml:space="preserve"> 8B OAKWOOD PLACE, PUKEKOHE, PUKEKOHE, 2120</t>
  </si>
  <si>
    <t>81C HELVETIA ROAD, PUKEKOHE, PUKEKOHE, 2120</t>
  </si>
  <si>
    <t xml:space="preserve">pending </t>
  </si>
  <si>
    <t>OSB to be done</t>
  </si>
  <si>
    <t>125 KERI VISTA RISE, PAPAKURA, PAPAKURA, 2110</t>
  </si>
  <si>
    <t xml:space="preserve"> 35A KERI VISTA RISE, PAPAKURA, PAPAKURA, 2110</t>
  </si>
  <si>
    <t>Santhan - 5 hours</t>
  </si>
  <si>
    <t>Santhan - 8 hours</t>
  </si>
  <si>
    <t>Kranthi -  8 hours</t>
  </si>
  <si>
    <t>Santhan - 12 hours</t>
  </si>
  <si>
    <t>kranthi-16 hours</t>
  </si>
  <si>
    <t>Lokesh- 12 hours</t>
  </si>
  <si>
    <t>Lokesh- 16 hours</t>
  </si>
  <si>
    <t>garry- 16 hours</t>
  </si>
  <si>
    <t>Bright- 6 hours</t>
  </si>
  <si>
    <t>Paramveer - 6 hours</t>
  </si>
  <si>
    <t xml:space="preserve">Santhan- </t>
  </si>
  <si>
    <t>Santhan-6 hours</t>
  </si>
  <si>
    <t>Garry - 6 hours</t>
  </si>
  <si>
    <t>Kranthi- 8 hours</t>
  </si>
  <si>
    <t>Lokesk- 8 hours, OSB- 6 hours</t>
  </si>
  <si>
    <t>Santhan-8hours OSB- 6 hours</t>
  </si>
  <si>
    <t>Narinder - OSB- 6 hours</t>
  </si>
  <si>
    <t>Narinder- 4 hours</t>
  </si>
  <si>
    <t xml:space="preserve">Bright-  4 hours </t>
  </si>
  <si>
    <t>Paramveer - 4 hours</t>
  </si>
  <si>
    <t>Kranthi - 10 hours</t>
  </si>
  <si>
    <t>lokeswh - 10  hours</t>
  </si>
  <si>
    <t>santhan - 10  hours</t>
  </si>
  <si>
    <t>Santhan - 6  hours</t>
  </si>
  <si>
    <t>lokesh - 6 hours</t>
  </si>
  <si>
    <t xml:space="preserve">Kranthi- </t>
  </si>
  <si>
    <t>Lokesh</t>
  </si>
  <si>
    <t>Santhan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</si>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</sst>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\$#,##0.00"/>
  </numFmts>
  <fonts count="12" x14ac:knownFonts="1">
    <font>
      <sz val="11"/>
      <color theme="1"/>
      <name val="Palatino Linotype"/>
      <family val="2"/>
      <scheme val="minor"/>
    </font>
    <font>
      <sz val="9"/>
      <color rgb="FFFFFFFF"/>
      <name val="Segoe UI"/>
      <family val="2"/>
    </font>
    <font>
      <sz val="11"/>
      <color rgb="FFFF0000"/>
      <name val="Palatino Linotype"/>
      <family val="2"/>
      <scheme val="minor"/>
    </font>
    <font>
      <sz val="9"/>
      <name val="Verdana"/>
      <family val="2"/>
    </font>
    <font>
      <b/>
      <sz val="18"/>
      <color theme="1"/>
      <name val="Palatino Linotype"/>
      <family val="2"/>
      <scheme val="minor"/>
    </font>
    <font>
      <sz val="12"/>
      <name val="Palatino Linotype"/>
      <family val="2"/>
      <scheme val="minor"/>
    </font>
    <font>
      <sz val="12"/>
      <color rgb="FF000000"/>
      <name val="Palatino Linotype"/>
      <family val="2"/>
      <scheme val="minor"/>
    </font>
    <font>
      <b/>
      <sz val="12"/>
      <name val="Palatino Linotype"/>
      <family val="2"/>
      <scheme val="minor"/>
    </font>
    <font>
      <b/>
      <sz val="1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sz val="16"/>
      <name val="Palatino Linotyp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0" fillId="4" borderId="14" applyNumberFormat="0" applyFont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8" fillId="0" borderId="9" xfId="0" applyFont="1" applyFill="1" applyBorder="1" applyAlignment="1">
      <alignment vertical="top"/>
    </xf>
    <xf numFmtId="0" fontId="0" fillId="0" borderId="0" xfId="0" applyFill="1"/>
    <xf numFmtId="0" fontId="0" fillId="0" borderId="0" xfId="0" applyAlignment="1">
      <alignment horizontal="center" vertical="center"/>
    </xf>
    <xf numFmtId="0" fontId="5" fillId="0" borderId="13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top"/>
    </xf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shrinkToFit="1"/>
    </xf>
    <xf numFmtId="0" fontId="7" fillId="0" borderId="7" xfId="0" applyFont="1" applyFill="1" applyBorder="1" applyAlignment="1">
      <alignment vertical="top"/>
    </xf>
    <xf numFmtId="0" fontId="7" fillId="3" borderId="7" xfId="0" applyFont="1" applyFill="1" applyBorder="1" applyAlignment="1">
      <alignment horizontal="center" vertical="top"/>
    </xf>
    <xf numFmtId="165" fontId="6" fillId="0" borderId="6" xfId="0" applyNumberFormat="1" applyFont="1" applyFill="1" applyBorder="1" applyAlignment="1">
      <alignment horizontal="center" vertical="top" shrinkToFit="1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 shrinkToFit="1"/>
    </xf>
    <xf numFmtId="165" fontId="6" fillId="0" borderId="6" xfId="0" applyNumberFormat="1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165" fontId="6" fillId="0" borderId="11" xfId="0" applyNumberFormat="1" applyFont="1" applyFill="1" applyBorder="1" applyAlignment="1">
      <alignment horizontal="center" vertical="top" shrinkToFi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4" borderId="14" xfId="1" applyFont="1" applyAlignment="1">
      <alignment horizontal="center"/>
    </xf>
    <xf numFmtId="0" fontId="11" fillId="2" borderId="1" xfId="0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Palatino Linotype"/>
        <scheme val="minor"/>
      </font>
      <numFmt numFmtId="164" formatCode="\$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Palatino Linotype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3" totalsRowShown="0" headerRowDxfId="9" dataDxfId="7" headerRowBorderDxfId="8" tableBorderDxfId="6" totalsRowBorderDxfId="5">
  <autoFilter ref="A1:E203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abSelected="1" topLeftCell="A124" zoomScale="70" zoomScaleNormal="70" workbookViewId="0">
      <selection activeCell="J159" activeCellId="1" sqref="J153 J159"/>
    </sheetView>
  </sheetViews>
  <sheetFormatPr defaultRowHeight="16.5" x14ac:dyDescent="0.3"/>
  <cols>
    <col min="2" max="2" width="21.75" customWidth="1"/>
    <col min="3" max="3" width="19.5" customWidth="1"/>
    <col min="4" max="4" width="15.875" customWidth="1"/>
    <col min="5" max="5" width="61.875" customWidth="1"/>
    <col min="6" max="6" width="14.875" customWidth="1"/>
    <col min="7" max="7" width="12.875" style="5" customWidth="1"/>
    <col min="8" max="8" width="15.625" style="5" customWidth="1"/>
    <col min="9" max="9" width="30" style="5" customWidth="1"/>
    <col min="10" max="10" width="23.375" style="5" customWidth="1"/>
    <col min="11" max="11" width="27.5" bestFit="1" customWidth="1"/>
    <col min="12" max="12" width="18.25" customWidth="1"/>
    <col min="13" max="13" width="24.5" customWidth="1"/>
  </cols>
  <sheetData>
    <row r="1" spans="1:13" ht="25.5" x14ac:dyDescent="0.45">
      <c r="A1" s="10" t="s">
        <v>0</v>
      </c>
      <c r="B1" s="10" t="s">
        <v>3</v>
      </c>
      <c r="C1" s="10" t="s">
        <v>4</v>
      </c>
      <c r="D1" s="10" t="s">
        <v>5</v>
      </c>
      <c r="E1" s="10" t="s">
        <v>1</v>
      </c>
      <c r="F1" s="10" t="s">
        <v>33</v>
      </c>
      <c r="G1" s="10" t="s">
        <v>9</v>
      </c>
      <c r="H1" s="10" t="s">
        <v>2</v>
      </c>
      <c r="I1" s="10" t="s">
        <v>19</v>
      </c>
      <c r="J1" s="10" t="s">
        <v>20</v>
      </c>
      <c r="K1" s="10" t="s">
        <v>62</v>
      </c>
      <c r="L1" s="10" t="s">
        <v>63</v>
      </c>
      <c r="M1" s="10" t="s">
        <v>64</v>
      </c>
    </row>
    <row r="2" spans="1:13" x14ac:dyDescent="0.3">
      <c r="A2" s="2">
        <v>1</v>
      </c>
      <c r="B2" s="7">
        <v>43146</v>
      </c>
      <c r="C2" s="7">
        <v>43182</v>
      </c>
      <c r="D2" s="7">
        <v>43150</v>
      </c>
      <c r="E2" s="2" t="s">
        <v>7</v>
      </c>
      <c r="F2" s="2">
        <v>131078</v>
      </c>
      <c r="G2" s="2" t="s">
        <v>8</v>
      </c>
      <c r="H2" s="2">
        <v>3</v>
      </c>
      <c r="I2" s="2">
        <v>46.59</v>
      </c>
      <c r="J2" s="2">
        <f t="shared" ref="J2:J14" si="0">I2*H2</f>
        <v>139.77000000000001</v>
      </c>
      <c r="K2" s="2" t="s">
        <v>16</v>
      </c>
      <c r="L2" s="3" t="s">
        <v>6</v>
      </c>
      <c r="M2" s="2"/>
    </row>
    <row r="3" spans="1:13" x14ac:dyDescent="0.3">
      <c r="A3" s="2"/>
      <c r="B3" s="2"/>
      <c r="C3" s="2"/>
      <c r="D3" s="2"/>
      <c r="E3" s="2"/>
      <c r="F3" s="2"/>
      <c r="G3" s="2" t="s">
        <v>11</v>
      </c>
      <c r="H3" s="2">
        <v>1</v>
      </c>
      <c r="I3" s="2">
        <v>28.89</v>
      </c>
      <c r="J3" s="2">
        <f t="shared" si="0"/>
        <v>28.89</v>
      </c>
      <c r="K3" s="2" t="s">
        <v>17</v>
      </c>
      <c r="L3" s="2"/>
      <c r="M3" s="2"/>
    </row>
    <row r="4" spans="1:13" x14ac:dyDescent="0.3">
      <c r="A4" s="2"/>
      <c r="B4" s="2"/>
      <c r="C4" s="2"/>
      <c r="D4" s="2"/>
      <c r="E4" s="2"/>
      <c r="F4" s="2"/>
      <c r="G4" s="2" t="s">
        <v>10</v>
      </c>
      <c r="H4" s="2">
        <v>12.5</v>
      </c>
      <c r="I4" s="2">
        <v>20.8</v>
      </c>
      <c r="J4" s="2">
        <f t="shared" si="0"/>
        <v>260</v>
      </c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 t="s">
        <v>12</v>
      </c>
      <c r="H5" s="2">
        <v>10.7</v>
      </c>
      <c r="I5" s="2">
        <v>3.98</v>
      </c>
      <c r="J5" s="2">
        <f t="shared" si="0"/>
        <v>42.585999999999999</v>
      </c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 t="s">
        <v>13</v>
      </c>
      <c r="H6" s="2">
        <v>10.7</v>
      </c>
      <c r="I6" s="2">
        <v>5.65</v>
      </c>
      <c r="J6" s="2">
        <f t="shared" si="0"/>
        <v>60.454999999999998</v>
      </c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 t="s">
        <v>14</v>
      </c>
      <c r="H7" s="2">
        <v>3</v>
      </c>
      <c r="I7" s="2">
        <v>85.96</v>
      </c>
      <c r="J7" s="2">
        <f t="shared" si="0"/>
        <v>257.88</v>
      </c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 t="s">
        <v>18</v>
      </c>
      <c r="H8" s="2">
        <v>9.9</v>
      </c>
      <c r="I8" s="2">
        <v>40.32</v>
      </c>
      <c r="J8" s="2">
        <f t="shared" si="0"/>
        <v>399.16800000000001</v>
      </c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 t="s">
        <v>13</v>
      </c>
      <c r="H9" s="2">
        <v>14.6</v>
      </c>
      <c r="I9" s="2">
        <v>5.65</v>
      </c>
      <c r="J9" s="2">
        <f t="shared" si="0"/>
        <v>82.490000000000009</v>
      </c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 t="s">
        <v>10</v>
      </c>
      <c r="H10" s="2">
        <v>3.1</v>
      </c>
      <c r="I10" s="2">
        <v>20.8</v>
      </c>
      <c r="J10" s="2">
        <f t="shared" si="0"/>
        <v>64.48</v>
      </c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 t="s">
        <v>15</v>
      </c>
      <c r="H11" s="2">
        <v>0.93</v>
      </c>
      <c r="I11" s="2">
        <v>21.99</v>
      </c>
      <c r="J11" s="2">
        <f t="shared" si="0"/>
        <v>20.450700000000001</v>
      </c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 t="s">
        <v>18</v>
      </c>
      <c r="H12" s="2">
        <v>4.3</v>
      </c>
      <c r="I12" s="2">
        <v>40.32</v>
      </c>
      <c r="J12" s="2">
        <f t="shared" si="0"/>
        <v>173.376</v>
      </c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 t="s">
        <v>10</v>
      </c>
      <c r="H13" s="2">
        <v>5.8</v>
      </c>
      <c r="I13" s="2">
        <v>20.8</v>
      </c>
      <c r="J13" s="2">
        <f t="shared" si="0"/>
        <v>120.64</v>
      </c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 t="s">
        <v>22</v>
      </c>
      <c r="H14" s="2">
        <v>0.8</v>
      </c>
      <c r="I14" s="2">
        <v>2.92</v>
      </c>
      <c r="J14" s="2">
        <f t="shared" si="0"/>
        <v>2.3359999999999999</v>
      </c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3">
        <f>SUM(J2:J14)</f>
        <v>1652.5217000000002</v>
      </c>
      <c r="K15" s="2"/>
      <c r="L15" s="2"/>
      <c r="M15" s="2"/>
    </row>
    <row r="16" spans="1:13" x14ac:dyDescent="0.3">
      <c r="A16" s="2">
        <v>2</v>
      </c>
      <c r="B16" s="8">
        <v>43147</v>
      </c>
      <c r="C16" s="7">
        <v>43172</v>
      </c>
      <c r="D16" s="7">
        <v>43151</v>
      </c>
      <c r="E16" s="2" t="s">
        <v>21</v>
      </c>
      <c r="F16" s="2">
        <v>132054</v>
      </c>
      <c r="G16" s="2" t="s">
        <v>8</v>
      </c>
      <c r="H16" s="4">
        <v>1</v>
      </c>
      <c r="I16" s="2">
        <v>46.59</v>
      </c>
      <c r="J16" s="2">
        <f t="shared" ref="J16:J23" si="1">I16*H16</f>
        <v>46.59</v>
      </c>
      <c r="K16" s="43"/>
      <c r="L16" s="2"/>
      <c r="M16" s="2"/>
    </row>
    <row r="17" spans="1:13" ht="22.5" x14ac:dyDescent="0.4">
      <c r="A17" s="2"/>
      <c r="B17" s="2"/>
      <c r="C17" s="2"/>
      <c r="D17" s="2"/>
      <c r="E17" s="2"/>
      <c r="F17" s="2"/>
      <c r="G17" s="2" t="s">
        <v>10</v>
      </c>
      <c r="H17" s="2">
        <v>9.8000000000000007</v>
      </c>
      <c r="I17" s="2">
        <v>20.8</v>
      </c>
      <c r="J17" s="2">
        <f t="shared" si="1"/>
        <v>203.84000000000003</v>
      </c>
      <c r="K17" s="2" t="s">
        <v>505</v>
      </c>
      <c r="L17" s="47" t="s">
        <v>529</v>
      </c>
      <c r="M17" s="3"/>
    </row>
    <row r="18" spans="1:13" x14ac:dyDescent="0.3">
      <c r="A18" s="2"/>
      <c r="B18" s="2"/>
      <c r="C18" s="2"/>
      <c r="D18" s="2"/>
      <c r="E18" s="2"/>
      <c r="F18" s="2"/>
      <c r="G18" s="2" t="s">
        <v>22</v>
      </c>
      <c r="H18" s="2">
        <v>4.8</v>
      </c>
      <c r="I18" s="2">
        <v>2.92</v>
      </c>
      <c r="J18" s="2">
        <f t="shared" si="1"/>
        <v>14.016</v>
      </c>
      <c r="K18" s="2" t="s">
        <v>506</v>
      </c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 t="s">
        <v>10</v>
      </c>
      <c r="H19" s="2">
        <v>22</v>
      </c>
      <c r="I19" s="2">
        <v>28.8</v>
      </c>
      <c r="J19" s="2">
        <f t="shared" si="1"/>
        <v>633.6</v>
      </c>
      <c r="K19" s="2" t="s">
        <v>28</v>
      </c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 t="s">
        <v>23</v>
      </c>
      <c r="H20" s="2">
        <v>47.4</v>
      </c>
      <c r="I20" s="2">
        <v>40.32</v>
      </c>
      <c r="J20" s="2">
        <f t="shared" si="1"/>
        <v>1911.1679999999999</v>
      </c>
      <c r="K20" s="2" t="s">
        <v>504</v>
      </c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 t="s">
        <v>23</v>
      </c>
      <c r="H21" s="2">
        <v>3.2</v>
      </c>
      <c r="I21" s="2">
        <v>40.32</v>
      </c>
      <c r="J21" s="2">
        <f t="shared" si="1"/>
        <v>129.024</v>
      </c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 t="s">
        <v>24</v>
      </c>
      <c r="H22" s="2">
        <v>4</v>
      </c>
      <c r="I22" s="2">
        <v>20.8</v>
      </c>
      <c r="J22" s="2">
        <f t="shared" si="1"/>
        <v>83.2</v>
      </c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 t="s">
        <v>23</v>
      </c>
      <c r="H23" s="2">
        <v>11</v>
      </c>
      <c r="I23" s="2">
        <v>40.32</v>
      </c>
      <c r="J23" s="2">
        <f t="shared" si="1"/>
        <v>443.52</v>
      </c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3">
        <v>3464.95</v>
      </c>
      <c r="K24" s="2"/>
      <c r="L24" s="2"/>
      <c r="M24" s="2"/>
    </row>
    <row r="25" spans="1:13" x14ac:dyDescent="0.3">
      <c r="A25" s="2">
        <v>3</v>
      </c>
      <c r="B25" s="2"/>
      <c r="C25" s="2"/>
      <c r="D25" s="2"/>
      <c r="E25" s="2"/>
      <c r="F25" s="2"/>
      <c r="G25" s="2" t="s">
        <v>25</v>
      </c>
      <c r="H25" s="2">
        <v>1</v>
      </c>
      <c r="I25" s="2">
        <v>229.15</v>
      </c>
      <c r="J25" s="2">
        <v>229.15</v>
      </c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 t="s">
        <v>26</v>
      </c>
      <c r="H26" s="2">
        <v>1</v>
      </c>
      <c r="I26" s="2">
        <v>40.5</v>
      </c>
      <c r="J26" s="2">
        <v>40.5</v>
      </c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>
        <v>706</v>
      </c>
      <c r="H27" s="2">
        <v>1</v>
      </c>
      <c r="I27" s="2">
        <v>80.459999999999994</v>
      </c>
      <c r="J27" s="2">
        <v>80.459999999999994</v>
      </c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 t="s">
        <v>27</v>
      </c>
      <c r="H28" s="2">
        <v>1</v>
      </c>
      <c r="I28" s="2">
        <v>59.66</v>
      </c>
      <c r="J28" s="2">
        <v>59.66</v>
      </c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3">
        <v>409.77</v>
      </c>
      <c r="K29" s="2"/>
      <c r="L29" s="2"/>
      <c r="M29" s="2"/>
    </row>
    <row r="30" spans="1:13" x14ac:dyDescent="0.3">
      <c r="A30" s="2">
        <v>4</v>
      </c>
      <c r="B30" s="8">
        <v>43151</v>
      </c>
      <c r="C30" s="7">
        <v>43182</v>
      </c>
      <c r="D30" s="7">
        <v>43157</v>
      </c>
      <c r="E30" s="2" t="s">
        <v>30</v>
      </c>
      <c r="F30" s="2">
        <v>132642</v>
      </c>
      <c r="G30" s="2" t="s">
        <v>8</v>
      </c>
      <c r="H30" s="2">
        <v>3</v>
      </c>
      <c r="I30" s="2">
        <v>46.59</v>
      </c>
      <c r="J30" s="2">
        <f t="shared" ref="J30:J36" si="2">I30*H30</f>
        <v>139.77000000000001</v>
      </c>
      <c r="K30" s="2" t="s">
        <v>56</v>
      </c>
      <c r="L30" s="2"/>
      <c r="M30" s="2"/>
    </row>
    <row r="31" spans="1:13" x14ac:dyDescent="0.3">
      <c r="A31" s="2"/>
      <c r="B31" s="2"/>
      <c r="C31" s="2"/>
      <c r="D31" s="2"/>
      <c r="E31" s="43"/>
      <c r="F31" s="2"/>
      <c r="G31" s="2" t="s">
        <v>10</v>
      </c>
      <c r="H31" s="2">
        <v>31.4</v>
      </c>
      <c r="I31" s="2">
        <v>20.8</v>
      </c>
      <c r="J31" s="2">
        <f t="shared" si="2"/>
        <v>653.12</v>
      </c>
      <c r="K31" s="2" t="s">
        <v>58</v>
      </c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 t="s">
        <v>10</v>
      </c>
      <c r="H32" s="2">
        <v>12.7</v>
      </c>
      <c r="I32" s="2">
        <v>20.8</v>
      </c>
      <c r="J32" s="2">
        <f t="shared" si="2"/>
        <v>264.15999999999997</v>
      </c>
      <c r="K32" s="2" t="s">
        <v>57</v>
      </c>
      <c r="L32" s="3" t="s">
        <v>6</v>
      </c>
      <c r="M32" s="2"/>
    </row>
    <row r="33" spans="1:13" x14ac:dyDescent="0.3">
      <c r="A33" s="2"/>
      <c r="B33" s="2"/>
      <c r="C33" s="2"/>
      <c r="D33" s="2"/>
      <c r="E33" s="2"/>
      <c r="F33" s="2"/>
      <c r="G33" s="2" t="s">
        <v>15</v>
      </c>
      <c r="H33" s="2">
        <v>3.81</v>
      </c>
      <c r="I33" s="2">
        <v>21.99</v>
      </c>
      <c r="J33" s="2">
        <f t="shared" si="2"/>
        <v>83.781899999999993</v>
      </c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 t="s">
        <v>18</v>
      </c>
      <c r="H34" s="2">
        <v>5</v>
      </c>
      <c r="I34" s="2">
        <v>40.32</v>
      </c>
      <c r="J34" s="2">
        <f t="shared" si="2"/>
        <v>201.6</v>
      </c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 t="s">
        <v>18</v>
      </c>
      <c r="H35" s="6">
        <v>3.9</v>
      </c>
      <c r="I35" s="2">
        <v>40.32</v>
      </c>
      <c r="J35" s="2">
        <f t="shared" si="2"/>
        <v>157.24799999999999</v>
      </c>
      <c r="K35" s="2"/>
      <c r="L35" s="2"/>
      <c r="M35" s="12"/>
    </row>
    <row r="36" spans="1:13" x14ac:dyDescent="0.3">
      <c r="A36" s="2"/>
      <c r="B36" s="2"/>
      <c r="C36" s="2"/>
      <c r="D36" s="2"/>
      <c r="E36" s="2"/>
      <c r="F36" s="2"/>
      <c r="G36" s="2" t="s">
        <v>10</v>
      </c>
      <c r="H36" s="6">
        <v>7.3</v>
      </c>
      <c r="I36" s="2">
        <v>20.8</v>
      </c>
      <c r="J36" s="2">
        <f t="shared" si="2"/>
        <v>151.84</v>
      </c>
      <c r="K36" s="2"/>
      <c r="L36" s="2"/>
      <c r="M36" s="1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3">
        <f>SUM(J30:J36)</f>
        <v>1651.5198999999998</v>
      </c>
      <c r="K37" s="2"/>
      <c r="L37" s="2"/>
      <c r="M37" s="12"/>
    </row>
    <row r="38" spans="1:13" x14ac:dyDescent="0.3">
      <c r="A38" s="2">
        <v>5</v>
      </c>
      <c r="B38" s="8">
        <v>43151</v>
      </c>
      <c r="C38" s="7">
        <v>43186</v>
      </c>
      <c r="D38" s="7">
        <v>43152</v>
      </c>
      <c r="E38" s="2" t="s">
        <v>29</v>
      </c>
      <c r="F38" s="2">
        <v>130744</v>
      </c>
      <c r="G38" s="2" t="s">
        <v>8</v>
      </c>
      <c r="H38" s="2">
        <v>2</v>
      </c>
      <c r="I38" s="2">
        <v>46.59</v>
      </c>
      <c r="J38" s="2">
        <f t="shared" ref="J38:J43" si="3">I38*H38</f>
        <v>93.18</v>
      </c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 t="s">
        <v>31</v>
      </c>
      <c r="H39" s="2">
        <v>2</v>
      </c>
      <c r="I39" s="2">
        <v>28.89</v>
      </c>
      <c r="J39" s="2">
        <f t="shared" si="3"/>
        <v>57.78</v>
      </c>
      <c r="K39" s="2" t="s">
        <v>37</v>
      </c>
      <c r="L39" s="3" t="s">
        <v>6</v>
      </c>
      <c r="M39" s="2"/>
    </row>
    <row r="40" spans="1:13" x14ac:dyDescent="0.3">
      <c r="A40" s="2"/>
      <c r="B40" s="2"/>
      <c r="C40" s="2"/>
      <c r="D40" s="2"/>
      <c r="E40" s="2"/>
      <c r="F40" s="2"/>
      <c r="G40" s="2" t="s">
        <v>18</v>
      </c>
      <c r="H40" s="2">
        <v>3.2</v>
      </c>
      <c r="I40" s="2">
        <v>40.32</v>
      </c>
      <c r="J40" s="2">
        <f t="shared" si="3"/>
        <v>129.024</v>
      </c>
      <c r="K40" s="2" t="s">
        <v>38</v>
      </c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 t="s">
        <v>32</v>
      </c>
      <c r="H41" s="2">
        <v>7.2</v>
      </c>
      <c r="I41" s="2">
        <v>20.8</v>
      </c>
      <c r="J41" s="2">
        <f t="shared" si="3"/>
        <v>149.76000000000002</v>
      </c>
      <c r="K41" s="2" t="s">
        <v>501</v>
      </c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 t="s">
        <v>13</v>
      </c>
      <c r="H42" s="2">
        <v>44.8</v>
      </c>
      <c r="I42" s="2">
        <v>5.65</v>
      </c>
      <c r="J42" s="2">
        <f t="shared" si="3"/>
        <v>253.12</v>
      </c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 t="s">
        <v>18</v>
      </c>
      <c r="H43" s="2">
        <v>4.3</v>
      </c>
      <c r="I43" s="2">
        <v>40.32</v>
      </c>
      <c r="J43" s="2">
        <f t="shared" si="3"/>
        <v>173.376</v>
      </c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3">
        <f>SUM(J38:J43)</f>
        <v>856.24</v>
      </c>
      <c r="K44" s="2"/>
      <c r="L44" s="2"/>
      <c r="M44" s="2"/>
    </row>
    <row r="45" spans="1:13" x14ac:dyDescent="0.3">
      <c r="A45" s="2">
        <v>6</v>
      </c>
      <c r="B45" s="8">
        <v>43151</v>
      </c>
      <c r="C45" s="7">
        <v>43188</v>
      </c>
      <c r="D45" s="7">
        <v>43153</v>
      </c>
      <c r="E45" s="2" t="s">
        <v>34</v>
      </c>
      <c r="F45" s="2">
        <v>129940</v>
      </c>
      <c r="G45" s="2" t="s">
        <v>8</v>
      </c>
      <c r="H45" s="2">
        <v>2</v>
      </c>
      <c r="I45" s="2">
        <v>46.59</v>
      </c>
      <c r="J45" s="2">
        <f t="shared" ref="J45:J53" si="4">I45*H45</f>
        <v>93.18</v>
      </c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 t="s">
        <v>35</v>
      </c>
      <c r="H46" s="2">
        <v>3</v>
      </c>
      <c r="I46" s="2">
        <v>40.32</v>
      </c>
      <c r="J46" s="2">
        <f t="shared" si="4"/>
        <v>120.96000000000001</v>
      </c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 t="s">
        <v>8</v>
      </c>
      <c r="H47" s="2">
        <v>2</v>
      </c>
      <c r="I47" s="2">
        <v>46.59</v>
      </c>
      <c r="J47" s="2">
        <f t="shared" si="4"/>
        <v>93.18</v>
      </c>
      <c r="K47" s="2" t="s">
        <v>41</v>
      </c>
      <c r="L47" s="3" t="s">
        <v>6</v>
      </c>
      <c r="M47" s="2"/>
    </row>
    <row r="48" spans="1:13" x14ac:dyDescent="0.3">
      <c r="A48" s="2"/>
      <c r="B48" s="2"/>
      <c r="C48" s="2"/>
      <c r="D48" s="2"/>
      <c r="E48" s="2"/>
      <c r="F48" s="2"/>
      <c r="G48" s="2" t="s">
        <v>10</v>
      </c>
      <c r="H48" s="2">
        <v>45</v>
      </c>
      <c r="I48" s="2">
        <v>20.8</v>
      </c>
      <c r="J48" s="2">
        <f t="shared" si="4"/>
        <v>936</v>
      </c>
      <c r="K48" s="2" t="s">
        <v>42</v>
      </c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 t="s">
        <v>10</v>
      </c>
      <c r="H49" s="2">
        <v>17</v>
      </c>
      <c r="I49" s="2">
        <v>20.8</v>
      </c>
      <c r="J49" s="2">
        <f t="shared" si="4"/>
        <v>353.6</v>
      </c>
      <c r="K49" s="2" t="s">
        <v>502</v>
      </c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 t="s">
        <v>18</v>
      </c>
      <c r="H50" s="2">
        <v>4.5</v>
      </c>
      <c r="I50" s="2">
        <v>40.32</v>
      </c>
      <c r="J50" s="2">
        <f t="shared" si="4"/>
        <v>181.44</v>
      </c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 t="s">
        <v>18</v>
      </c>
      <c r="H51" s="2">
        <v>4</v>
      </c>
      <c r="I51" s="2">
        <v>40.32</v>
      </c>
      <c r="J51" s="2">
        <f t="shared" si="4"/>
        <v>161.28</v>
      </c>
      <c r="K51" s="2"/>
      <c r="L51" s="2"/>
      <c r="M51" s="2"/>
    </row>
    <row r="52" spans="1:13" x14ac:dyDescent="0.3">
      <c r="A52" s="2"/>
      <c r="B52" s="2"/>
      <c r="C52" s="2"/>
      <c r="D52" s="2"/>
      <c r="E52" s="13" t="s">
        <v>35</v>
      </c>
      <c r="F52" s="2"/>
      <c r="G52" s="2" t="s">
        <v>18</v>
      </c>
      <c r="H52" s="2">
        <v>2</v>
      </c>
      <c r="I52" s="2">
        <v>40.32</v>
      </c>
      <c r="J52" s="2">
        <f t="shared" si="4"/>
        <v>80.64</v>
      </c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 t="s">
        <v>10</v>
      </c>
      <c r="H53" s="2">
        <v>1</v>
      </c>
      <c r="I53" s="2">
        <v>20.8</v>
      </c>
      <c r="J53" s="2">
        <f t="shared" si="4"/>
        <v>20.8</v>
      </c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3">
        <f>SUM(J45:J53)</f>
        <v>2041.0800000000002</v>
      </c>
      <c r="K54" s="2"/>
      <c r="L54" s="2"/>
      <c r="M54" s="2"/>
    </row>
    <row r="55" spans="1:13" x14ac:dyDescent="0.3">
      <c r="A55" s="2">
        <v>7</v>
      </c>
      <c r="B55" s="7">
        <v>43153</v>
      </c>
      <c r="C55" s="7">
        <v>43188</v>
      </c>
      <c r="D55" s="7">
        <v>43154</v>
      </c>
      <c r="E55" s="2" t="s">
        <v>39</v>
      </c>
      <c r="F55" s="44">
        <v>133226</v>
      </c>
      <c r="G55" s="2" t="s">
        <v>40</v>
      </c>
      <c r="H55" s="2">
        <v>2</v>
      </c>
      <c r="I55" s="2">
        <v>46.59</v>
      </c>
      <c r="J55" s="2">
        <f t="shared" ref="J55:J60" si="5">I55*H55</f>
        <v>93.18</v>
      </c>
      <c r="K55" s="2" t="s">
        <v>503</v>
      </c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 t="s">
        <v>13</v>
      </c>
      <c r="H56" s="2">
        <v>72.2</v>
      </c>
      <c r="I56" s="2">
        <v>5.65</v>
      </c>
      <c r="J56" s="2">
        <f t="shared" si="5"/>
        <v>407.93000000000006</v>
      </c>
      <c r="K56" s="2" t="s">
        <v>502</v>
      </c>
      <c r="L56" s="2"/>
      <c r="M56" s="2"/>
    </row>
    <row r="57" spans="1:13" x14ac:dyDescent="0.3">
      <c r="A57" s="2"/>
      <c r="B57" s="2"/>
      <c r="C57" s="2"/>
      <c r="D57" s="2"/>
      <c r="E57" s="2" t="s">
        <v>36</v>
      </c>
      <c r="F57" s="2"/>
      <c r="G57" s="2" t="s">
        <v>24</v>
      </c>
      <c r="H57" s="2">
        <v>6.5</v>
      </c>
      <c r="I57" s="2">
        <v>20.8</v>
      </c>
      <c r="J57" s="2">
        <f t="shared" si="5"/>
        <v>135.20000000000002</v>
      </c>
      <c r="K57" s="2"/>
      <c r="L57" s="3" t="s">
        <v>6</v>
      </c>
      <c r="M57" s="2"/>
    </row>
    <row r="58" spans="1:13" x14ac:dyDescent="0.3">
      <c r="A58" s="2"/>
      <c r="B58" s="2"/>
      <c r="C58" s="2"/>
      <c r="D58" s="2"/>
      <c r="E58" s="2"/>
      <c r="F58" s="2"/>
      <c r="G58" s="2" t="s">
        <v>23</v>
      </c>
      <c r="H58" s="2">
        <v>3.2</v>
      </c>
      <c r="I58" s="2">
        <v>40.32</v>
      </c>
      <c r="J58" s="2">
        <f t="shared" si="5"/>
        <v>129.024</v>
      </c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 t="s">
        <v>23</v>
      </c>
      <c r="H59" s="2">
        <v>4.2</v>
      </c>
      <c r="I59" s="2">
        <v>40.32</v>
      </c>
      <c r="J59" s="2">
        <f t="shared" si="5"/>
        <v>169.34400000000002</v>
      </c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>
        <v>733</v>
      </c>
      <c r="H60" s="2">
        <v>10.8</v>
      </c>
      <c r="I60" s="2">
        <v>5.65</v>
      </c>
      <c r="J60" s="2">
        <f t="shared" si="5"/>
        <v>61.02000000000001</v>
      </c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3">
        <f>SUM(J55:J60)</f>
        <v>995.69800000000009</v>
      </c>
      <c r="K61" s="2"/>
      <c r="L61" s="2"/>
      <c r="M61" s="2"/>
    </row>
    <row r="62" spans="1:13" x14ac:dyDescent="0.3">
      <c r="A62" s="2">
        <v>8</v>
      </c>
      <c r="B62" s="7">
        <v>43154</v>
      </c>
      <c r="C62" s="7">
        <v>43173</v>
      </c>
      <c r="D62" s="2"/>
      <c r="E62" s="2" t="s">
        <v>43</v>
      </c>
      <c r="F62" s="2">
        <v>131049</v>
      </c>
      <c r="G62" s="2" t="s">
        <v>14</v>
      </c>
      <c r="H62" s="2">
        <v>2</v>
      </c>
      <c r="I62" s="2">
        <v>85.96</v>
      </c>
      <c r="J62" s="2">
        <f>I62*H62</f>
        <v>171.92</v>
      </c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 t="s">
        <v>24</v>
      </c>
      <c r="H63" s="2">
        <v>45</v>
      </c>
      <c r="I63" s="2">
        <v>20.8</v>
      </c>
      <c r="J63" s="2">
        <f>I63*H63</f>
        <v>936</v>
      </c>
      <c r="K63" s="2"/>
      <c r="L63" s="3" t="s">
        <v>497</v>
      </c>
      <c r="M63" s="2"/>
    </row>
    <row r="64" spans="1:13" x14ac:dyDescent="0.3">
      <c r="A64" s="2"/>
      <c r="B64" s="2"/>
      <c r="C64" s="2"/>
      <c r="D64" s="2"/>
      <c r="E64" s="2"/>
      <c r="F64" s="2"/>
      <c r="G64" s="2" t="s">
        <v>44</v>
      </c>
      <c r="H64" s="2">
        <v>13.5</v>
      </c>
      <c r="I64" s="2">
        <v>128.81</v>
      </c>
      <c r="J64" s="2">
        <f>I64*H64</f>
        <v>1738.9349999999999</v>
      </c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3">
        <f>SUM(J62:J64)</f>
        <v>2846.855</v>
      </c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6"/>
      <c r="K66" s="2"/>
      <c r="L66" s="2"/>
      <c r="M66" s="2"/>
    </row>
    <row r="67" spans="1:13" x14ac:dyDescent="0.3">
      <c r="A67" s="2">
        <v>9</v>
      </c>
      <c r="B67" s="7">
        <v>43154</v>
      </c>
      <c r="C67" s="7">
        <v>43188</v>
      </c>
      <c r="D67" s="7">
        <v>43158</v>
      </c>
      <c r="E67" s="2" t="s">
        <v>45</v>
      </c>
      <c r="F67" s="2">
        <v>133975</v>
      </c>
      <c r="G67" s="2" t="s">
        <v>46</v>
      </c>
      <c r="H67" s="2">
        <v>1</v>
      </c>
      <c r="I67" s="2">
        <v>354.57</v>
      </c>
      <c r="J67" s="2">
        <f t="shared" ref="J67:J80" si="6">I67*H67</f>
        <v>354.57</v>
      </c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 t="s">
        <v>47</v>
      </c>
      <c r="H68" s="2">
        <v>4</v>
      </c>
      <c r="I68" s="2">
        <v>46.59</v>
      </c>
      <c r="J68" s="2">
        <f t="shared" si="6"/>
        <v>186.36</v>
      </c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 t="s">
        <v>24</v>
      </c>
      <c r="H69" s="2">
        <v>4</v>
      </c>
      <c r="I69" s="2">
        <v>20.8</v>
      </c>
      <c r="J69" s="2">
        <f t="shared" si="6"/>
        <v>83.2</v>
      </c>
      <c r="K69" s="2"/>
      <c r="L69" s="2"/>
      <c r="M69" s="2"/>
    </row>
    <row r="70" spans="1:13" x14ac:dyDescent="0.3">
      <c r="A70" s="2"/>
      <c r="B70" s="2"/>
      <c r="C70" s="2"/>
      <c r="D70" s="2"/>
      <c r="E70" s="2"/>
      <c r="F70" s="2"/>
      <c r="G70" s="2" t="s">
        <v>48</v>
      </c>
      <c r="H70" s="2">
        <v>2</v>
      </c>
      <c r="I70" s="2">
        <v>139.94999999999999</v>
      </c>
      <c r="J70" s="2">
        <f t="shared" si="6"/>
        <v>279.89999999999998</v>
      </c>
      <c r="K70" s="2" t="s">
        <v>507</v>
      </c>
      <c r="L70" s="2"/>
      <c r="M70" s="2"/>
    </row>
    <row r="71" spans="1:13" x14ac:dyDescent="0.3">
      <c r="A71" s="2"/>
      <c r="B71" s="2"/>
      <c r="C71" s="2"/>
      <c r="D71" s="2"/>
      <c r="E71" s="2"/>
      <c r="F71" s="2"/>
      <c r="G71" s="2" t="s">
        <v>49</v>
      </c>
      <c r="H71" s="2">
        <v>1</v>
      </c>
      <c r="I71" s="2">
        <v>27.35</v>
      </c>
      <c r="J71" s="2">
        <f t="shared" si="6"/>
        <v>27.35</v>
      </c>
      <c r="K71" s="2" t="s">
        <v>508</v>
      </c>
      <c r="L71" s="2"/>
      <c r="M71" s="2"/>
    </row>
    <row r="72" spans="1:13" x14ac:dyDescent="0.3">
      <c r="A72" s="2"/>
      <c r="B72" s="2"/>
      <c r="C72" s="2"/>
      <c r="D72" s="2"/>
      <c r="E72" s="2"/>
      <c r="F72" s="2"/>
      <c r="G72" s="2" t="s">
        <v>50</v>
      </c>
      <c r="H72" s="2">
        <v>17</v>
      </c>
      <c r="I72" s="2">
        <v>3.98</v>
      </c>
      <c r="J72" s="2">
        <f t="shared" si="6"/>
        <v>67.66</v>
      </c>
      <c r="K72" s="2" t="s">
        <v>61</v>
      </c>
      <c r="L72" s="3" t="s">
        <v>6</v>
      </c>
      <c r="M72" s="2"/>
    </row>
    <row r="73" spans="1:13" x14ac:dyDescent="0.3">
      <c r="A73" s="2"/>
      <c r="B73" s="2"/>
      <c r="C73" s="2"/>
      <c r="D73" s="2"/>
      <c r="E73" s="2"/>
      <c r="F73" s="2"/>
      <c r="G73" s="2">
        <v>707</v>
      </c>
      <c r="H73" s="2">
        <v>4</v>
      </c>
      <c r="I73" s="2">
        <v>85.96</v>
      </c>
      <c r="J73" s="2">
        <f t="shared" si="6"/>
        <v>343.84</v>
      </c>
      <c r="K73" s="2" t="s">
        <v>509</v>
      </c>
      <c r="L73" s="2"/>
      <c r="M73" s="2"/>
    </row>
    <row r="74" spans="1:13" x14ac:dyDescent="0.3">
      <c r="A74" s="2"/>
      <c r="B74" s="2"/>
      <c r="C74" s="2"/>
      <c r="D74" s="2"/>
      <c r="E74" s="2"/>
      <c r="F74" s="2"/>
      <c r="G74" s="2">
        <v>733</v>
      </c>
      <c r="H74" s="2">
        <v>17</v>
      </c>
      <c r="I74" s="2">
        <v>5.65</v>
      </c>
      <c r="J74" s="2">
        <f t="shared" si="6"/>
        <v>96.050000000000011</v>
      </c>
      <c r="K74" s="2" t="s">
        <v>510</v>
      </c>
      <c r="L74" s="2"/>
      <c r="M74" s="2"/>
    </row>
    <row r="75" spans="1:13" x14ac:dyDescent="0.3">
      <c r="A75" s="2"/>
      <c r="B75" s="2"/>
      <c r="C75" s="2"/>
      <c r="D75" s="2"/>
      <c r="E75" s="2"/>
      <c r="F75" s="2"/>
      <c r="G75" s="2" t="s">
        <v>23</v>
      </c>
      <c r="H75" s="2">
        <v>9</v>
      </c>
      <c r="I75" s="2">
        <v>40.32</v>
      </c>
      <c r="J75" s="2">
        <f t="shared" si="6"/>
        <v>362.88</v>
      </c>
      <c r="K75" s="2"/>
      <c r="L75" s="2"/>
      <c r="M75" s="2"/>
    </row>
    <row r="76" spans="1:13" x14ac:dyDescent="0.3">
      <c r="A76" s="2"/>
      <c r="B76" s="2"/>
      <c r="C76" s="2"/>
      <c r="D76" s="2"/>
      <c r="E76" s="2"/>
      <c r="F76" s="2"/>
      <c r="G76" s="2" t="s">
        <v>51</v>
      </c>
      <c r="H76" s="2">
        <v>30</v>
      </c>
      <c r="I76" s="2">
        <v>8.64</v>
      </c>
      <c r="J76" s="2">
        <f t="shared" si="6"/>
        <v>259.20000000000005</v>
      </c>
      <c r="K76" s="2"/>
      <c r="L76" s="2"/>
      <c r="M76" s="2"/>
    </row>
    <row r="77" spans="1:13" x14ac:dyDescent="0.3">
      <c r="A77" s="2"/>
      <c r="B77" s="2"/>
      <c r="C77" s="2"/>
      <c r="D77" s="2"/>
      <c r="E77" s="2"/>
      <c r="F77" s="2"/>
      <c r="G77" s="2">
        <v>733</v>
      </c>
      <c r="H77" s="2">
        <v>30</v>
      </c>
      <c r="I77" s="2">
        <v>5.65</v>
      </c>
      <c r="J77" s="2">
        <f t="shared" si="6"/>
        <v>169.5</v>
      </c>
      <c r="K77" s="2"/>
      <c r="L77" s="2"/>
      <c r="M77" s="2"/>
    </row>
    <row r="78" spans="1:13" x14ac:dyDescent="0.3">
      <c r="A78" s="2"/>
      <c r="B78" s="2"/>
      <c r="C78" s="2"/>
      <c r="D78" s="2"/>
      <c r="E78" s="2"/>
      <c r="F78" s="2"/>
      <c r="G78" s="2" t="s">
        <v>23</v>
      </c>
      <c r="H78" s="2">
        <v>4</v>
      </c>
      <c r="I78" s="2">
        <v>40.32</v>
      </c>
      <c r="J78" s="2">
        <f t="shared" si="6"/>
        <v>161.28</v>
      </c>
      <c r="K78" s="2"/>
      <c r="L78" s="2"/>
      <c r="M78" s="2"/>
    </row>
    <row r="79" spans="1:13" x14ac:dyDescent="0.3">
      <c r="A79" s="2"/>
      <c r="B79" s="2"/>
      <c r="C79" s="2"/>
      <c r="D79" s="2"/>
      <c r="E79" s="2"/>
      <c r="F79" s="2"/>
      <c r="G79" s="2">
        <v>733</v>
      </c>
      <c r="H79" s="2">
        <v>24</v>
      </c>
      <c r="I79" s="2">
        <v>5.65</v>
      </c>
      <c r="J79" s="2">
        <f t="shared" si="6"/>
        <v>135.60000000000002</v>
      </c>
      <c r="K79" s="2"/>
      <c r="L79" s="2"/>
      <c r="M79" s="2"/>
    </row>
    <row r="80" spans="1:13" x14ac:dyDescent="0.3">
      <c r="A80" s="2"/>
      <c r="B80" s="2"/>
      <c r="C80" s="2"/>
      <c r="D80" s="2"/>
      <c r="E80" s="2"/>
      <c r="F80" s="2"/>
      <c r="G80" s="2" t="s">
        <v>23</v>
      </c>
      <c r="H80" s="2">
        <v>9</v>
      </c>
      <c r="I80" s="2">
        <v>40.32</v>
      </c>
      <c r="J80" s="2">
        <f t="shared" si="6"/>
        <v>362.88</v>
      </c>
      <c r="K80" s="2"/>
      <c r="L80" s="2"/>
      <c r="M80" s="2"/>
    </row>
    <row r="81" spans="1:13" x14ac:dyDescent="0.3">
      <c r="A81" s="2"/>
      <c r="B81" s="2"/>
      <c r="C81" s="2"/>
      <c r="D81" s="2"/>
      <c r="E81" s="2"/>
      <c r="F81" s="2"/>
      <c r="G81" s="2"/>
      <c r="H81" s="2"/>
      <c r="I81" s="2"/>
      <c r="J81" s="3">
        <f>SUM(J67:J80)</f>
        <v>2890.2700000000004</v>
      </c>
      <c r="K81" s="2"/>
      <c r="L81" s="2"/>
      <c r="M81" s="2"/>
    </row>
    <row r="82" spans="1:13" x14ac:dyDescent="0.3">
      <c r="A82" s="2">
        <v>10</v>
      </c>
      <c r="B82" s="7">
        <v>43154</v>
      </c>
      <c r="C82" s="7">
        <v>43195</v>
      </c>
      <c r="D82" s="2"/>
      <c r="E82" s="2" t="s">
        <v>52</v>
      </c>
      <c r="F82" s="2">
        <v>132526</v>
      </c>
      <c r="G82" s="2" t="s">
        <v>14</v>
      </c>
      <c r="H82" s="2">
        <v>2</v>
      </c>
      <c r="I82" s="2">
        <v>85.96</v>
      </c>
      <c r="J82" s="2">
        <f>I82*H82</f>
        <v>171.92</v>
      </c>
      <c r="K82" s="2"/>
      <c r="L82" s="2"/>
      <c r="M82" s="2"/>
    </row>
    <row r="83" spans="1:13" x14ac:dyDescent="0.3">
      <c r="A83" s="2"/>
      <c r="B83" s="2"/>
      <c r="C83" s="2"/>
      <c r="D83" s="2"/>
      <c r="E83" s="2"/>
      <c r="F83" s="2"/>
      <c r="G83" s="2">
        <v>733</v>
      </c>
      <c r="H83" s="2">
        <v>52</v>
      </c>
      <c r="I83" s="2">
        <v>5.65</v>
      </c>
      <c r="J83" s="2">
        <f>I83*H83</f>
        <v>293.8</v>
      </c>
      <c r="K83" s="2" t="s">
        <v>75</v>
      </c>
      <c r="L83" s="3" t="s">
        <v>59</v>
      </c>
      <c r="M83" s="3" t="s">
        <v>498</v>
      </c>
    </row>
    <row r="84" spans="1:13" x14ac:dyDescent="0.3">
      <c r="A84" s="2"/>
      <c r="B84" s="2"/>
      <c r="C84" s="2"/>
      <c r="D84" s="2"/>
      <c r="E84" s="2"/>
      <c r="F84" s="2"/>
      <c r="G84" s="2" t="s">
        <v>23</v>
      </c>
      <c r="H84" s="2">
        <v>6</v>
      </c>
      <c r="I84" s="2">
        <v>40.32</v>
      </c>
      <c r="J84" s="2">
        <f>I84*H84</f>
        <v>241.92000000000002</v>
      </c>
      <c r="K84" s="2" t="s">
        <v>511</v>
      </c>
      <c r="L84" s="2"/>
      <c r="M84" s="2"/>
    </row>
    <row r="85" spans="1:13" x14ac:dyDescent="0.3">
      <c r="A85" s="2"/>
      <c r="B85" s="2"/>
      <c r="C85" s="2"/>
      <c r="D85" s="2"/>
      <c r="E85" s="2"/>
      <c r="F85" s="2"/>
      <c r="G85" s="2" t="s">
        <v>23</v>
      </c>
      <c r="H85" s="2">
        <v>3.5</v>
      </c>
      <c r="I85" s="2">
        <v>40.32</v>
      </c>
      <c r="J85" s="2">
        <f>I85*H85</f>
        <v>141.12</v>
      </c>
      <c r="K85" s="2"/>
      <c r="L85" s="2"/>
      <c r="M85" s="2"/>
    </row>
    <row r="86" spans="1:13" x14ac:dyDescent="0.3">
      <c r="A86" s="2"/>
      <c r="B86" s="2"/>
      <c r="C86" s="2"/>
      <c r="D86" s="2"/>
      <c r="E86" s="2"/>
      <c r="F86" s="2"/>
      <c r="G86" s="2" t="s">
        <v>23</v>
      </c>
      <c r="H86" s="2">
        <v>13</v>
      </c>
      <c r="I86" s="2">
        <v>40.32</v>
      </c>
      <c r="J86" s="2">
        <f>I86*H86</f>
        <v>524.16</v>
      </c>
      <c r="K86" s="2"/>
      <c r="L86" s="2"/>
      <c r="M86" s="2"/>
    </row>
    <row r="87" spans="1:13" x14ac:dyDescent="0.3">
      <c r="A87" s="2"/>
      <c r="B87" s="2"/>
      <c r="C87" s="2"/>
      <c r="D87" s="2"/>
      <c r="E87" s="2"/>
      <c r="F87" s="2"/>
      <c r="G87" s="2"/>
      <c r="H87" s="2"/>
      <c r="I87" s="2"/>
      <c r="J87" s="3">
        <f>SUM(J82:J86)</f>
        <v>1372.92</v>
      </c>
      <c r="K87" s="2"/>
      <c r="L87" s="2"/>
      <c r="M87" s="12"/>
    </row>
    <row r="88" spans="1:13" x14ac:dyDescent="0.3">
      <c r="A88" s="2">
        <v>11</v>
      </c>
      <c r="B88" s="14">
        <v>43154</v>
      </c>
      <c r="C88" s="14">
        <v>43195</v>
      </c>
      <c r="D88" s="3"/>
      <c r="E88" s="3" t="s">
        <v>52</v>
      </c>
      <c r="F88" s="3"/>
      <c r="G88" s="11" t="s">
        <v>53</v>
      </c>
      <c r="H88" s="11">
        <v>1</v>
      </c>
      <c r="I88" s="6"/>
      <c r="J88" s="6"/>
      <c r="K88" s="2"/>
      <c r="L88" s="2"/>
      <c r="M88" s="2"/>
    </row>
    <row r="89" spans="1:13" x14ac:dyDescent="0.3">
      <c r="A89" s="2"/>
      <c r="B89" s="14"/>
      <c r="C89" s="14"/>
      <c r="D89" s="3"/>
      <c r="E89" s="3"/>
      <c r="F89" s="3"/>
      <c r="G89" s="11" t="s">
        <v>53</v>
      </c>
      <c r="H89" s="11">
        <v>-1</v>
      </c>
      <c r="I89" s="6"/>
      <c r="J89" s="6"/>
      <c r="K89" s="2"/>
      <c r="L89" s="2"/>
      <c r="M89" s="2"/>
    </row>
    <row r="90" spans="1:13" x14ac:dyDescent="0.3">
      <c r="A90" s="2"/>
      <c r="B90" s="2"/>
      <c r="C90" s="2"/>
      <c r="D90" s="2"/>
      <c r="E90" s="2"/>
      <c r="F90" s="2"/>
      <c r="G90" s="43"/>
      <c r="H90" s="2"/>
      <c r="I90" s="2"/>
      <c r="J90" s="2"/>
      <c r="K90" s="2"/>
      <c r="L90" s="2"/>
      <c r="M90" s="2"/>
    </row>
    <row r="91" spans="1:13" x14ac:dyDescent="0.3">
      <c r="A91" s="2">
        <v>12</v>
      </c>
      <c r="B91" s="7">
        <v>43154</v>
      </c>
      <c r="C91" s="7">
        <v>43200</v>
      </c>
      <c r="D91" s="7">
        <v>43157</v>
      </c>
      <c r="E91" s="2" t="s">
        <v>54</v>
      </c>
      <c r="F91" s="2">
        <v>132307</v>
      </c>
      <c r="G91" s="2" t="s">
        <v>10</v>
      </c>
      <c r="H91" s="2">
        <v>2</v>
      </c>
      <c r="I91" s="2">
        <v>20.8</v>
      </c>
      <c r="J91" s="2">
        <f t="shared" ref="J91:J96" si="7">I91*H91</f>
        <v>41.6</v>
      </c>
      <c r="K91" s="2"/>
      <c r="L91" s="2"/>
      <c r="M91" s="2"/>
    </row>
    <row r="92" spans="1:13" x14ac:dyDescent="0.3">
      <c r="A92" s="2"/>
      <c r="B92" s="2"/>
      <c r="C92" s="2"/>
      <c r="D92" s="2"/>
      <c r="E92" s="2"/>
      <c r="F92" s="2"/>
      <c r="G92" s="2" t="s">
        <v>23</v>
      </c>
      <c r="H92" s="2">
        <v>6.6</v>
      </c>
      <c r="I92" s="2">
        <v>40.32</v>
      </c>
      <c r="J92" s="2">
        <f t="shared" si="7"/>
        <v>266.11199999999997</v>
      </c>
      <c r="K92" s="2"/>
      <c r="L92" s="2"/>
      <c r="M92" s="2"/>
    </row>
    <row r="93" spans="1:13" x14ac:dyDescent="0.3">
      <c r="A93" s="2"/>
      <c r="B93" s="2"/>
      <c r="C93" s="2"/>
      <c r="D93" s="2"/>
      <c r="E93" s="2"/>
      <c r="F93" s="2"/>
      <c r="G93" s="2">
        <v>733</v>
      </c>
      <c r="H93" s="2">
        <v>54</v>
      </c>
      <c r="I93" s="2">
        <v>5.65</v>
      </c>
      <c r="J93" s="2">
        <f t="shared" si="7"/>
        <v>305.10000000000002</v>
      </c>
      <c r="K93" s="2" t="s">
        <v>60</v>
      </c>
      <c r="L93" s="2"/>
      <c r="M93" s="2"/>
    </row>
    <row r="94" spans="1:13" x14ac:dyDescent="0.3">
      <c r="A94" s="2"/>
      <c r="B94" s="2"/>
      <c r="C94" s="2"/>
      <c r="D94" s="2"/>
      <c r="E94" s="2"/>
      <c r="F94" s="2"/>
      <c r="G94" s="2" t="s">
        <v>23</v>
      </c>
      <c r="H94" s="2">
        <v>2.8</v>
      </c>
      <c r="I94" s="2">
        <v>40.32</v>
      </c>
      <c r="J94" s="2">
        <f t="shared" si="7"/>
        <v>112.89599999999999</v>
      </c>
      <c r="K94" s="2" t="s">
        <v>512</v>
      </c>
      <c r="L94" s="3" t="s">
        <v>6</v>
      </c>
      <c r="M94" s="2"/>
    </row>
    <row r="95" spans="1:13" x14ac:dyDescent="0.3">
      <c r="A95" s="2"/>
      <c r="B95" s="2"/>
      <c r="C95" s="2"/>
      <c r="D95" s="2"/>
      <c r="E95" s="2"/>
      <c r="F95" s="2"/>
      <c r="G95" s="2" t="s">
        <v>24</v>
      </c>
      <c r="H95" s="2">
        <v>1.9</v>
      </c>
      <c r="I95" s="2">
        <v>20.8</v>
      </c>
      <c r="J95" s="2">
        <f t="shared" si="7"/>
        <v>39.519999999999996</v>
      </c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>
        <v>733</v>
      </c>
      <c r="H96" s="2">
        <v>1.7</v>
      </c>
      <c r="I96" s="2">
        <v>5.65</v>
      </c>
      <c r="J96" s="2">
        <f t="shared" si="7"/>
        <v>9.6050000000000004</v>
      </c>
      <c r="K96" s="2"/>
      <c r="L96" s="2"/>
      <c r="M96" s="2"/>
    </row>
    <row r="97" spans="1:13" x14ac:dyDescent="0.3">
      <c r="A97" s="2"/>
      <c r="B97" s="2"/>
      <c r="C97" s="2"/>
      <c r="D97" s="2"/>
      <c r="E97" s="2"/>
      <c r="F97" s="2"/>
      <c r="G97" s="2"/>
      <c r="H97" s="2"/>
      <c r="I97" s="2"/>
      <c r="J97" s="3">
        <f>SUM(J91:J95)</f>
        <v>765.22799999999995</v>
      </c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514</v>
      </c>
      <c r="L98" s="2"/>
      <c r="M98" s="2"/>
    </row>
    <row r="99" spans="1:13" x14ac:dyDescent="0.3">
      <c r="A99" s="9">
        <v>13</v>
      </c>
      <c r="B99" s="15">
        <v>43157</v>
      </c>
      <c r="C99" s="15">
        <v>43196</v>
      </c>
      <c r="D99" s="9"/>
      <c r="E99" s="9" t="s">
        <v>55</v>
      </c>
      <c r="F99" s="9">
        <v>133054</v>
      </c>
      <c r="G99" s="9" t="s">
        <v>14</v>
      </c>
      <c r="H99" s="9">
        <v>2</v>
      </c>
      <c r="I99" s="2">
        <v>85.96</v>
      </c>
      <c r="J99" s="9">
        <f>I99*H99</f>
        <v>171.92</v>
      </c>
      <c r="K99" s="9" t="s">
        <v>515</v>
      </c>
      <c r="L99" s="9"/>
      <c r="M99" s="2"/>
    </row>
    <row r="100" spans="1:13" x14ac:dyDescent="0.3">
      <c r="A100" s="2"/>
      <c r="B100" s="2"/>
      <c r="C100" s="2"/>
      <c r="D100" s="2"/>
      <c r="E100" s="2"/>
      <c r="F100" s="2"/>
      <c r="G100" s="2" t="s">
        <v>23</v>
      </c>
      <c r="H100" s="2">
        <v>31</v>
      </c>
      <c r="I100" s="2">
        <v>40.32</v>
      </c>
      <c r="J100" s="9">
        <f>I100*H100</f>
        <v>1249.92</v>
      </c>
      <c r="K100" s="2" t="s">
        <v>516</v>
      </c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 t="s">
        <v>23</v>
      </c>
      <c r="H101" s="2">
        <v>5.8</v>
      </c>
      <c r="I101" s="2">
        <v>40.32</v>
      </c>
      <c r="J101" s="9">
        <f>I101*H101</f>
        <v>233.85599999999999</v>
      </c>
      <c r="K101" s="2" t="s">
        <v>513</v>
      </c>
      <c r="L101" s="3" t="s">
        <v>6</v>
      </c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3">
        <f>SUM(J99:J101)</f>
        <v>1655.6960000000001</v>
      </c>
      <c r="K102" s="2" t="s">
        <v>517</v>
      </c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>
        <v>14</v>
      </c>
      <c r="B104" s="8">
        <v>43158</v>
      </c>
      <c r="C104" s="8">
        <v>43188</v>
      </c>
      <c r="D104" s="2"/>
      <c r="E104" s="2" t="s">
        <v>65</v>
      </c>
      <c r="F104" s="2">
        <v>133661</v>
      </c>
      <c r="G104" s="2" t="s">
        <v>66</v>
      </c>
      <c r="H104" s="2">
        <v>3</v>
      </c>
      <c r="I104" s="2">
        <v>46.59</v>
      </c>
      <c r="J104" s="2">
        <f t="shared" ref="J104:J112" si="8">I104*H104</f>
        <v>139.77000000000001</v>
      </c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>
        <v>707</v>
      </c>
      <c r="H105" s="2">
        <v>3</v>
      </c>
      <c r="I105" s="2">
        <v>85.96</v>
      </c>
      <c r="J105" s="2">
        <f t="shared" si="8"/>
        <v>257.88</v>
      </c>
      <c r="K105" s="2" t="s">
        <v>518</v>
      </c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 t="s">
        <v>67</v>
      </c>
      <c r="H106" s="2">
        <v>42</v>
      </c>
      <c r="I106" s="2">
        <v>3.98</v>
      </c>
      <c r="J106" s="2">
        <f t="shared" si="8"/>
        <v>167.16</v>
      </c>
      <c r="K106" s="2" t="s">
        <v>519</v>
      </c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>
        <v>733</v>
      </c>
      <c r="H107" s="2">
        <v>42</v>
      </c>
      <c r="I107" s="2">
        <v>5.65</v>
      </c>
      <c r="J107" s="2">
        <f t="shared" si="8"/>
        <v>237.3</v>
      </c>
      <c r="K107" s="2" t="s">
        <v>520</v>
      </c>
      <c r="L107" s="3" t="s">
        <v>59</v>
      </c>
      <c r="M107" s="2"/>
    </row>
    <row r="108" spans="1:13" x14ac:dyDescent="0.3">
      <c r="A108" s="2"/>
      <c r="B108" s="2"/>
      <c r="C108" s="2"/>
      <c r="D108" s="2"/>
      <c r="E108" s="2"/>
      <c r="F108" s="2"/>
      <c r="G108" s="2" t="s">
        <v>23</v>
      </c>
      <c r="H108" s="2">
        <v>12.5</v>
      </c>
      <c r="I108" s="2">
        <v>40.32</v>
      </c>
      <c r="J108" s="2">
        <f t="shared" si="8"/>
        <v>504</v>
      </c>
      <c r="K108" s="2" t="s">
        <v>521</v>
      </c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 t="s">
        <v>67</v>
      </c>
      <c r="H109" s="2">
        <v>30</v>
      </c>
      <c r="I109" s="2">
        <v>3.98</v>
      </c>
      <c r="J109" s="2">
        <f t="shared" si="8"/>
        <v>119.4</v>
      </c>
      <c r="K109" s="2" t="s">
        <v>522</v>
      </c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>
        <v>733</v>
      </c>
      <c r="H110" s="2">
        <v>30</v>
      </c>
      <c r="I110" s="2">
        <v>5.65</v>
      </c>
      <c r="J110" s="2">
        <f t="shared" si="8"/>
        <v>169.5</v>
      </c>
      <c r="K110" s="2" t="s">
        <v>523</v>
      </c>
      <c r="L110" s="2"/>
      <c r="M110" s="2"/>
    </row>
    <row r="111" spans="1:13" x14ac:dyDescent="0.3">
      <c r="A111" s="2"/>
      <c r="B111" s="2"/>
      <c r="C111" s="2"/>
      <c r="D111" s="2"/>
      <c r="E111" s="2"/>
      <c r="F111" s="2"/>
      <c r="G111" s="2" t="s">
        <v>23</v>
      </c>
      <c r="H111" s="2">
        <v>5</v>
      </c>
      <c r="I111" s="2">
        <v>40.32</v>
      </c>
      <c r="J111" s="2">
        <f t="shared" si="8"/>
        <v>201.6</v>
      </c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>
        <v>733</v>
      </c>
      <c r="H112" s="2">
        <v>9</v>
      </c>
      <c r="I112" s="2">
        <v>5.65</v>
      </c>
      <c r="J112" s="2">
        <f t="shared" si="8"/>
        <v>50.85</v>
      </c>
      <c r="K112" s="2"/>
      <c r="L112" s="2"/>
      <c r="M112" s="2"/>
    </row>
    <row r="113" spans="1:1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3">
        <f>SUM(J104:J112)</f>
        <v>1847.4599999999998</v>
      </c>
      <c r="K113" s="2"/>
      <c r="L113" s="2"/>
      <c r="M113" s="2"/>
    </row>
    <row r="114" spans="1:13" x14ac:dyDescent="0.3">
      <c r="A114" s="2"/>
      <c r="B114" s="2"/>
      <c r="C114" s="2"/>
      <c r="D114" s="2"/>
      <c r="E114" s="3" t="s">
        <v>65</v>
      </c>
      <c r="F114" s="2"/>
      <c r="G114" s="11" t="s">
        <v>53</v>
      </c>
      <c r="H114" s="11">
        <v>1</v>
      </c>
      <c r="I114" s="2"/>
      <c r="J114" s="2"/>
      <c r="K114" s="2" t="s">
        <v>525</v>
      </c>
      <c r="L114" s="2"/>
      <c r="M114" s="2"/>
    </row>
    <row r="115" spans="1:13" x14ac:dyDescent="0.3">
      <c r="A115" s="2"/>
      <c r="B115" s="8"/>
      <c r="C115" s="2"/>
      <c r="D115" s="2"/>
      <c r="E115" s="2"/>
      <c r="F115" s="2"/>
      <c r="G115" s="11" t="s">
        <v>53</v>
      </c>
      <c r="H115" s="11">
        <v>-1</v>
      </c>
      <c r="I115" s="2"/>
      <c r="J115" s="2"/>
      <c r="K115" s="2" t="s">
        <v>524</v>
      </c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2">
        <v>15</v>
      </c>
      <c r="B117" s="8">
        <v>43158</v>
      </c>
      <c r="C117" s="8">
        <v>43192</v>
      </c>
      <c r="D117" s="2"/>
      <c r="E117" s="2" t="s">
        <v>68</v>
      </c>
      <c r="F117" s="2">
        <v>133555</v>
      </c>
      <c r="G117" s="2" t="s">
        <v>10</v>
      </c>
      <c r="H117" s="2">
        <v>40</v>
      </c>
      <c r="I117" s="2">
        <v>20.8</v>
      </c>
      <c r="J117" s="2">
        <f t="shared" ref="J117:J133" si="9">I117*H117</f>
        <v>832</v>
      </c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 t="s">
        <v>24</v>
      </c>
      <c r="H118" s="2">
        <v>32</v>
      </c>
      <c r="I118" s="2">
        <v>20.8</v>
      </c>
      <c r="J118" s="2">
        <f t="shared" si="9"/>
        <v>665.6</v>
      </c>
      <c r="K118" s="2"/>
      <c r="L118" s="2"/>
      <c r="M118" s="2"/>
    </row>
    <row r="119" spans="1:13" x14ac:dyDescent="0.3">
      <c r="A119" s="2"/>
      <c r="B119" s="2"/>
      <c r="C119" s="2"/>
      <c r="D119" s="2"/>
      <c r="E119" s="2"/>
      <c r="F119" s="2"/>
      <c r="G119" s="2" t="s">
        <v>69</v>
      </c>
      <c r="H119" s="2">
        <v>27</v>
      </c>
      <c r="I119" s="2">
        <v>2.92</v>
      </c>
      <c r="J119" s="2">
        <f t="shared" si="9"/>
        <v>78.84</v>
      </c>
      <c r="K119" s="2"/>
      <c r="L119" s="2"/>
      <c r="M119" s="2"/>
    </row>
    <row r="120" spans="1:13" x14ac:dyDescent="0.3">
      <c r="A120" s="2"/>
      <c r="B120" s="2"/>
      <c r="C120" s="2"/>
      <c r="D120" s="2"/>
      <c r="E120" s="2"/>
      <c r="F120" s="2"/>
      <c r="G120" s="2">
        <v>707</v>
      </c>
      <c r="H120" s="2">
        <v>3</v>
      </c>
      <c r="I120" s="2">
        <v>85.96</v>
      </c>
      <c r="J120" s="2">
        <f t="shared" si="9"/>
        <v>257.88</v>
      </c>
      <c r="K120" s="2"/>
      <c r="L120" s="2"/>
      <c r="M120" s="2"/>
    </row>
    <row r="121" spans="1:13" x14ac:dyDescent="0.3">
      <c r="A121" s="2"/>
      <c r="B121" s="2"/>
      <c r="C121" s="2"/>
      <c r="D121" s="2"/>
      <c r="E121" s="2"/>
      <c r="F121" s="2"/>
      <c r="G121" s="2" t="s">
        <v>23</v>
      </c>
      <c r="H121" s="2">
        <v>3</v>
      </c>
      <c r="I121" s="2">
        <v>40.32</v>
      </c>
      <c r="J121" s="2">
        <f t="shared" si="9"/>
        <v>120.96000000000001</v>
      </c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 t="s">
        <v>24</v>
      </c>
      <c r="H122" s="2">
        <v>4</v>
      </c>
      <c r="I122" s="2">
        <v>20.8</v>
      </c>
      <c r="J122" s="2">
        <f t="shared" si="9"/>
        <v>83.2</v>
      </c>
      <c r="K122" s="2"/>
      <c r="L122" s="2"/>
      <c r="M122" s="2"/>
    </row>
    <row r="123" spans="1:13" x14ac:dyDescent="0.3">
      <c r="A123" s="2"/>
      <c r="B123" s="2"/>
      <c r="C123" s="2"/>
      <c r="D123" s="2"/>
      <c r="E123" s="2"/>
      <c r="F123" s="2"/>
      <c r="G123" s="2" t="s">
        <v>69</v>
      </c>
      <c r="H123" s="2">
        <v>4</v>
      </c>
      <c r="I123" s="2">
        <v>2.92</v>
      </c>
      <c r="J123" s="2">
        <f t="shared" si="9"/>
        <v>11.68</v>
      </c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 t="s">
        <v>23</v>
      </c>
      <c r="H124" s="2">
        <v>4</v>
      </c>
      <c r="I124" s="2">
        <v>40.32</v>
      </c>
      <c r="J124" s="2">
        <f t="shared" si="9"/>
        <v>161.28</v>
      </c>
      <c r="K124" s="2"/>
      <c r="L124" s="2"/>
      <c r="M124" s="2"/>
    </row>
    <row r="125" spans="1:13" x14ac:dyDescent="0.3">
      <c r="A125" s="2"/>
      <c r="B125" s="2"/>
      <c r="C125" s="2"/>
      <c r="D125" s="2"/>
      <c r="E125" s="2"/>
      <c r="F125" s="2"/>
      <c r="G125" s="2" t="s">
        <v>24</v>
      </c>
      <c r="H125" s="2">
        <v>10</v>
      </c>
      <c r="I125" s="2">
        <v>20.8</v>
      </c>
      <c r="J125" s="2">
        <f t="shared" si="9"/>
        <v>208</v>
      </c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 t="s">
        <v>69</v>
      </c>
      <c r="H126" s="2">
        <v>10</v>
      </c>
      <c r="I126" s="2">
        <v>2.92</v>
      </c>
      <c r="J126" s="2">
        <f t="shared" si="9"/>
        <v>29.2</v>
      </c>
      <c r="K126" s="2"/>
      <c r="L126" s="2"/>
      <c r="M126" s="2"/>
    </row>
    <row r="127" spans="1:13" x14ac:dyDescent="0.3">
      <c r="A127" s="2"/>
      <c r="B127" s="2"/>
      <c r="C127" s="2"/>
      <c r="D127" s="2"/>
      <c r="E127" s="2"/>
      <c r="F127" s="2"/>
      <c r="G127" s="2">
        <v>733</v>
      </c>
      <c r="H127" s="2">
        <v>18</v>
      </c>
      <c r="I127" s="2">
        <v>5.65</v>
      </c>
      <c r="J127" s="2">
        <f t="shared" si="9"/>
        <v>101.7</v>
      </c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 t="s">
        <v>24</v>
      </c>
      <c r="H128" s="2">
        <v>2</v>
      </c>
      <c r="I128" s="2">
        <v>20.8</v>
      </c>
      <c r="J128" s="2">
        <f t="shared" si="9"/>
        <v>41.6</v>
      </c>
      <c r="K128" s="2"/>
      <c r="L128" s="2"/>
      <c r="M128" s="2"/>
    </row>
    <row r="129" spans="1:13" x14ac:dyDescent="0.3">
      <c r="A129" s="2"/>
      <c r="B129" s="2"/>
      <c r="C129" s="2"/>
      <c r="D129" s="2"/>
      <c r="E129" s="2"/>
      <c r="F129" s="2"/>
      <c r="G129" s="2" t="s">
        <v>23</v>
      </c>
      <c r="H129" s="2">
        <v>4</v>
      </c>
      <c r="I129" s="2">
        <v>40.32</v>
      </c>
      <c r="J129" s="2">
        <f t="shared" si="9"/>
        <v>161.28</v>
      </c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 t="s">
        <v>24</v>
      </c>
      <c r="H130" s="2">
        <v>5</v>
      </c>
      <c r="I130" s="2">
        <v>20.8</v>
      </c>
      <c r="J130" s="2">
        <f t="shared" si="9"/>
        <v>104</v>
      </c>
      <c r="K130" s="2"/>
      <c r="L130" s="2"/>
      <c r="M130" s="2"/>
    </row>
    <row r="131" spans="1:13" x14ac:dyDescent="0.3">
      <c r="A131" s="2"/>
      <c r="B131" s="2"/>
      <c r="C131" s="2"/>
      <c r="D131" s="2"/>
      <c r="E131" s="2"/>
      <c r="F131" s="2"/>
      <c r="G131" s="2" t="s">
        <v>24</v>
      </c>
      <c r="H131" s="2">
        <v>6</v>
      </c>
      <c r="I131" s="2">
        <v>20.8</v>
      </c>
      <c r="J131" s="2">
        <f t="shared" si="9"/>
        <v>124.80000000000001</v>
      </c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 t="s">
        <v>69</v>
      </c>
      <c r="H132" s="2">
        <v>6</v>
      </c>
      <c r="I132" s="2">
        <v>2.92</v>
      </c>
      <c r="J132" s="2">
        <f t="shared" si="9"/>
        <v>17.52</v>
      </c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>
        <v>733</v>
      </c>
      <c r="H133" s="2">
        <v>15</v>
      </c>
      <c r="I133" s="2">
        <v>5.65</v>
      </c>
      <c r="J133" s="2">
        <f t="shared" si="9"/>
        <v>84.75</v>
      </c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3">
        <f>SUM(J117:J133)</f>
        <v>3084.29</v>
      </c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 t="s">
        <v>70</v>
      </c>
      <c r="H135" s="2">
        <v>6</v>
      </c>
      <c r="I135" s="2">
        <v>8.64</v>
      </c>
      <c r="J135" s="2">
        <f t="shared" ref="J135:J143" si="10">I135*H135</f>
        <v>51.84</v>
      </c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>
        <v>733</v>
      </c>
      <c r="H136" s="2">
        <v>6</v>
      </c>
      <c r="I136" s="2">
        <v>5.65</v>
      </c>
      <c r="J136" s="2">
        <f t="shared" si="10"/>
        <v>33.900000000000006</v>
      </c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>
        <v>707</v>
      </c>
      <c r="H137" s="2">
        <v>1</v>
      </c>
      <c r="I137" s="2">
        <v>85.96</v>
      </c>
      <c r="J137" s="2">
        <f t="shared" si="10"/>
        <v>85.96</v>
      </c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 t="s">
        <v>71</v>
      </c>
      <c r="H138" s="2">
        <v>1</v>
      </c>
      <c r="I138" s="2">
        <v>280.87</v>
      </c>
      <c r="J138" s="2">
        <f t="shared" si="10"/>
        <v>280.87</v>
      </c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11" t="s">
        <v>72</v>
      </c>
      <c r="H139" s="11">
        <v>54</v>
      </c>
      <c r="I139" s="2"/>
      <c r="J139" s="2">
        <f t="shared" si="10"/>
        <v>0</v>
      </c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 t="s">
        <v>73</v>
      </c>
      <c r="H140" s="2">
        <v>1</v>
      </c>
      <c r="I140" s="2">
        <v>229.15</v>
      </c>
      <c r="J140" s="2">
        <f t="shared" si="10"/>
        <v>229.15</v>
      </c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 t="s">
        <v>26</v>
      </c>
      <c r="H141" s="2">
        <v>1</v>
      </c>
      <c r="I141" s="2">
        <v>40.5</v>
      </c>
      <c r="J141" s="2">
        <f t="shared" si="10"/>
        <v>40.5</v>
      </c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F142" s="2"/>
      <c r="G142" s="2">
        <v>706</v>
      </c>
      <c r="H142" s="2">
        <v>1</v>
      </c>
      <c r="I142" s="2">
        <v>80.459999999999994</v>
      </c>
      <c r="J142" s="2">
        <f t="shared" si="10"/>
        <v>80.459999999999994</v>
      </c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 t="s">
        <v>74</v>
      </c>
      <c r="H143" s="2">
        <v>1</v>
      </c>
      <c r="I143" s="2">
        <v>74.569999999999993</v>
      </c>
      <c r="J143" s="2">
        <f t="shared" si="10"/>
        <v>74.569999999999993</v>
      </c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3">
        <f>SUM(J135:J143)</f>
        <v>877.25</v>
      </c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2">
        <v>16</v>
      </c>
      <c r="B146" s="8">
        <v>43160</v>
      </c>
      <c r="C146" s="8">
        <v>43174</v>
      </c>
      <c r="D146" s="2"/>
      <c r="E146" s="2" t="s">
        <v>489</v>
      </c>
      <c r="F146" s="2">
        <v>133655</v>
      </c>
      <c r="G146" s="2" t="s">
        <v>8</v>
      </c>
      <c r="H146" s="43">
        <v>2</v>
      </c>
      <c r="I146" s="2">
        <v>46.59</v>
      </c>
      <c r="J146" s="2">
        <f t="shared" ref="J146:J152" si="11">I146*H146</f>
        <v>93.18</v>
      </c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 t="s">
        <v>490</v>
      </c>
      <c r="H147" s="2">
        <v>1</v>
      </c>
      <c r="I147" s="2">
        <v>28.89</v>
      </c>
      <c r="J147" s="2">
        <f t="shared" si="11"/>
        <v>28.89</v>
      </c>
      <c r="K147" s="2"/>
      <c r="L147" s="2"/>
      <c r="M147" s="2"/>
    </row>
    <row r="148" spans="1:13" x14ac:dyDescent="0.3">
      <c r="A148" s="2"/>
      <c r="B148" s="2"/>
      <c r="C148" s="2"/>
      <c r="D148" s="2"/>
      <c r="E148" s="2"/>
      <c r="F148" s="2"/>
      <c r="G148" s="2" t="s">
        <v>24</v>
      </c>
      <c r="H148" s="2">
        <v>149</v>
      </c>
      <c r="I148" s="2">
        <v>20.8</v>
      </c>
      <c r="J148" s="2">
        <f t="shared" si="11"/>
        <v>3099.2000000000003</v>
      </c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 t="s">
        <v>23</v>
      </c>
      <c r="H149" s="2">
        <v>36</v>
      </c>
      <c r="I149" s="2">
        <v>40.32</v>
      </c>
      <c r="J149" s="2">
        <f t="shared" si="11"/>
        <v>1451.52</v>
      </c>
      <c r="K149" s="2" t="s">
        <v>526</v>
      </c>
      <c r="L149" s="3" t="s">
        <v>59</v>
      </c>
      <c r="M149" s="2"/>
    </row>
    <row r="150" spans="1:13" x14ac:dyDescent="0.3">
      <c r="A150" s="2"/>
      <c r="B150" s="2"/>
      <c r="C150" s="2"/>
      <c r="D150" s="2"/>
      <c r="E150" s="2"/>
      <c r="F150" s="2"/>
      <c r="G150" s="2" t="s">
        <v>69</v>
      </c>
      <c r="H150" s="2">
        <v>27</v>
      </c>
      <c r="I150" s="2">
        <v>2.92</v>
      </c>
      <c r="J150" s="2">
        <f t="shared" si="11"/>
        <v>78.84</v>
      </c>
      <c r="K150" s="2" t="s">
        <v>527</v>
      </c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 t="s">
        <v>491</v>
      </c>
      <c r="H151" s="2">
        <v>1.8</v>
      </c>
      <c r="I151" s="2">
        <v>21.99</v>
      </c>
      <c r="J151" s="2">
        <f t="shared" si="11"/>
        <v>39.582000000000001</v>
      </c>
      <c r="K151" s="2" t="s">
        <v>528</v>
      </c>
      <c r="L151" s="2"/>
      <c r="M151" s="2"/>
    </row>
    <row r="152" spans="1:13" x14ac:dyDescent="0.3">
      <c r="A152" s="2"/>
      <c r="B152" s="2"/>
      <c r="C152" s="2"/>
      <c r="D152" s="2"/>
      <c r="E152" s="2"/>
      <c r="F152" s="2"/>
      <c r="G152" s="2">
        <v>733</v>
      </c>
      <c r="H152" s="2">
        <v>8</v>
      </c>
      <c r="I152" s="2">
        <v>5.65</v>
      </c>
      <c r="J152" s="2">
        <f t="shared" si="11"/>
        <v>45.2</v>
      </c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3">
        <f>SUM(J146:J152)</f>
        <v>4836.4120000000012</v>
      </c>
      <c r="K153" s="2"/>
      <c r="L153" s="2"/>
      <c r="M153" s="2"/>
    </row>
    <row r="154" spans="1:1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 t="s">
        <v>492</v>
      </c>
      <c r="F155" s="2">
        <v>133655</v>
      </c>
      <c r="G155" s="2" t="s">
        <v>25</v>
      </c>
      <c r="H155" s="2">
        <v>2</v>
      </c>
      <c r="I155" s="2">
        <v>229.15</v>
      </c>
      <c r="J155" s="2">
        <f>I155*H155</f>
        <v>458.3</v>
      </c>
      <c r="K155" s="2"/>
      <c r="L155" s="2"/>
      <c r="M155" s="2"/>
    </row>
    <row r="156" spans="1:13" x14ac:dyDescent="0.3">
      <c r="A156" s="2"/>
      <c r="B156" s="2"/>
      <c r="C156" s="2"/>
      <c r="D156" s="2"/>
      <c r="E156" s="2"/>
      <c r="F156" s="2"/>
      <c r="G156" s="2" t="s">
        <v>26</v>
      </c>
      <c r="H156" s="2">
        <v>2</v>
      </c>
      <c r="I156" s="2">
        <v>40.5</v>
      </c>
      <c r="J156" s="2">
        <f>I156*H156</f>
        <v>81</v>
      </c>
      <c r="K156" s="2"/>
      <c r="L156" s="2"/>
      <c r="M156" s="2"/>
    </row>
    <row r="157" spans="1:13" x14ac:dyDescent="0.3">
      <c r="A157" s="2"/>
      <c r="B157" s="2"/>
      <c r="C157" s="2"/>
      <c r="D157" s="2"/>
      <c r="E157" s="2"/>
      <c r="F157" s="2"/>
      <c r="G157" s="2">
        <v>706</v>
      </c>
      <c r="H157" s="2">
        <v>2</v>
      </c>
      <c r="I157" s="2">
        <v>80.459999999999994</v>
      </c>
      <c r="J157" s="2">
        <f>I157*H157</f>
        <v>160.91999999999999</v>
      </c>
      <c r="K157" s="2"/>
      <c r="L157" s="2"/>
      <c r="M157" s="2"/>
    </row>
    <row r="158" spans="1:13" x14ac:dyDescent="0.3">
      <c r="A158" s="2"/>
      <c r="B158" s="2"/>
      <c r="C158" s="2"/>
      <c r="D158" s="2"/>
      <c r="E158" s="2"/>
      <c r="F158" s="2"/>
      <c r="G158" s="2" t="s">
        <v>74</v>
      </c>
      <c r="H158" s="2">
        <v>1</v>
      </c>
      <c r="I158" s="2">
        <v>74.569999999999993</v>
      </c>
      <c r="J158" s="2">
        <f>I158*H158</f>
        <v>74.569999999999993</v>
      </c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3">
        <f>SUM(J155:J158)</f>
        <v>774.79</v>
      </c>
      <c r="K159" s="2"/>
      <c r="L159" s="2"/>
      <c r="M159" s="2"/>
    </row>
    <row r="160" spans="1:1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2">
        <v>17</v>
      </c>
      <c r="B161" s="8">
        <v>43160</v>
      </c>
      <c r="C161" s="8">
        <v>43207</v>
      </c>
      <c r="D161" s="2"/>
      <c r="E161" s="2" t="s">
        <v>493</v>
      </c>
      <c r="F161" s="2">
        <v>133862</v>
      </c>
      <c r="G161" s="2" t="s">
        <v>8</v>
      </c>
      <c r="H161" s="2">
        <v>2</v>
      </c>
      <c r="I161" s="2">
        <v>46.59</v>
      </c>
      <c r="J161" s="2">
        <f t="shared" ref="J161:J167" si="12">I161*H161</f>
        <v>93.18</v>
      </c>
      <c r="K161" s="2"/>
      <c r="L161" s="2"/>
      <c r="M161" s="2"/>
    </row>
    <row r="162" spans="1:13" x14ac:dyDescent="0.3">
      <c r="A162" s="2"/>
      <c r="B162" s="2"/>
      <c r="C162" s="2"/>
      <c r="D162" s="2"/>
      <c r="E162" s="2"/>
      <c r="F162" s="2"/>
      <c r="G162" s="2" t="s">
        <v>494</v>
      </c>
      <c r="H162" s="2">
        <v>1</v>
      </c>
      <c r="I162" s="2">
        <v>20.8</v>
      </c>
      <c r="J162" s="2">
        <f t="shared" si="12"/>
        <v>20.8</v>
      </c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F163" s="2"/>
      <c r="G163" s="2" t="s">
        <v>494</v>
      </c>
      <c r="H163" s="2">
        <v>10.7</v>
      </c>
      <c r="I163" s="2">
        <v>20.8</v>
      </c>
      <c r="J163" s="2">
        <f t="shared" si="12"/>
        <v>222.56</v>
      </c>
      <c r="K163" s="2"/>
      <c r="L163" s="2"/>
      <c r="M163" s="2"/>
    </row>
    <row r="164" spans="1:13" x14ac:dyDescent="0.3">
      <c r="A164" s="2"/>
      <c r="B164" s="2"/>
      <c r="C164" s="2"/>
      <c r="D164" s="2"/>
      <c r="E164" s="2"/>
      <c r="F164" s="2"/>
      <c r="G164" s="2" t="s">
        <v>494</v>
      </c>
      <c r="H164" s="2">
        <v>18</v>
      </c>
      <c r="I164" s="2">
        <v>20.8</v>
      </c>
      <c r="J164" s="2">
        <f t="shared" si="12"/>
        <v>374.40000000000003</v>
      </c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F165" s="2"/>
      <c r="G165" s="2" t="s">
        <v>44</v>
      </c>
      <c r="H165" s="2">
        <v>5.4</v>
      </c>
      <c r="I165" s="2">
        <v>128.81</v>
      </c>
      <c r="J165" s="2">
        <f t="shared" si="12"/>
        <v>695.57400000000007</v>
      </c>
      <c r="K165" s="2"/>
      <c r="L165" s="2"/>
      <c r="M165" s="2"/>
    </row>
    <row r="166" spans="1:13" x14ac:dyDescent="0.3">
      <c r="A166" s="2"/>
      <c r="B166" s="2"/>
      <c r="C166" s="2"/>
      <c r="D166" s="2"/>
      <c r="E166" s="2"/>
      <c r="F166" s="2"/>
      <c r="G166" s="2" t="s">
        <v>23</v>
      </c>
      <c r="H166" s="2">
        <v>17.100000000000001</v>
      </c>
      <c r="I166" s="2">
        <v>40.32</v>
      </c>
      <c r="J166" s="2">
        <f t="shared" si="12"/>
        <v>689.47200000000009</v>
      </c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F167" s="2"/>
      <c r="G167" s="2">
        <v>733</v>
      </c>
      <c r="H167" s="2">
        <v>52.8</v>
      </c>
      <c r="I167" s="2">
        <v>5.65</v>
      </c>
      <c r="J167" s="2">
        <f t="shared" si="12"/>
        <v>298.32</v>
      </c>
      <c r="K167" s="2"/>
      <c r="L167" s="2"/>
      <c r="M167" s="2"/>
    </row>
    <row r="168" spans="1: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3">
        <f>SUM(J161:J167)</f>
        <v>2394.3060000000005</v>
      </c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2">
        <v>18</v>
      </c>
      <c r="B170" s="8">
        <v>43160</v>
      </c>
      <c r="C170" s="8">
        <v>43203</v>
      </c>
      <c r="D170" s="2"/>
      <c r="E170" s="2" t="s">
        <v>495</v>
      </c>
      <c r="F170" s="2">
        <v>132820</v>
      </c>
      <c r="G170" s="2" t="s">
        <v>8</v>
      </c>
      <c r="H170" s="2">
        <v>3</v>
      </c>
      <c r="I170" s="2">
        <v>46.59</v>
      </c>
      <c r="J170" s="2">
        <f t="shared" ref="J170:J175" si="13">I170*H170</f>
        <v>139.77000000000001</v>
      </c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F171" s="2"/>
      <c r="G171" s="2" t="s">
        <v>490</v>
      </c>
      <c r="H171" s="2">
        <v>2</v>
      </c>
      <c r="I171" s="2">
        <v>28.89</v>
      </c>
      <c r="J171" s="2">
        <f t="shared" si="13"/>
        <v>57.78</v>
      </c>
      <c r="K171" s="2"/>
      <c r="L171" s="2"/>
      <c r="M171" s="2"/>
    </row>
    <row r="172" spans="1:13" x14ac:dyDescent="0.3">
      <c r="A172" s="2"/>
      <c r="B172" s="2"/>
      <c r="C172" s="2"/>
      <c r="D172" s="2"/>
      <c r="E172" s="2"/>
      <c r="F172" s="2"/>
      <c r="G172" s="2" t="s">
        <v>494</v>
      </c>
      <c r="H172" s="2">
        <v>5.5</v>
      </c>
      <c r="I172" s="2">
        <v>20.8</v>
      </c>
      <c r="J172" s="2">
        <f t="shared" si="13"/>
        <v>114.4</v>
      </c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F173" s="2"/>
      <c r="G173" s="2" t="s">
        <v>23</v>
      </c>
      <c r="H173" s="2">
        <v>7.4</v>
      </c>
      <c r="I173" s="2">
        <v>40.32</v>
      </c>
      <c r="J173" s="2">
        <f t="shared" si="13"/>
        <v>298.36799999999999</v>
      </c>
      <c r="K173" s="2"/>
      <c r="L173" s="2"/>
      <c r="M173" s="2"/>
    </row>
    <row r="174" spans="1:13" x14ac:dyDescent="0.3">
      <c r="A174" s="2"/>
      <c r="B174" s="2"/>
      <c r="C174" s="2"/>
      <c r="D174" s="2"/>
      <c r="E174" s="2"/>
      <c r="F174" s="2"/>
      <c r="G174" s="2" t="s">
        <v>24</v>
      </c>
      <c r="H174" s="2">
        <v>2</v>
      </c>
      <c r="I174" s="2">
        <v>20.8</v>
      </c>
      <c r="J174" s="2">
        <f t="shared" si="13"/>
        <v>41.6</v>
      </c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F175" s="2"/>
      <c r="G175" s="2" t="s">
        <v>23</v>
      </c>
      <c r="H175" s="2">
        <v>6.6</v>
      </c>
      <c r="I175" s="2">
        <v>40.32</v>
      </c>
      <c r="J175" s="2">
        <f t="shared" si="13"/>
        <v>266.11199999999997</v>
      </c>
      <c r="K175" s="2"/>
      <c r="L175" s="2"/>
      <c r="M175" s="2"/>
    </row>
    <row r="176" spans="1:1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3">
        <f>SUM(J170:J175)</f>
        <v>918.03</v>
      </c>
      <c r="K176" s="2"/>
      <c r="L176" s="2"/>
      <c r="M176" s="2"/>
    </row>
    <row r="177" spans="1:13" x14ac:dyDescent="0.3">
      <c r="A177" s="2"/>
      <c r="B177" s="2"/>
      <c r="C177" s="2"/>
      <c r="D177" s="2"/>
      <c r="E177" s="2"/>
      <c r="F177" s="45"/>
      <c r="G177" s="2"/>
      <c r="H177" s="2"/>
      <c r="I177" s="2"/>
      <c r="J177" s="2"/>
      <c r="K177" s="2"/>
      <c r="L177" s="2"/>
      <c r="M177" s="2"/>
    </row>
    <row r="178" spans="1:13" x14ac:dyDescent="0.3">
      <c r="A178" s="2">
        <v>19</v>
      </c>
      <c r="B178" s="8">
        <v>43160</v>
      </c>
      <c r="C178" s="8">
        <v>43206</v>
      </c>
      <c r="D178" s="2"/>
      <c r="E178" s="2" t="s">
        <v>496</v>
      </c>
      <c r="F178" s="2">
        <v>132877</v>
      </c>
      <c r="G178" s="2" t="s">
        <v>8</v>
      </c>
      <c r="H178" s="2">
        <v>2</v>
      </c>
      <c r="I178" s="2">
        <v>46.59</v>
      </c>
      <c r="J178" s="2">
        <f>I178*H178</f>
        <v>93.18</v>
      </c>
      <c r="K178" s="2"/>
      <c r="L178" s="2"/>
      <c r="M178" s="2"/>
    </row>
    <row r="179" spans="1:13" x14ac:dyDescent="0.3">
      <c r="A179" s="2"/>
      <c r="B179" s="2"/>
      <c r="C179" s="2"/>
      <c r="D179" s="2"/>
      <c r="E179" s="2"/>
      <c r="F179" s="2"/>
      <c r="G179" s="2">
        <v>733</v>
      </c>
      <c r="H179" s="2">
        <v>72</v>
      </c>
      <c r="I179" s="2">
        <v>5.65</v>
      </c>
      <c r="J179" s="2">
        <f>I179*H179</f>
        <v>406.8</v>
      </c>
      <c r="K179" s="2"/>
      <c r="L179" s="2"/>
      <c r="M179" s="2"/>
    </row>
    <row r="180" spans="1:13" x14ac:dyDescent="0.3">
      <c r="A180" s="2"/>
      <c r="B180" s="2"/>
      <c r="C180" s="2"/>
      <c r="D180" s="2"/>
      <c r="E180" s="2"/>
      <c r="F180" s="2"/>
      <c r="G180" s="2" t="s">
        <v>23</v>
      </c>
      <c r="H180" s="2">
        <v>3</v>
      </c>
      <c r="I180" s="2">
        <v>40.32</v>
      </c>
      <c r="J180" s="2">
        <f>I180*H180</f>
        <v>120.96000000000001</v>
      </c>
      <c r="K180" s="2"/>
      <c r="L180" s="2"/>
      <c r="M180" s="2"/>
    </row>
    <row r="181" spans="1:13" ht="14.25" customHeight="1" x14ac:dyDescent="0.3">
      <c r="A181" s="2"/>
      <c r="B181" s="2"/>
      <c r="C181" s="2"/>
      <c r="D181" s="2"/>
      <c r="E181" s="2"/>
      <c r="F181" s="2"/>
      <c r="G181" s="2">
        <v>733</v>
      </c>
      <c r="H181" s="2">
        <v>22</v>
      </c>
      <c r="I181" s="2">
        <v>5.65</v>
      </c>
      <c r="J181" s="2">
        <f>I181*H181</f>
        <v>124.30000000000001</v>
      </c>
      <c r="K181" s="2"/>
      <c r="L181" s="2"/>
      <c r="M181" s="2"/>
    </row>
    <row r="182" spans="1:13" x14ac:dyDescent="0.3">
      <c r="A182" s="2"/>
      <c r="B182" s="2"/>
      <c r="C182" s="2"/>
      <c r="D182" s="2"/>
      <c r="E182" s="2"/>
      <c r="F182" s="2"/>
      <c r="G182" s="2" t="s">
        <v>23</v>
      </c>
      <c r="H182" s="2">
        <v>3</v>
      </c>
      <c r="I182" s="2">
        <v>40.32</v>
      </c>
      <c r="J182" s="2">
        <f>I182*H182</f>
        <v>120.96000000000001</v>
      </c>
      <c r="K182" s="2"/>
      <c r="L182" s="2"/>
      <c r="M182" s="2"/>
    </row>
    <row r="183" spans="1:1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3">
        <f>SUM(J178:J182)</f>
        <v>866.2</v>
      </c>
      <c r="K183" s="2"/>
      <c r="L183" s="2"/>
      <c r="M183" s="2"/>
    </row>
    <row r="184" spans="1:1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3">
      <c r="A185" s="2">
        <v>20</v>
      </c>
      <c r="B185" s="8">
        <v>43167</v>
      </c>
      <c r="C185" s="8">
        <v>43210</v>
      </c>
      <c r="D185" s="2"/>
      <c r="E185" s="2" t="s">
        <v>499</v>
      </c>
      <c r="F185" s="2">
        <v>133968</v>
      </c>
      <c r="K185" s="2"/>
      <c r="L185" s="2"/>
      <c r="M185" s="2"/>
    </row>
    <row r="186" spans="1:13" x14ac:dyDescent="0.3">
      <c r="A186" s="2"/>
      <c r="B186" s="2"/>
      <c r="C186" s="2"/>
      <c r="D186" s="2"/>
      <c r="E186" s="2"/>
      <c r="F186" s="2"/>
      <c r="G186" s="46" t="s">
        <v>8</v>
      </c>
      <c r="H186" s="46">
        <v>4</v>
      </c>
      <c r="I186" s="46">
        <v>46.59</v>
      </c>
      <c r="J186" s="46">
        <f t="shared" ref="J186:J192" si="14">I186*H186</f>
        <v>186.36</v>
      </c>
      <c r="K186" s="2"/>
      <c r="L186" s="2"/>
      <c r="M186" s="2"/>
    </row>
    <row r="187" spans="1:13" x14ac:dyDescent="0.3">
      <c r="A187" s="2"/>
      <c r="B187" s="2"/>
      <c r="C187" s="2"/>
      <c r="D187" s="2"/>
      <c r="E187" s="2"/>
      <c r="F187" s="2"/>
      <c r="G187" s="46" t="s">
        <v>24</v>
      </c>
      <c r="H187" s="46">
        <v>13</v>
      </c>
      <c r="I187" s="46">
        <v>20.8</v>
      </c>
      <c r="J187" s="46">
        <f t="shared" si="14"/>
        <v>270.40000000000003</v>
      </c>
      <c r="K187" s="2"/>
      <c r="L187" s="2"/>
      <c r="M187" s="2"/>
    </row>
    <row r="188" spans="1:13" x14ac:dyDescent="0.3">
      <c r="A188" s="2"/>
      <c r="B188" s="2"/>
      <c r="C188" s="2"/>
      <c r="D188" s="2"/>
      <c r="E188" s="2"/>
      <c r="F188" s="2"/>
      <c r="G188" s="46" t="s">
        <v>23</v>
      </c>
      <c r="H188" s="46">
        <v>10.199999999999999</v>
      </c>
      <c r="I188" s="46">
        <v>40.32</v>
      </c>
      <c r="J188" s="46">
        <f t="shared" si="14"/>
        <v>411.26399999999995</v>
      </c>
      <c r="K188" s="2"/>
      <c r="L188" s="2"/>
      <c r="M188" s="2"/>
    </row>
    <row r="189" spans="1:13" x14ac:dyDescent="0.3">
      <c r="A189" s="2"/>
      <c r="B189" s="2"/>
      <c r="C189" s="2"/>
      <c r="D189" s="2"/>
      <c r="E189" s="2"/>
      <c r="F189" s="2"/>
      <c r="G189" s="46" t="s">
        <v>24</v>
      </c>
      <c r="H189" s="46">
        <v>3.6</v>
      </c>
      <c r="I189" s="46">
        <v>20.8</v>
      </c>
      <c r="J189" s="46">
        <f t="shared" si="14"/>
        <v>74.88000000000001</v>
      </c>
      <c r="K189" s="2"/>
      <c r="L189" s="2"/>
      <c r="M189" s="2"/>
    </row>
    <row r="190" spans="1:13" x14ac:dyDescent="0.3">
      <c r="A190" s="2"/>
      <c r="B190" s="2"/>
      <c r="C190" s="2"/>
      <c r="D190" s="2"/>
      <c r="E190" s="2"/>
      <c r="F190" s="2"/>
      <c r="G190" s="46" t="s">
        <v>23</v>
      </c>
      <c r="H190" s="46">
        <v>9</v>
      </c>
      <c r="I190" s="46">
        <v>40.32</v>
      </c>
      <c r="J190" s="46">
        <f t="shared" si="14"/>
        <v>362.88</v>
      </c>
      <c r="K190" s="2"/>
      <c r="L190" s="2"/>
      <c r="M190" s="2"/>
    </row>
    <row r="191" spans="1:13" x14ac:dyDescent="0.3">
      <c r="A191" s="2"/>
      <c r="B191" s="2"/>
      <c r="C191" s="2"/>
      <c r="D191" s="2"/>
      <c r="E191" s="2"/>
      <c r="F191" s="2"/>
      <c r="G191" s="46" t="s">
        <v>23</v>
      </c>
      <c r="H191" s="46">
        <v>4.8</v>
      </c>
      <c r="I191" s="46">
        <v>40.32</v>
      </c>
      <c r="J191" s="46">
        <f t="shared" si="14"/>
        <v>193.536</v>
      </c>
      <c r="K191" s="2"/>
      <c r="L191" s="2"/>
      <c r="M191" s="2"/>
    </row>
    <row r="192" spans="1:13" x14ac:dyDescent="0.3">
      <c r="A192" s="2"/>
      <c r="B192" s="2"/>
      <c r="C192" s="2"/>
      <c r="D192" s="2"/>
      <c r="E192" s="2"/>
      <c r="F192" s="2"/>
      <c r="G192" s="46" t="s">
        <v>24</v>
      </c>
      <c r="H192" s="46">
        <v>8.5</v>
      </c>
      <c r="I192" s="46">
        <v>20.8</v>
      </c>
      <c r="J192" s="46">
        <f t="shared" si="14"/>
        <v>176.8</v>
      </c>
      <c r="K192" s="2"/>
      <c r="L192" s="2"/>
      <c r="M192" s="2"/>
    </row>
    <row r="193" spans="1:1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3">
        <f>SUM(J186:J192)</f>
        <v>1676.1200000000001</v>
      </c>
      <c r="K193" s="2"/>
      <c r="L193" s="2"/>
      <c r="M193" s="2"/>
    </row>
    <row r="194" spans="1:13" x14ac:dyDescent="0.3">
      <c r="A194" s="2">
        <v>21</v>
      </c>
      <c r="B194" s="8">
        <v>43167</v>
      </c>
      <c r="C194" s="8">
        <v>43208</v>
      </c>
      <c r="D194" s="2"/>
      <c r="E194" s="2" t="s">
        <v>500</v>
      </c>
      <c r="F194" s="2">
        <v>134222</v>
      </c>
      <c r="G194" s="2" t="s">
        <v>8</v>
      </c>
      <c r="H194" s="2">
        <v>4</v>
      </c>
      <c r="I194" s="2">
        <v>46.59</v>
      </c>
      <c r="J194" s="2">
        <f>I194*H194</f>
        <v>186.36</v>
      </c>
      <c r="K194" s="2"/>
      <c r="L194" s="2"/>
      <c r="M194" s="2"/>
    </row>
    <row r="195" spans="1:13" x14ac:dyDescent="0.3">
      <c r="A195" s="2"/>
      <c r="B195" s="2"/>
      <c r="C195" s="2"/>
      <c r="D195" s="2"/>
      <c r="E195" s="2"/>
      <c r="F195" s="2"/>
      <c r="G195" s="2" t="s">
        <v>24</v>
      </c>
      <c r="H195" s="2">
        <v>27.6</v>
      </c>
      <c r="I195" s="2">
        <v>20.8</v>
      </c>
      <c r="J195" s="2">
        <f t="shared" ref="J195:J200" si="15">I195*H195</f>
        <v>574.08000000000004</v>
      </c>
      <c r="K195" s="2"/>
      <c r="L195" s="2"/>
      <c r="M195" s="2"/>
    </row>
    <row r="196" spans="1:13" x14ac:dyDescent="0.3">
      <c r="A196" s="2"/>
      <c r="B196" s="2"/>
      <c r="C196" s="2"/>
      <c r="D196" s="2"/>
      <c r="E196" s="2"/>
      <c r="F196" s="2"/>
      <c r="G196" s="2" t="s">
        <v>23</v>
      </c>
      <c r="H196" s="2">
        <v>2.2999999999999998</v>
      </c>
      <c r="I196" s="2">
        <v>40.32</v>
      </c>
      <c r="J196" s="2">
        <f t="shared" si="15"/>
        <v>92.73599999999999</v>
      </c>
      <c r="K196" s="2"/>
      <c r="L196" s="2"/>
      <c r="M196" s="2"/>
    </row>
    <row r="197" spans="1:13" x14ac:dyDescent="0.3">
      <c r="A197" s="2"/>
      <c r="B197" s="2"/>
      <c r="C197" s="2"/>
      <c r="D197" s="2"/>
      <c r="E197" s="2"/>
      <c r="F197" s="2"/>
      <c r="G197" s="2" t="s">
        <v>23</v>
      </c>
      <c r="H197" s="2">
        <v>2.8</v>
      </c>
      <c r="I197" s="2">
        <v>40.32</v>
      </c>
      <c r="J197" s="2">
        <f t="shared" si="15"/>
        <v>112.89599999999999</v>
      </c>
      <c r="K197" s="2"/>
      <c r="L197" s="2"/>
      <c r="M197" s="2"/>
    </row>
    <row r="198" spans="1:13" x14ac:dyDescent="0.3">
      <c r="A198" s="2"/>
      <c r="B198" s="2"/>
      <c r="C198" s="2"/>
      <c r="D198" s="2"/>
      <c r="E198" s="2"/>
      <c r="F198" s="2"/>
      <c r="G198" s="2" t="s">
        <v>23</v>
      </c>
      <c r="H198" s="2">
        <v>2.8</v>
      </c>
      <c r="I198" s="2">
        <v>40.32</v>
      </c>
      <c r="J198" s="2">
        <f t="shared" si="15"/>
        <v>112.89599999999999</v>
      </c>
      <c r="K198" s="2"/>
      <c r="L198" s="2"/>
      <c r="M198" s="2"/>
    </row>
    <row r="199" spans="1:13" x14ac:dyDescent="0.3">
      <c r="A199" s="2"/>
      <c r="B199" s="2"/>
      <c r="C199" s="2"/>
      <c r="D199" s="2"/>
      <c r="E199" s="2"/>
      <c r="F199" s="2"/>
      <c r="G199" s="2" t="s">
        <v>24</v>
      </c>
      <c r="H199" s="2">
        <v>1.2</v>
      </c>
      <c r="I199" s="2">
        <v>20.8</v>
      </c>
      <c r="J199" s="2">
        <f t="shared" si="15"/>
        <v>24.96</v>
      </c>
      <c r="K199" s="2"/>
      <c r="L199" s="2"/>
      <c r="M199" s="2"/>
    </row>
    <row r="200" spans="1:13" x14ac:dyDescent="0.3">
      <c r="A200" s="2"/>
      <c r="B200" s="2"/>
      <c r="C200" s="2"/>
      <c r="D200" s="2"/>
      <c r="E200" s="2"/>
      <c r="F200" s="2"/>
      <c r="G200" s="5">
        <v>733</v>
      </c>
      <c r="H200" s="2">
        <v>32</v>
      </c>
      <c r="I200" s="2">
        <v>5.65</v>
      </c>
      <c r="J200" s="2">
        <f t="shared" si="15"/>
        <v>180.8</v>
      </c>
      <c r="K200" s="2"/>
      <c r="L200" s="2"/>
      <c r="M200" s="2"/>
    </row>
    <row r="201" spans="1:1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3">
        <f>SUM(J194:J200)</f>
        <v>1284.7280000000001</v>
      </c>
      <c r="K201" s="2"/>
      <c r="L201" s="2"/>
      <c r="M201" s="2"/>
    </row>
    <row r="202" spans="1:1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2"/>
      <c r="B210" s="2"/>
      <c r="C210" s="2"/>
      <c r="D210" s="2"/>
      <c r="E210" s="2"/>
      <c r="F210" s="2">
        <f ca="1">VALUE(G186)+VLOOKUP(G186,G186:G192,3,1:1048576)</f>
        <v>0</v>
      </c>
      <c r="G210" s="2"/>
      <c r="H210" s="2"/>
      <c r="I210" s="2"/>
      <c r="J210" s="2"/>
      <c r="K210" s="2"/>
      <c r="L210" s="2"/>
      <c r="M210" s="2"/>
    </row>
    <row r="211" spans="1:1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3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1"/>
      <c r="L281" s="1"/>
      <c r="M281" s="1"/>
    </row>
    <row r="282" spans="1:13" x14ac:dyDescent="0.3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1"/>
      <c r="L282" s="1"/>
      <c r="M282" s="1"/>
    </row>
    <row r="283" spans="1:13" x14ac:dyDescent="0.3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1"/>
      <c r="L283" s="1"/>
      <c r="M283" s="1"/>
    </row>
    <row r="284" spans="1:13" x14ac:dyDescent="0.3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1"/>
      <c r="L284" s="1"/>
      <c r="M284" s="1"/>
    </row>
    <row r="285" spans="1:13" x14ac:dyDescent="0.3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1"/>
      <c r="L285" s="1"/>
      <c r="M285" s="1"/>
    </row>
    <row r="286" spans="1:13" x14ac:dyDescent="0.3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1"/>
      <c r="L286" s="1"/>
      <c r="M286" s="1"/>
    </row>
    <row r="287" spans="1:13" x14ac:dyDescent="0.3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1"/>
      <c r="L287" s="1"/>
      <c r="M287" s="1"/>
    </row>
    <row r="288" spans="1:13" x14ac:dyDescent="0.3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1"/>
      <c r="L288" s="1"/>
      <c r="M288" s="1"/>
    </row>
    <row r="289" spans="1:13" x14ac:dyDescent="0.3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1"/>
      <c r="L289" s="1"/>
      <c r="M289" s="1"/>
    </row>
    <row r="290" spans="1:13" x14ac:dyDescent="0.3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1"/>
      <c r="L290" s="1"/>
      <c r="M290" s="1"/>
    </row>
    <row r="291" spans="1:13" x14ac:dyDescent="0.3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1"/>
      <c r="L291" s="1"/>
      <c r="M291" s="1"/>
    </row>
    <row r="292" spans="1:13" x14ac:dyDescent="0.3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1"/>
      <c r="L292" s="1"/>
      <c r="M292" s="1"/>
    </row>
    <row r="293" spans="1:13" x14ac:dyDescent="0.3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1"/>
      <c r="L293" s="1"/>
      <c r="M293" s="1"/>
    </row>
    <row r="294" spans="1:13" x14ac:dyDescent="0.3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1"/>
      <c r="L294" s="1"/>
      <c r="M294" s="1"/>
    </row>
    <row r="295" spans="1:13" x14ac:dyDescent="0.3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1"/>
      <c r="L295" s="1"/>
      <c r="M295" s="1"/>
    </row>
    <row r="296" spans="1:13" x14ac:dyDescent="0.3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1"/>
      <c r="L296" s="1"/>
      <c r="M296" s="1"/>
    </row>
    <row r="297" spans="1:13" x14ac:dyDescent="0.3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1"/>
      <c r="L297" s="1"/>
      <c r="M297" s="1"/>
    </row>
    <row r="298" spans="1:13" x14ac:dyDescent="0.3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1"/>
      <c r="L298" s="1"/>
      <c r="M298" s="1"/>
    </row>
    <row r="299" spans="1:13" x14ac:dyDescent="0.3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1"/>
      <c r="L299" s="1"/>
      <c r="M299" s="1"/>
    </row>
    <row r="300" spans="1:13" x14ac:dyDescent="0.3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1"/>
      <c r="L300" s="1"/>
      <c r="M300" s="1"/>
    </row>
    <row r="301" spans="1:13" x14ac:dyDescent="0.3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1"/>
      <c r="L301" s="1"/>
      <c r="M301" s="1"/>
    </row>
    <row r="302" spans="1:13" x14ac:dyDescent="0.3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1"/>
      <c r="L302" s="1"/>
      <c r="M302" s="1"/>
    </row>
    <row r="303" spans="1:13" x14ac:dyDescent="0.3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1"/>
      <c r="L303" s="1"/>
      <c r="M303" s="1"/>
    </row>
    <row r="304" spans="1:13" x14ac:dyDescent="0.3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1"/>
      <c r="L304" s="1"/>
      <c r="M304" s="1"/>
    </row>
    <row r="305" spans="1:13" x14ac:dyDescent="0.3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1"/>
      <c r="L305" s="1"/>
      <c r="M305" s="1"/>
    </row>
    <row r="306" spans="1:13" x14ac:dyDescent="0.3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1"/>
      <c r="L306" s="1"/>
      <c r="M306" s="1"/>
    </row>
    <row r="307" spans="1:13" x14ac:dyDescent="0.3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1"/>
      <c r="L307" s="1"/>
      <c r="M307" s="1"/>
    </row>
    <row r="308" spans="1:13" x14ac:dyDescent="0.3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1"/>
      <c r="L308" s="1"/>
      <c r="M308" s="1"/>
    </row>
    <row r="309" spans="1:13" x14ac:dyDescent="0.3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1"/>
      <c r="L309" s="1"/>
      <c r="M309" s="1"/>
    </row>
    <row r="310" spans="1:13" x14ac:dyDescent="0.3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1"/>
      <c r="L310" s="1"/>
      <c r="M310" s="1"/>
    </row>
    <row r="311" spans="1:13" x14ac:dyDescent="0.3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1"/>
      <c r="L311" s="1"/>
      <c r="M311" s="1"/>
    </row>
    <row r="312" spans="1:13" x14ac:dyDescent="0.3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1"/>
      <c r="L312" s="1"/>
      <c r="M312" s="1"/>
    </row>
    <row r="313" spans="1:13" x14ac:dyDescent="0.3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1"/>
      <c r="L313" s="1"/>
      <c r="M313" s="1"/>
    </row>
    <row r="314" spans="1:13" x14ac:dyDescent="0.3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1"/>
      <c r="L314" s="1"/>
      <c r="M314" s="1"/>
    </row>
    <row r="315" spans="1:13" x14ac:dyDescent="0.3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1"/>
      <c r="L315" s="1"/>
      <c r="M315" s="1"/>
    </row>
    <row r="316" spans="1:13" x14ac:dyDescent="0.3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1"/>
      <c r="L316" s="1"/>
      <c r="M316" s="1"/>
    </row>
    <row r="317" spans="1:13" x14ac:dyDescent="0.3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1"/>
      <c r="L317" s="1"/>
      <c r="M317" s="1"/>
    </row>
    <row r="318" spans="1:13" x14ac:dyDescent="0.3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1"/>
      <c r="L318" s="1"/>
      <c r="M318" s="1"/>
    </row>
    <row r="319" spans="1:13" x14ac:dyDescent="0.3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1"/>
      <c r="L319" s="1"/>
      <c r="M319" s="1"/>
    </row>
    <row r="320" spans="1:13" x14ac:dyDescent="0.3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1"/>
      <c r="L320" s="1"/>
      <c r="M320" s="1"/>
    </row>
    <row r="321" spans="1:13" x14ac:dyDescent="0.3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1"/>
      <c r="L321" s="1"/>
      <c r="M321" s="1"/>
    </row>
    <row r="322" spans="1:13" x14ac:dyDescent="0.3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1"/>
      <c r="L322" s="1"/>
      <c r="M322" s="1"/>
    </row>
    <row r="323" spans="1:13" x14ac:dyDescent="0.3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1"/>
      <c r="L323" s="1"/>
      <c r="M323" s="1"/>
    </row>
    <row r="324" spans="1:13" x14ac:dyDescent="0.3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1"/>
      <c r="L324" s="1"/>
      <c r="M324" s="1"/>
    </row>
    <row r="325" spans="1:13" x14ac:dyDescent="0.3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1"/>
      <c r="L325" s="1"/>
      <c r="M325" s="1"/>
    </row>
    <row r="326" spans="1:13" x14ac:dyDescent="0.3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1"/>
      <c r="L326" s="1"/>
      <c r="M326" s="1"/>
    </row>
    <row r="327" spans="1:13" x14ac:dyDescent="0.3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1"/>
      <c r="L327" s="1"/>
      <c r="M327" s="1"/>
    </row>
    <row r="328" spans="1:13" x14ac:dyDescent="0.3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1"/>
      <c r="L328" s="1"/>
      <c r="M328" s="1"/>
    </row>
    <row r="329" spans="1:13" x14ac:dyDescent="0.3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1"/>
      <c r="L329" s="1"/>
      <c r="M329" s="1"/>
    </row>
    <row r="330" spans="1:13" x14ac:dyDescent="0.3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1"/>
      <c r="L330" s="1"/>
      <c r="M330" s="1"/>
    </row>
    <row r="331" spans="1:13" x14ac:dyDescent="0.3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1"/>
      <c r="L331" s="1"/>
      <c r="M331" s="1"/>
    </row>
    <row r="332" spans="1:13" x14ac:dyDescent="0.3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1"/>
      <c r="L332" s="1"/>
      <c r="M332" s="1"/>
    </row>
    <row r="333" spans="1:13" x14ac:dyDescent="0.3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1"/>
      <c r="L333" s="1"/>
      <c r="M333" s="1"/>
    </row>
    <row r="334" spans="1:13" x14ac:dyDescent="0.3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1"/>
      <c r="L334" s="1"/>
      <c r="M334" s="1"/>
    </row>
    <row r="335" spans="1:13" x14ac:dyDescent="0.3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1"/>
      <c r="L335" s="1"/>
      <c r="M335" s="1"/>
    </row>
    <row r="336" spans="1:13" x14ac:dyDescent="0.3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1"/>
      <c r="L336" s="1"/>
      <c r="M336" s="1"/>
    </row>
    <row r="337" spans="1:13" x14ac:dyDescent="0.3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1"/>
      <c r="L337" s="1"/>
      <c r="M337" s="1"/>
    </row>
    <row r="338" spans="1:13" x14ac:dyDescent="0.3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1"/>
      <c r="L338" s="1"/>
      <c r="M338" s="1"/>
    </row>
    <row r="339" spans="1:13" x14ac:dyDescent="0.3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1"/>
      <c r="L339" s="1"/>
      <c r="M339" s="1"/>
    </row>
    <row r="340" spans="1:13" x14ac:dyDescent="0.3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1"/>
      <c r="L340" s="1"/>
      <c r="M340" s="1"/>
    </row>
    <row r="341" spans="1:13" x14ac:dyDescent="0.3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1"/>
      <c r="L341" s="1"/>
      <c r="M341" s="1"/>
    </row>
    <row r="342" spans="1:13" x14ac:dyDescent="0.3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1"/>
      <c r="L342" s="1"/>
      <c r="M342" s="1"/>
    </row>
    <row r="343" spans="1:13" x14ac:dyDescent="0.3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1"/>
      <c r="L343" s="1"/>
      <c r="M343" s="1"/>
    </row>
    <row r="344" spans="1:13" x14ac:dyDescent="0.3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1"/>
      <c r="L344" s="1"/>
      <c r="M344" s="1"/>
    </row>
    <row r="345" spans="1:13" x14ac:dyDescent="0.3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1"/>
      <c r="L345" s="1"/>
      <c r="M345" s="1"/>
    </row>
    <row r="346" spans="1:13" x14ac:dyDescent="0.3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1"/>
      <c r="L346" s="1"/>
      <c r="M346" s="1"/>
    </row>
    <row r="347" spans="1:13" x14ac:dyDescent="0.3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1"/>
      <c r="L347" s="1"/>
      <c r="M347" s="1"/>
    </row>
    <row r="348" spans="1:13" x14ac:dyDescent="0.3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1"/>
      <c r="L348" s="1"/>
      <c r="M348" s="1"/>
    </row>
    <row r="349" spans="1:13" x14ac:dyDescent="0.3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1"/>
      <c r="L349" s="1"/>
      <c r="M349" s="1"/>
    </row>
    <row r="350" spans="1:13" x14ac:dyDescent="0.3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1"/>
      <c r="L350" s="1"/>
      <c r="M350" s="1"/>
    </row>
    <row r="351" spans="1:13" x14ac:dyDescent="0.3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1"/>
      <c r="L351" s="1"/>
      <c r="M351" s="1"/>
    </row>
    <row r="352" spans="1:13" x14ac:dyDescent="0.3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1"/>
      <c r="L352" s="1"/>
      <c r="M352" s="1"/>
    </row>
    <row r="353" spans="1:13" x14ac:dyDescent="0.3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1"/>
      <c r="L353" s="1"/>
      <c r="M353" s="1"/>
    </row>
    <row r="354" spans="1:13" x14ac:dyDescent="0.3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1"/>
      <c r="L354" s="1"/>
      <c r="M354" s="1"/>
    </row>
    <row r="355" spans="1:13" x14ac:dyDescent="0.3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1"/>
      <c r="L355" s="1"/>
      <c r="M355" s="1"/>
    </row>
    <row r="356" spans="1:13" x14ac:dyDescent="0.3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1"/>
      <c r="L356" s="1"/>
      <c r="M356" s="1"/>
    </row>
    <row r="357" spans="1:13" x14ac:dyDescent="0.3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1"/>
      <c r="L357" s="1"/>
      <c r="M357" s="1"/>
    </row>
    <row r="358" spans="1:13" x14ac:dyDescent="0.3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1"/>
      <c r="L358" s="1"/>
      <c r="M358" s="1"/>
    </row>
    <row r="359" spans="1:13" x14ac:dyDescent="0.3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1"/>
      <c r="L359" s="1"/>
      <c r="M359" s="1"/>
    </row>
    <row r="360" spans="1:13" x14ac:dyDescent="0.3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1"/>
      <c r="L360" s="1"/>
      <c r="M360" s="1"/>
    </row>
    <row r="361" spans="1:13" x14ac:dyDescent="0.3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1"/>
      <c r="L361" s="1"/>
      <c r="M361" s="1"/>
    </row>
    <row r="362" spans="1:13" x14ac:dyDescent="0.3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1"/>
      <c r="L362" s="1"/>
      <c r="M362" s="1"/>
    </row>
    <row r="363" spans="1:13" x14ac:dyDescent="0.3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1"/>
      <c r="L363" s="1"/>
      <c r="M363" s="1"/>
    </row>
    <row r="364" spans="1:13" x14ac:dyDescent="0.3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1"/>
      <c r="L364" s="1"/>
      <c r="M364" s="1"/>
    </row>
    <row r="365" spans="1:13" x14ac:dyDescent="0.3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1"/>
      <c r="L365" s="1"/>
      <c r="M365" s="1"/>
    </row>
    <row r="366" spans="1:13" x14ac:dyDescent="0.3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1"/>
      <c r="L366" s="1"/>
      <c r="M366" s="1"/>
    </row>
    <row r="367" spans="1:13" x14ac:dyDescent="0.3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1"/>
      <c r="L367" s="1"/>
      <c r="M367" s="1"/>
    </row>
    <row r="368" spans="1:13" x14ac:dyDescent="0.3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1"/>
      <c r="L368" s="1"/>
      <c r="M368" s="1"/>
    </row>
    <row r="369" spans="1:13" x14ac:dyDescent="0.3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1"/>
      <c r="L369" s="1"/>
      <c r="M369" s="1"/>
    </row>
    <row r="370" spans="1:13" x14ac:dyDescent="0.3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1"/>
      <c r="L370" s="1"/>
      <c r="M370" s="1"/>
    </row>
    <row r="371" spans="1:13" x14ac:dyDescent="0.3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1"/>
      <c r="L371" s="1"/>
      <c r="M371" s="1"/>
    </row>
    <row r="372" spans="1:13" x14ac:dyDescent="0.3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1"/>
      <c r="L372" s="1"/>
      <c r="M372" s="1"/>
    </row>
    <row r="373" spans="1:13" x14ac:dyDescent="0.3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1"/>
      <c r="L373" s="1"/>
      <c r="M373" s="1"/>
    </row>
    <row r="374" spans="1:13" x14ac:dyDescent="0.3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1"/>
      <c r="L374" s="1"/>
      <c r="M374" s="1"/>
    </row>
    <row r="375" spans="1:13" x14ac:dyDescent="0.3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1"/>
      <c r="L375" s="1"/>
      <c r="M375" s="1"/>
    </row>
    <row r="376" spans="1:13" x14ac:dyDescent="0.3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1"/>
      <c r="L376" s="1"/>
      <c r="M376" s="1"/>
    </row>
    <row r="377" spans="1:13" x14ac:dyDescent="0.3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1"/>
      <c r="L377" s="1"/>
      <c r="M377" s="1"/>
    </row>
    <row r="378" spans="1:13" x14ac:dyDescent="0.3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1"/>
      <c r="L378" s="1"/>
      <c r="M378" s="1"/>
    </row>
    <row r="379" spans="1:13" x14ac:dyDescent="0.3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1"/>
      <c r="L379" s="1"/>
      <c r="M379" s="1"/>
    </row>
    <row r="380" spans="1:13" x14ac:dyDescent="0.3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1"/>
      <c r="L380" s="1"/>
      <c r="M380" s="1"/>
    </row>
    <row r="381" spans="1:13" x14ac:dyDescent="0.3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1"/>
      <c r="L381" s="1"/>
      <c r="M381" s="1"/>
    </row>
    <row r="382" spans="1:13" x14ac:dyDescent="0.3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1"/>
      <c r="L382" s="1"/>
      <c r="M382" s="1"/>
    </row>
    <row r="383" spans="1:13" x14ac:dyDescent="0.3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1"/>
      <c r="L383" s="1"/>
      <c r="M383" s="1"/>
    </row>
    <row r="384" spans="1:13" x14ac:dyDescent="0.3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1"/>
      <c r="L384" s="1"/>
      <c r="M384" s="1"/>
    </row>
    <row r="385" spans="1:13" x14ac:dyDescent="0.3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1"/>
      <c r="L385" s="1"/>
      <c r="M385" s="1"/>
    </row>
    <row r="386" spans="1:13" x14ac:dyDescent="0.3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1"/>
      <c r="L386" s="1"/>
      <c r="M386" s="1"/>
    </row>
    <row r="387" spans="1:13" x14ac:dyDescent="0.3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1"/>
      <c r="L387" s="1"/>
      <c r="M387" s="1"/>
    </row>
    <row r="388" spans="1:13" x14ac:dyDescent="0.3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1"/>
      <c r="L388" s="1"/>
      <c r="M388" s="1"/>
    </row>
    <row r="389" spans="1:13" x14ac:dyDescent="0.3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1"/>
      <c r="L389" s="1"/>
      <c r="M389" s="1"/>
    </row>
    <row r="390" spans="1:13" x14ac:dyDescent="0.3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1"/>
      <c r="L390" s="1"/>
      <c r="M390" s="1"/>
    </row>
    <row r="391" spans="1:13" x14ac:dyDescent="0.3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1"/>
      <c r="L391" s="1"/>
      <c r="M391" s="1"/>
    </row>
    <row r="392" spans="1:13" x14ac:dyDescent="0.3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1"/>
      <c r="L392" s="1"/>
      <c r="M392" s="1"/>
    </row>
    <row r="393" spans="1:13" x14ac:dyDescent="0.3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1"/>
      <c r="L393" s="1"/>
      <c r="M393" s="1"/>
    </row>
    <row r="394" spans="1:13" x14ac:dyDescent="0.3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1"/>
      <c r="L394" s="1"/>
      <c r="M394" s="1"/>
    </row>
    <row r="395" spans="1:13" x14ac:dyDescent="0.3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1"/>
      <c r="L395" s="1"/>
      <c r="M395" s="1"/>
    </row>
    <row r="396" spans="1:13" x14ac:dyDescent="0.3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1"/>
      <c r="L396" s="1"/>
      <c r="M396" s="1"/>
    </row>
    <row r="397" spans="1:13" x14ac:dyDescent="0.3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1"/>
      <c r="L397" s="1"/>
      <c r="M397" s="1"/>
    </row>
    <row r="398" spans="1:13" x14ac:dyDescent="0.3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1"/>
      <c r="L398" s="1"/>
      <c r="M398" s="1"/>
    </row>
    <row r="399" spans="1:13" x14ac:dyDescent="0.3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1"/>
      <c r="L399" s="1"/>
      <c r="M399" s="1"/>
    </row>
    <row r="400" spans="1:13" x14ac:dyDescent="0.3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1"/>
      <c r="L400" s="1"/>
      <c r="M400" s="1"/>
    </row>
    <row r="401" spans="1:13" x14ac:dyDescent="0.3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1"/>
      <c r="L401" s="1"/>
      <c r="M401" s="1"/>
    </row>
    <row r="402" spans="1:13" x14ac:dyDescent="0.3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1"/>
      <c r="L402" s="1"/>
      <c r="M402" s="1"/>
    </row>
    <row r="403" spans="1:13" x14ac:dyDescent="0.3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1"/>
      <c r="L403" s="1"/>
      <c r="M403" s="1"/>
    </row>
    <row r="404" spans="1:13" x14ac:dyDescent="0.3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1"/>
      <c r="L404" s="1"/>
      <c r="M404" s="1"/>
    </row>
    <row r="405" spans="1:13" x14ac:dyDescent="0.3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1"/>
      <c r="L405" s="1"/>
      <c r="M405" s="1"/>
    </row>
    <row r="406" spans="1:13" x14ac:dyDescent="0.3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1"/>
      <c r="L406" s="1"/>
      <c r="M406" s="1"/>
    </row>
    <row r="407" spans="1:13" x14ac:dyDescent="0.3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1"/>
      <c r="L407" s="1"/>
      <c r="M407" s="1"/>
    </row>
    <row r="408" spans="1:13" x14ac:dyDescent="0.3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1"/>
      <c r="L408" s="1"/>
      <c r="M408" s="1"/>
    </row>
    <row r="409" spans="1:13" x14ac:dyDescent="0.3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1"/>
      <c r="L409" s="1"/>
      <c r="M409" s="1"/>
    </row>
    <row r="410" spans="1:13" x14ac:dyDescent="0.3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1"/>
      <c r="L410" s="1"/>
      <c r="M410" s="1"/>
    </row>
    <row r="411" spans="1:13" x14ac:dyDescent="0.3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1"/>
      <c r="L411" s="1"/>
      <c r="M411" s="1"/>
    </row>
    <row r="412" spans="1:13" x14ac:dyDescent="0.3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1"/>
      <c r="L412" s="1"/>
      <c r="M412" s="1"/>
    </row>
    <row r="413" spans="1:13" x14ac:dyDescent="0.3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1"/>
      <c r="L413" s="1"/>
      <c r="M413" s="1"/>
    </row>
    <row r="414" spans="1:13" x14ac:dyDescent="0.3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1"/>
      <c r="L414" s="1"/>
      <c r="M414" s="1"/>
    </row>
    <row r="415" spans="1:13" x14ac:dyDescent="0.3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1"/>
      <c r="L415" s="1"/>
      <c r="M415" s="1"/>
    </row>
    <row r="416" spans="1:13" x14ac:dyDescent="0.3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1"/>
      <c r="L416" s="1"/>
      <c r="M416" s="1"/>
    </row>
    <row r="417" spans="1:13" x14ac:dyDescent="0.3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1"/>
      <c r="L417" s="1"/>
      <c r="M417" s="1"/>
    </row>
    <row r="418" spans="1:13" x14ac:dyDescent="0.3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1"/>
      <c r="L418" s="1"/>
      <c r="M418" s="1"/>
    </row>
    <row r="419" spans="1:13" x14ac:dyDescent="0.3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1"/>
      <c r="L419" s="1"/>
      <c r="M419" s="1"/>
    </row>
    <row r="420" spans="1:13" x14ac:dyDescent="0.3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1"/>
      <c r="L420" s="1"/>
      <c r="M420" s="1"/>
    </row>
    <row r="421" spans="1:13" x14ac:dyDescent="0.3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1"/>
      <c r="L421" s="1"/>
      <c r="M421" s="1"/>
    </row>
    <row r="422" spans="1:13" x14ac:dyDescent="0.3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1"/>
      <c r="L422" s="1"/>
      <c r="M422" s="1"/>
    </row>
    <row r="423" spans="1:13" x14ac:dyDescent="0.3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1"/>
      <c r="L423" s="1"/>
      <c r="M423" s="1"/>
    </row>
    <row r="424" spans="1:13" x14ac:dyDescent="0.3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1"/>
      <c r="L424" s="1"/>
      <c r="M424" s="1"/>
    </row>
    <row r="425" spans="1:13" x14ac:dyDescent="0.3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1"/>
      <c r="L425" s="1"/>
      <c r="M425" s="1"/>
    </row>
    <row r="426" spans="1:13" x14ac:dyDescent="0.3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1"/>
      <c r="L426" s="1"/>
      <c r="M426" s="1"/>
    </row>
    <row r="427" spans="1:13" x14ac:dyDescent="0.3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1"/>
      <c r="L427" s="1"/>
      <c r="M427" s="1"/>
    </row>
    <row r="428" spans="1:13" x14ac:dyDescent="0.3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1"/>
      <c r="L428" s="1"/>
      <c r="M428" s="1"/>
    </row>
    <row r="429" spans="1:13" x14ac:dyDescent="0.3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1"/>
      <c r="L429" s="1"/>
      <c r="M429" s="1"/>
    </row>
    <row r="430" spans="1:13" x14ac:dyDescent="0.3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1"/>
      <c r="L430" s="1"/>
      <c r="M430" s="1"/>
    </row>
    <row r="431" spans="1:13" x14ac:dyDescent="0.3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1"/>
      <c r="L431" s="1"/>
      <c r="M431" s="1"/>
    </row>
    <row r="432" spans="1:13" x14ac:dyDescent="0.3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1"/>
      <c r="L432" s="1"/>
      <c r="M432" s="1"/>
    </row>
    <row r="433" spans="1:13" x14ac:dyDescent="0.3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1"/>
      <c r="L433" s="1"/>
      <c r="M433" s="1"/>
    </row>
    <row r="434" spans="1:13" x14ac:dyDescent="0.3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1"/>
      <c r="L434" s="1"/>
      <c r="M434" s="1"/>
    </row>
    <row r="435" spans="1:13" x14ac:dyDescent="0.3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1"/>
      <c r="L435" s="1"/>
      <c r="M435" s="1"/>
    </row>
    <row r="436" spans="1:13" x14ac:dyDescent="0.3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1"/>
      <c r="L436" s="1"/>
      <c r="M436" s="1"/>
    </row>
    <row r="437" spans="1:13" x14ac:dyDescent="0.3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1"/>
      <c r="L437" s="1"/>
      <c r="M437" s="1"/>
    </row>
    <row r="438" spans="1:13" x14ac:dyDescent="0.3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1"/>
      <c r="L438" s="1"/>
      <c r="M438" s="1"/>
    </row>
    <row r="439" spans="1:13" x14ac:dyDescent="0.3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1"/>
      <c r="L439" s="1"/>
      <c r="M439" s="1"/>
    </row>
    <row r="440" spans="1:13" x14ac:dyDescent="0.3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1"/>
      <c r="L440" s="1"/>
      <c r="M440" s="1"/>
    </row>
    <row r="441" spans="1:13" x14ac:dyDescent="0.3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1"/>
      <c r="L441" s="1"/>
      <c r="M441" s="1"/>
    </row>
    <row r="442" spans="1:13" x14ac:dyDescent="0.3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1"/>
      <c r="L442" s="1"/>
      <c r="M442" s="1"/>
    </row>
    <row r="443" spans="1:13" x14ac:dyDescent="0.3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1"/>
      <c r="L443" s="1"/>
      <c r="M443" s="1"/>
    </row>
    <row r="444" spans="1:13" x14ac:dyDescent="0.3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1"/>
      <c r="L444" s="1"/>
      <c r="M444" s="1"/>
    </row>
    <row r="445" spans="1:13" x14ac:dyDescent="0.3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1"/>
      <c r="L445" s="1"/>
      <c r="M445" s="1"/>
    </row>
    <row r="446" spans="1:13" x14ac:dyDescent="0.3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1"/>
      <c r="L446" s="1"/>
      <c r="M446" s="1"/>
    </row>
    <row r="447" spans="1:13" x14ac:dyDescent="0.3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1"/>
      <c r="L447" s="1"/>
      <c r="M447" s="1"/>
    </row>
    <row r="448" spans="1:13" x14ac:dyDescent="0.3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1"/>
      <c r="L448" s="1"/>
      <c r="M448" s="1"/>
    </row>
    <row r="449" spans="1:13" x14ac:dyDescent="0.3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1"/>
      <c r="L449" s="1"/>
      <c r="M449" s="1"/>
    </row>
    <row r="450" spans="1:13" x14ac:dyDescent="0.3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1"/>
      <c r="L450" s="1"/>
      <c r="M450" s="1"/>
    </row>
    <row r="451" spans="1:13" x14ac:dyDescent="0.3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1"/>
      <c r="L451" s="1"/>
      <c r="M451" s="1"/>
    </row>
    <row r="452" spans="1:13" x14ac:dyDescent="0.3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1"/>
      <c r="L452" s="1"/>
      <c r="M452" s="1"/>
    </row>
    <row r="453" spans="1:13" x14ac:dyDescent="0.3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1"/>
      <c r="L453" s="1"/>
      <c r="M453" s="1"/>
    </row>
    <row r="454" spans="1:13" x14ac:dyDescent="0.3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1"/>
      <c r="L454" s="1"/>
      <c r="M454" s="1"/>
    </row>
    <row r="455" spans="1:13" x14ac:dyDescent="0.3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1"/>
      <c r="L455" s="1"/>
      <c r="M455" s="1"/>
    </row>
    <row r="456" spans="1:13" x14ac:dyDescent="0.3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1"/>
      <c r="L456" s="1"/>
      <c r="M456" s="1"/>
    </row>
    <row r="457" spans="1:13" x14ac:dyDescent="0.3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1"/>
      <c r="L457" s="1"/>
      <c r="M457" s="1"/>
    </row>
    <row r="458" spans="1:13" x14ac:dyDescent="0.3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1"/>
      <c r="L458" s="1"/>
      <c r="M458" s="1"/>
    </row>
    <row r="459" spans="1:13" x14ac:dyDescent="0.3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1"/>
      <c r="L459" s="1"/>
      <c r="M459" s="1"/>
    </row>
    <row r="460" spans="1:13" x14ac:dyDescent="0.3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1"/>
      <c r="L460" s="1"/>
      <c r="M460" s="1"/>
    </row>
    <row r="461" spans="1:13" x14ac:dyDescent="0.3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1"/>
      <c r="L461" s="1"/>
      <c r="M461" s="1"/>
    </row>
    <row r="462" spans="1:13" x14ac:dyDescent="0.3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1"/>
      <c r="L462" s="1"/>
      <c r="M462" s="1"/>
    </row>
    <row r="463" spans="1:13" x14ac:dyDescent="0.3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1"/>
      <c r="L463" s="1"/>
      <c r="M463" s="1"/>
    </row>
    <row r="464" spans="1:13" x14ac:dyDescent="0.3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1"/>
      <c r="L464" s="1"/>
      <c r="M464" s="1"/>
    </row>
    <row r="465" spans="1:13" x14ac:dyDescent="0.3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1"/>
      <c r="L465" s="1"/>
      <c r="M465" s="1"/>
    </row>
    <row r="466" spans="1:13" x14ac:dyDescent="0.3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1"/>
      <c r="L466" s="1"/>
      <c r="M466" s="1"/>
    </row>
    <row r="467" spans="1:13" x14ac:dyDescent="0.3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1"/>
      <c r="L467" s="1"/>
      <c r="M467" s="1"/>
    </row>
    <row r="468" spans="1:13" x14ac:dyDescent="0.3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1"/>
      <c r="L468" s="1"/>
      <c r="M468" s="1"/>
    </row>
    <row r="469" spans="1:13" x14ac:dyDescent="0.3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1"/>
      <c r="L469" s="1"/>
      <c r="M469" s="1"/>
    </row>
    <row r="470" spans="1:13" x14ac:dyDescent="0.3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1"/>
      <c r="L470" s="1"/>
      <c r="M470" s="1"/>
    </row>
    <row r="471" spans="1:13" x14ac:dyDescent="0.3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1"/>
      <c r="L471" s="1"/>
      <c r="M471" s="1"/>
    </row>
    <row r="472" spans="1:13" x14ac:dyDescent="0.3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1"/>
      <c r="L472" s="1"/>
      <c r="M472" s="1"/>
    </row>
    <row r="473" spans="1:13" x14ac:dyDescent="0.3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1"/>
      <c r="L473" s="1"/>
      <c r="M473" s="1"/>
    </row>
    <row r="474" spans="1:13" x14ac:dyDescent="0.3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1"/>
      <c r="L474" s="1"/>
      <c r="M474" s="1"/>
    </row>
    <row r="475" spans="1:13" x14ac:dyDescent="0.3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1"/>
      <c r="L475" s="1"/>
      <c r="M475" s="1"/>
    </row>
    <row r="476" spans="1:13" x14ac:dyDescent="0.3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1"/>
      <c r="L476" s="1"/>
      <c r="M476" s="1"/>
    </row>
    <row r="477" spans="1:13" x14ac:dyDescent="0.3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1"/>
      <c r="L477" s="1"/>
      <c r="M477" s="1"/>
    </row>
    <row r="478" spans="1:13" x14ac:dyDescent="0.3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1"/>
      <c r="L478" s="1"/>
      <c r="M478" s="1"/>
    </row>
    <row r="479" spans="1:13" x14ac:dyDescent="0.3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1"/>
      <c r="L479" s="1"/>
      <c r="M479" s="1"/>
    </row>
    <row r="480" spans="1:13" x14ac:dyDescent="0.3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1"/>
      <c r="L480" s="1"/>
      <c r="M480" s="1"/>
    </row>
    <row r="481" spans="1:13" x14ac:dyDescent="0.3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1"/>
      <c r="L481" s="1"/>
      <c r="M481" s="1"/>
    </row>
    <row r="482" spans="1:13" x14ac:dyDescent="0.3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1"/>
      <c r="L482" s="1"/>
      <c r="M482" s="1"/>
    </row>
    <row r="483" spans="1:13" x14ac:dyDescent="0.3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1"/>
      <c r="L483" s="1"/>
      <c r="M483" s="1"/>
    </row>
    <row r="484" spans="1:13" x14ac:dyDescent="0.3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1"/>
      <c r="L484" s="1"/>
      <c r="M484" s="1"/>
    </row>
    <row r="485" spans="1:13" x14ac:dyDescent="0.3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1"/>
      <c r="L485" s="1"/>
      <c r="M485" s="1"/>
    </row>
    <row r="486" spans="1:13" x14ac:dyDescent="0.3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1"/>
      <c r="L486" s="1"/>
      <c r="M486" s="1"/>
    </row>
    <row r="487" spans="1:13" x14ac:dyDescent="0.3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1"/>
      <c r="L487" s="1"/>
      <c r="M487" s="1"/>
    </row>
    <row r="488" spans="1:13" x14ac:dyDescent="0.3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1"/>
      <c r="L488" s="1"/>
      <c r="M488" s="1"/>
    </row>
    <row r="489" spans="1:13" x14ac:dyDescent="0.3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1"/>
      <c r="L489" s="1"/>
      <c r="M489" s="1"/>
    </row>
    <row r="490" spans="1:13" x14ac:dyDescent="0.3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1"/>
      <c r="L490" s="1"/>
      <c r="M490" s="1"/>
    </row>
    <row r="491" spans="1:13" x14ac:dyDescent="0.3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1"/>
      <c r="L491" s="1"/>
      <c r="M491" s="1"/>
    </row>
    <row r="492" spans="1:13" x14ac:dyDescent="0.3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1"/>
      <c r="L492" s="1"/>
      <c r="M492" s="1"/>
    </row>
    <row r="493" spans="1:13" x14ac:dyDescent="0.3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1"/>
      <c r="L493" s="1"/>
      <c r="M493" s="1"/>
    </row>
    <row r="494" spans="1:13" x14ac:dyDescent="0.3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1"/>
      <c r="L494" s="1"/>
      <c r="M494" s="1"/>
    </row>
    <row r="495" spans="1:13" x14ac:dyDescent="0.3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1"/>
      <c r="L495" s="1"/>
      <c r="M495" s="1"/>
    </row>
    <row r="496" spans="1:13" x14ac:dyDescent="0.3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1"/>
      <c r="L496" s="1"/>
      <c r="M496" s="1"/>
    </row>
    <row r="497" spans="1:13" x14ac:dyDescent="0.3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1"/>
      <c r="L497" s="1"/>
      <c r="M497" s="1"/>
    </row>
    <row r="498" spans="1:13" x14ac:dyDescent="0.3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1"/>
      <c r="L498" s="1"/>
      <c r="M498" s="1"/>
    </row>
    <row r="499" spans="1:13" x14ac:dyDescent="0.3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1"/>
      <c r="L499" s="1"/>
      <c r="M499" s="1"/>
    </row>
    <row r="500" spans="1:13" x14ac:dyDescent="0.3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1"/>
      <c r="L500" s="1"/>
      <c r="M500" s="1"/>
    </row>
    <row r="501" spans="1:13" x14ac:dyDescent="0.3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1"/>
      <c r="L501" s="1"/>
      <c r="M501" s="1"/>
    </row>
    <row r="502" spans="1:13" x14ac:dyDescent="0.3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1"/>
      <c r="L502" s="1"/>
      <c r="M502" s="1"/>
    </row>
    <row r="503" spans="1:13" x14ac:dyDescent="0.3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1"/>
      <c r="L503" s="1"/>
      <c r="M503" s="1"/>
    </row>
    <row r="504" spans="1:13" x14ac:dyDescent="0.3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1"/>
      <c r="L504" s="1"/>
      <c r="M504" s="1"/>
    </row>
    <row r="505" spans="1:13" x14ac:dyDescent="0.3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1"/>
      <c r="L505" s="1"/>
      <c r="M505" s="1"/>
    </row>
    <row r="506" spans="1:13" x14ac:dyDescent="0.3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1"/>
      <c r="L506" s="1"/>
      <c r="M506" s="1"/>
    </row>
    <row r="507" spans="1:13" x14ac:dyDescent="0.3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1"/>
      <c r="L507" s="1"/>
      <c r="M507" s="1"/>
    </row>
    <row r="508" spans="1:13" x14ac:dyDescent="0.3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1"/>
      <c r="L508" s="1"/>
      <c r="M508" s="1"/>
    </row>
    <row r="509" spans="1:13" x14ac:dyDescent="0.3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1"/>
      <c r="L509" s="1"/>
      <c r="M509" s="1"/>
    </row>
    <row r="510" spans="1:13" x14ac:dyDescent="0.3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1"/>
      <c r="L510" s="1"/>
      <c r="M510" s="1"/>
    </row>
    <row r="511" spans="1:13" x14ac:dyDescent="0.3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1"/>
      <c r="L511" s="1"/>
      <c r="M511" s="1"/>
    </row>
    <row r="512" spans="1:13" x14ac:dyDescent="0.3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1"/>
      <c r="L512" s="1"/>
      <c r="M512" s="1"/>
    </row>
    <row r="513" spans="1:13" x14ac:dyDescent="0.3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1"/>
      <c r="L513" s="1"/>
      <c r="M513" s="1"/>
    </row>
    <row r="514" spans="1:13" x14ac:dyDescent="0.3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1"/>
      <c r="L514" s="1"/>
      <c r="M514" s="1"/>
    </row>
    <row r="515" spans="1:13" x14ac:dyDescent="0.3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1"/>
      <c r="L515" s="1"/>
      <c r="M515" s="1"/>
    </row>
    <row r="516" spans="1:13" x14ac:dyDescent="0.3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1"/>
      <c r="L516" s="1"/>
      <c r="M516" s="1"/>
    </row>
    <row r="517" spans="1:13" x14ac:dyDescent="0.3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1"/>
      <c r="L517" s="1"/>
      <c r="M517" s="1"/>
    </row>
    <row r="518" spans="1:13" x14ac:dyDescent="0.3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1"/>
      <c r="L518" s="1"/>
      <c r="M518" s="1"/>
    </row>
    <row r="519" spans="1:13" x14ac:dyDescent="0.3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1"/>
      <c r="L519" s="1"/>
      <c r="M519" s="1"/>
    </row>
    <row r="520" spans="1:13" x14ac:dyDescent="0.3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1"/>
      <c r="L520" s="1"/>
      <c r="M520" s="1"/>
    </row>
    <row r="521" spans="1:13" x14ac:dyDescent="0.3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1"/>
      <c r="L521" s="1"/>
      <c r="M521" s="1"/>
    </row>
    <row r="522" spans="1:13" x14ac:dyDescent="0.3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1"/>
      <c r="L522" s="1"/>
      <c r="M522" s="1"/>
    </row>
    <row r="523" spans="1:13" x14ac:dyDescent="0.3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1"/>
      <c r="L523" s="1"/>
      <c r="M523" s="1"/>
    </row>
    <row r="524" spans="1:13" x14ac:dyDescent="0.3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1"/>
      <c r="L524" s="1"/>
      <c r="M524" s="1"/>
    </row>
    <row r="525" spans="1:13" x14ac:dyDescent="0.3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1"/>
      <c r="L525" s="1"/>
      <c r="M525" s="1"/>
    </row>
    <row r="526" spans="1:13" x14ac:dyDescent="0.3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1"/>
      <c r="L526" s="1"/>
      <c r="M526" s="1"/>
    </row>
    <row r="527" spans="1:13" x14ac:dyDescent="0.3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1"/>
      <c r="L527" s="1"/>
      <c r="M527" s="1"/>
    </row>
    <row r="528" spans="1:13" x14ac:dyDescent="0.3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1"/>
      <c r="L528" s="1"/>
      <c r="M528" s="1"/>
    </row>
    <row r="529" spans="1:13" x14ac:dyDescent="0.3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1"/>
      <c r="L529" s="1"/>
      <c r="M529" s="1"/>
    </row>
    <row r="530" spans="1:13" x14ac:dyDescent="0.3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1"/>
      <c r="L530" s="1"/>
      <c r="M530" s="1"/>
    </row>
    <row r="531" spans="1:13" x14ac:dyDescent="0.3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1"/>
      <c r="L531" s="1"/>
      <c r="M531" s="1"/>
    </row>
    <row r="532" spans="1:13" x14ac:dyDescent="0.3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1"/>
      <c r="L532" s="1"/>
      <c r="M532" s="1"/>
    </row>
    <row r="533" spans="1:13" x14ac:dyDescent="0.3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1"/>
      <c r="L533" s="1"/>
      <c r="M533" s="1"/>
    </row>
    <row r="534" spans="1:13" x14ac:dyDescent="0.3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1"/>
      <c r="L534" s="1"/>
      <c r="M534" s="1"/>
    </row>
    <row r="535" spans="1:13" x14ac:dyDescent="0.3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1"/>
      <c r="L535" s="1"/>
      <c r="M535" s="1"/>
    </row>
    <row r="536" spans="1:13" x14ac:dyDescent="0.3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1"/>
      <c r="L536" s="1"/>
      <c r="M536" s="1"/>
    </row>
    <row r="537" spans="1:13" x14ac:dyDescent="0.3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1"/>
      <c r="L537" s="1"/>
      <c r="M537" s="1"/>
    </row>
    <row r="538" spans="1:13" x14ac:dyDescent="0.3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1"/>
      <c r="L538" s="1"/>
      <c r="M538" s="1"/>
    </row>
    <row r="539" spans="1:13" x14ac:dyDescent="0.3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1"/>
      <c r="L539" s="1"/>
      <c r="M539" s="1"/>
    </row>
    <row r="540" spans="1:13" x14ac:dyDescent="0.3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1"/>
      <c r="L540" s="1"/>
      <c r="M540" s="1"/>
    </row>
    <row r="541" spans="1:13" x14ac:dyDescent="0.3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1"/>
      <c r="L541" s="1"/>
      <c r="M541" s="1"/>
    </row>
    <row r="542" spans="1:13" x14ac:dyDescent="0.3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1"/>
      <c r="L542" s="1"/>
      <c r="M542" s="1"/>
    </row>
    <row r="543" spans="1:13" x14ac:dyDescent="0.3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1"/>
      <c r="L543" s="1"/>
      <c r="M543" s="1"/>
    </row>
    <row r="544" spans="1:13" x14ac:dyDescent="0.3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1"/>
      <c r="L544" s="1"/>
      <c r="M544" s="1"/>
    </row>
    <row r="545" spans="1:13" x14ac:dyDescent="0.3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1"/>
      <c r="L545" s="1"/>
      <c r="M545" s="1"/>
    </row>
    <row r="546" spans="1:13" x14ac:dyDescent="0.3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1"/>
      <c r="L546" s="1"/>
      <c r="M546" s="1"/>
    </row>
    <row r="547" spans="1:13" x14ac:dyDescent="0.3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1"/>
      <c r="L547" s="1"/>
      <c r="M547" s="1"/>
    </row>
    <row r="548" spans="1:13" x14ac:dyDescent="0.3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1"/>
      <c r="L548" s="1"/>
      <c r="M548" s="1"/>
    </row>
    <row r="549" spans="1:13" x14ac:dyDescent="0.3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1"/>
      <c r="L549" s="1"/>
      <c r="M549" s="1"/>
    </row>
    <row r="550" spans="1:13" x14ac:dyDescent="0.3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1"/>
      <c r="L550" s="1"/>
      <c r="M550" s="1"/>
    </row>
    <row r="551" spans="1:13" x14ac:dyDescent="0.3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1"/>
      <c r="L551" s="1"/>
      <c r="M551" s="1"/>
    </row>
    <row r="552" spans="1:13" x14ac:dyDescent="0.3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1"/>
      <c r="L552" s="1"/>
      <c r="M552" s="1"/>
    </row>
    <row r="553" spans="1:13" x14ac:dyDescent="0.3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1"/>
      <c r="L553" s="1"/>
      <c r="M553" s="1"/>
    </row>
    <row r="554" spans="1:13" x14ac:dyDescent="0.3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1"/>
      <c r="L554" s="1"/>
      <c r="M554" s="1"/>
    </row>
    <row r="555" spans="1:13" x14ac:dyDescent="0.3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1"/>
      <c r="L555" s="1"/>
      <c r="M555" s="1"/>
    </row>
    <row r="556" spans="1:13" x14ac:dyDescent="0.3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1"/>
      <c r="L556" s="1"/>
      <c r="M556" s="1"/>
    </row>
    <row r="557" spans="1:13" x14ac:dyDescent="0.3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1"/>
      <c r="L557" s="1"/>
      <c r="M557" s="1"/>
    </row>
    <row r="558" spans="1:13" x14ac:dyDescent="0.3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1"/>
      <c r="L558" s="1"/>
      <c r="M558" s="1"/>
    </row>
    <row r="559" spans="1:13" x14ac:dyDescent="0.3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1"/>
      <c r="L559" s="1"/>
      <c r="M559" s="1"/>
    </row>
    <row r="560" spans="1:13" x14ac:dyDescent="0.3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1"/>
      <c r="L560" s="1"/>
      <c r="M560" s="1"/>
    </row>
    <row r="561" spans="1:13" x14ac:dyDescent="0.3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1"/>
      <c r="L561" s="1"/>
      <c r="M561" s="1"/>
    </row>
    <row r="562" spans="1:13" x14ac:dyDescent="0.3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1"/>
      <c r="L562" s="1"/>
      <c r="M562" s="1"/>
    </row>
    <row r="563" spans="1:13" x14ac:dyDescent="0.3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1"/>
      <c r="L563" s="1"/>
      <c r="M563" s="1"/>
    </row>
    <row r="564" spans="1:13" x14ac:dyDescent="0.3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1"/>
      <c r="L564" s="1"/>
      <c r="M564" s="1"/>
    </row>
    <row r="565" spans="1:13" x14ac:dyDescent="0.3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1"/>
      <c r="L565" s="1"/>
      <c r="M565" s="1"/>
    </row>
    <row r="566" spans="1:13" x14ac:dyDescent="0.3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1"/>
      <c r="L566" s="1"/>
      <c r="M566" s="1"/>
    </row>
    <row r="567" spans="1:13" x14ac:dyDescent="0.3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1"/>
      <c r="L567" s="1"/>
      <c r="M567" s="1"/>
    </row>
    <row r="568" spans="1:13" x14ac:dyDescent="0.3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1"/>
      <c r="L568" s="1"/>
      <c r="M568" s="1"/>
    </row>
    <row r="569" spans="1:13" x14ac:dyDescent="0.3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1"/>
      <c r="L569" s="1"/>
      <c r="M569" s="1"/>
    </row>
    <row r="570" spans="1:13" x14ac:dyDescent="0.3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1"/>
      <c r="L570" s="1"/>
      <c r="M570" s="1"/>
    </row>
    <row r="571" spans="1:13" x14ac:dyDescent="0.3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1"/>
      <c r="L571" s="1"/>
      <c r="M571" s="1"/>
    </row>
    <row r="572" spans="1:13" x14ac:dyDescent="0.3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1"/>
      <c r="L572" s="1"/>
      <c r="M572" s="1"/>
    </row>
    <row r="573" spans="1:13" x14ac:dyDescent="0.3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1"/>
      <c r="L573" s="1"/>
      <c r="M573" s="1"/>
    </row>
    <row r="574" spans="1:13" x14ac:dyDescent="0.3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1"/>
      <c r="L574" s="1"/>
      <c r="M574" s="1"/>
    </row>
    <row r="575" spans="1:13" x14ac:dyDescent="0.3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1"/>
      <c r="L575" s="1"/>
      <c r="M575" s="1"/>
    </row>
    <row r="576" spans="1:13" x14ac:dyDescent="0.3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1"/>
      <c r="L576" s="1"/>
      <c r="M576" s="1"/>
    </row>
    <row r="577" spans="1:13" x14ac:dyDescent="0.3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1"/>
      <c r="L577" s="1"/>
      <c r="M577" s="1"/>
    </row>
    <row r="578" spans="1:13" x14ac:dyDescent="0.3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1"/>
      <c r="L578" s="1"/>
      <c r="M578" s="1"/>
    </row>
    <row r="579" spans="1:13" x14ac:dyDescent="0.3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1"/>
      <c r="L579" s="1"/>
      <c r="M579" s="1"/>
    </row>
    <row r="580" spans="1:13" x14ac:dyDescent="0.3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1"/>
      <c r="L580" s="1"/>
      <c r="M580" s="1"/>
    </row>
    <row r="581" spans="1:13" x14ac:dyDescent="0.3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1"/>
      <c r="L581" s="1"/>
      <c r="M581" s="1"/>
    </row>
    <row r="582" spans="1:13" x14ac:dyDescent="0.3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1"/>
      <c r="L582" s="1"/>
      <c r="M582" s="1"/>
    </row>
    <row r="583" spans="1:13" x14ac:dyDescent="0.3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1"/>
      <c r="L583" s="1"/>
      <c r="M583" s="1"/>
    </row>
    <row r="584" spans="1:13" x14ac:dyDescent="0.3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1"/>
      <c r="L584" s="1"/>
      <c r="M584" s="1"/>
    </row>
    <row r="585" spans="1:13" x14ac:dyDescent="0.3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1"/>
      <c r="L585" s="1"/>
      <c r="M585" s="1"/>
    </row>
    <row r="586" spans="1:13" x14ac:dyDescent="0.3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1"/>
      <c r="L586" s="1"/>
      <c r="M586" s="1"/>
    </row>
    <row r="587" spans="1:13" x14ac:dyDescent="0.3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1"/>
      <c r="L587" s="1"/>
      <c r="M587" s="1"/>
    </row>
    <row r="588" spans="1:13" x14ac:dyDescent="0.3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1"/>
      <c r="L588" s="1"/>
      <c r="M588" s="1"/>
    </row>
    <row r="589" spans="1:13" x14ac:dyDescent="0.3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1"/>
      <c r="L589" s="1"/>
      <c r="M589" s="1"/>
    </row>
    <row r="590" spans="1:13" x14ac:dyDescent="0.3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1"/>
      <c r="L590" s="1"/>
      <c r="M590" s="1"/>
    </row>
    <row r="591" spans="1:13" x14ac:dyDescent="0.3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1"/>
      <c r="L591" s="1"/>
      <c r="M591" s="1"/>
    </row>
    <row r="592" spans="1:13" x14ac:dyDescent="0.3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1"/>
      <c r="L592" s="1"/>
      <c r="M592" s="1"/>
    </row>
    <row r="593" spans="1:13" x14ac:dyDescent="0.3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1"/>
      <c r="L593" s="1"/>
      <c r="M593" s="1"/>
    </row>
    <row r="594" spans="1:13" x14ac:dyDescent="0.3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1"/>
      <c r="L594" s="1"/>
      <c r="M594" s="1"/>
    </row>
    <row r="595" spans="1:13" x14ac:dyDescent="0.3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1"/>
      <c r="L595" s="1"/>
      <c r="M595" s="1"/>
    </row>
    <row r="596" spans="1:13" x14ac:dyDescent="0.3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1"/>
      <c r="L596" s="1"/>
      <c r="M596" s="1"/>
    </row>
    <row r="597" spans="1:13" x14ac:dyDescent="0.3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1"/>
      <c r="L597" s="1"/>
      <c r="M597" s="1"/>
    </row>
    <row r="598" spans="1:13" x14ac:dyDescent="0.3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1"/>
      <c r="L598" s="1"/>
      <c r="M598" s="1"/>
    </row>
    <row r="599" spans="1:13" x14ac:dyDescent="0.3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1"/>
      <c r="L599" s="1"/>
      <c r="M599" s="1"/>
    </row>
    <row r="600" spans="1:13" x14ac:dyDescent="0.3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1"/>
      <c r="L600" s="1"/>
      <c r="M600" s="1"/>
    </row>
    <row r="601" spans="1:13" x14ac:dyDescent="0.3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1"/>
      <c r="L601" s="1"/>
      <c r="M601" s="1"/>
    </row>
    <row r="602" spans="1:13" x14ac:dyDescent="0.3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1"/>
      <c r="L602" s="1"/>
      <c r="M602" s="1"/>
    </row>
    <row r="603" spans="1:13" x14ac:dyDescent="0.3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1"/>
      <c r="L603" s="1"/>
      <c r="M603" s="1"/>
    </row>
    <row r="604" spans="1:13" x14ac:dyDescent="0.3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1"/>
      <c r="L604" s="1"/>
      <c r="M604" s="1"/>
    </row>
    <row r="605" spans="1:13" x14ac:dyDescent="0.3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1"/>
      <c r="L605" s="1"/>
      <c r="M605" s="1"/>
    </row>
    <row r="606" spans="1:13" x14ac:dyDescent="0.3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1"/>
      <c r="L606" s="1"/>
      <c r="M606" s="1"/>
    </row>
    <row r="607" spans="1:13" x14ac:dyDescent="0.3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1"/>
      <c r="L607" s="1"/>
      <c r="M607" s="1"/>
    </row>
    <row r="608" spans="1:13" x14ac:dyDescent="0.3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1"/>
      <c r="L608" s="1"/>
      <c r="M608" s="1"/>
    </row>
    <row r="609" spans="1:13" x14ac:dyDescent="0.3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1"/>
      <c r="L609" s="1"/>
      <c r="M609" s="1"/>
    </row>
    <row r="610" spans="1:13" x14ac:dyDescent="0.3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1"/>
      <c r="L610" s="1"/>
      <c r="M610" s="1"/>
    </row>
    <row r="611" spans="1:13" x14ac:dyDescent="0.3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1"/>
      <c r="L611" s="1"/>
      <c r="M611" s="1"/>
    </row>
    <row r="612" spans="1:13" x14ac:dyDescent="0.3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1"/>
      <c r="L612" s="1"/>
      <c r="M612" s="1"/>
    </row>
    <row r="613" spans="1:13" x14ac:dyDescent="0.3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1"/>
      <c r="L613" s="1"/>
      <c r="M613" s="1"/>
    </row>
    <row r="614" spans="1:13" x14ac:dyDescent="0.3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1"/>
      <c r="L614" s="1"/>
      <c r="M614" s="1"/>
    </row>
    <row r="615" spans="1:13" x14ac:dyDescent="0.3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1"/>
      <c r="L615" s="1"/>
      <c r="M615" s="1"/>
    </row>
    <row r="616" spans="1:13" x14ac:dyDescent="0.3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1"/>
      <c r="L616" s="1"/>
      <c r="M616" s="1"/>
    </row>
    <row r="617" spans="1:13" x14ac:dyDescent="0.3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1"/>
      <c r="L617" s="1"/>
      <c r="M617" s="1"/>
    </row>
    <row r="618" spans="1:13" x14ac:dyDescent="0.3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1"/>
      <c r="L618" s="1"/>
      <c r="M618" s="1"/>
    </row>
    <row r="619" spans="1:13" x14ac:dyDescent="0.3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1"/>
      <c r="L619" s="1"/>
      <c r="M619" s="1"/>
    </row>
    <row r="620" spans="1:13" x14ac:dyDescent="0.3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1"/>
      <c r="L620" s="1"/>
      <c r="M620" s="1"/>
    </row>
    <row r="621" spans="1:13" x14ac:dyDescent="0.3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1"/>
      <c r="L621" s="1"/>
      <c r="M621" s="1"/>
    </row>
    <row r="622" spans="1:13" x14ac:dyDescent="0.3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1"/>
      <c r="L622" s="1"/>
      <c r="M622" s="1"/>
    </row>
    <row r="623" spans="1:13" x14ac:dyDescent="0.3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1"/>
      <c r="L623" s="1"/>
      <c r="M623" s="1"/>
    </row>
    <row r="624" spans="1:13" x14ac:dyDescent="0.3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1"/>
      <c r="L624" s="1"/>
      <c r="M624" s="1"/>
    </row>
    <row r="625" spans="1:13" x14ac:dyDescent="0.3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1"/>
      <c r="L625" s="1"/>
      <c r="M625" s="1"/>
    </row>
    <row r="626" spans="1:13" x14ac:dyDescent="0.3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1"/>
      <c r="L626" s="1"/>
      <c r="M626" s="1"/>
    </row>
    <row r="627" spans="1:13" x14ac:dyDescent="0.3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1"/>
      <c r="L627" s="1"/>
      <c r="M627" s="1"/>
    </row>
    <row r="628" spans="1:13" x14ac:dyDescent="0.3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1"/>
      <c r="L628" s="1"/>
      <c r="M628" s="1"/>
    </row>
    <row r="629" spans="1:13" x14ac:dyDescent="0.3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1"/>
      <c r="L629" s="1"/>
      <c r="M629" s="1"/>
    </row>
    <row r="630" spans="1:13" x14ac:dyDescent="0.3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1"/>
      <c r="L630" s="1"/>
      <c r="M630" s="1"/>
    </row>
    <row r="631" spans="1:13" x14ac:dyDescent="0.3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1"/>
      <c r="L631" s="1"/>
      <c r="M631" s="1"/>
    </row>
    <row r="632" spans="1:13" x14ac:dyDescent="0.3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1"/>
      <c r="L632" s="1"/>
      <c r="M632" s="1"/>
    </row>
    <row r="633" spans="1:13" x14ac:dyDescent="0.3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1"/>
      <c r="L633" s="1"/>
      <c r="M633" s="1"/>
    </row>
    <row r="634" spans="1:13" x14ac:dyDescent="0.3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1"/>
      <c r="L634" s="1"/>
      <c r="M634" s="1"/>
    </row>
    <row r="635" spans="1:13" x14ac:dyDescent="0.3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1"/>
      <c r="L635" s="1"/>
      <c r="M635" s="1"/>
    </row>
    <row r="636" spans="1:13" x14ac:dyDescent="0.3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1"/>
      <c r="L636" s="1"/>
      <c r="M636" s="1"/>
    </row>
    <row r="637" spans="1:13" x14ac:dyDescent="0.3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1"/>
      <c r="L637" s="1"/>
      <c r="M637" s="1"/>
    </row>
    <row r="638" spans="1:13" x14ac:dyDescent="0.3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1"/>
      <c r="L638" s="1"/>
      <c r="M638" s="1"/>
    </row>
    <row r="639" spans="1:13" x14ac:dyDescent="0.3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1"/>
      <c r="L639" s="1"/>
      <c r="M639" s="1"/>
    </row>
    <row r="640" spans="1:13" x14ac:dyDescent="0.3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1"/>
      <c r="L640" s="1"/>
      <c r="M640" s="1"/>
    </row>
    <row r="641" spans="1:13" x14ac:dyDescent="0.3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1"/>
      <c r="L641" s="1"/>
      <c r="M641" s="1"/>
    </row>
    <row r="642" spans="1:13" x14ac:dyDescent="0.3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1"/>
      <c r="L642" s="1"/>
      <c r="M642" s="1"/>
    </row>
    <row r="643" spans="1:13" x14ac:dyDescent="0.3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1"/>
      <c r="L643" s="1"/>
      <c r="M643" s="1"/>
    </row>
    <row r="644" spans="1:13" x14ac:dyDescent="0.3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1"/>
      <c r="L644" s="1"/>
      <c r="M644" s="1"/>
    </row>
    <row r="645" spans="1:13" x14ac:dyDescent="0.3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1"/>
      <c r="L645" s="1"/>
      <c r="M645" s="1"/>
    </row>
    <row r="646" spans="1:13" x14ac:dyDescent="0.3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1"/>
      <c r="L646" s="1"/>
      <c r="M646" s="1"/>
    </row>
    <row r="647" spans="1:13" x14ac:dyDescent="0.3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1"/>
      <c r="L647" s="1"/>
      <c r="M647" s="1"/>
    </row>
    <row r="648" spans="1:13" x14ac:dyDescent="0.3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1"/>
      <c r="L648" s="1"/>
      <c r="M648" s="1"/>
    </row>
    <row r="649" spans="1:13" x14ac:dyDescent="0.3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1"/>
      <c r="L649" s="1"/>
      <c r="M649" s="1"/>
    </row>
    <row r="650" spans="1:13" x14ac:dyDescent="0.3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1"/>
      <c r="L650" s="1"/>
      <c r="M650" s="1"/>
    </row>
    <row r="651" spans="1:13" x14ac:dyDescent="0.3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1"/>
      <c r="L651" s="1"/>
      <c r="M651" s="1"/>
    </row>
    <row r="652" spans="1:13" x14ac:dyDescent="0.3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1"/>
      <c r="L652" s="1"/>
      <c r="M652" s="1"/>
    </row>
    <row r="653" spans="1:13" x14ac:dyDescent="0.3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1"/>
      <c r="L653" s="1"/>
      <c r="M653" s="1"/>
    </row>
    <row r="654" spans="1:13" x14ac:dyDescent="0.3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1"/>
      <c r="L654" s="1"/>
      <c r="M654" s="1"/>
    </row>
    <row r="655" spans="1:13" x14ac:dyDescent="0.3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1"/>
      <c r="L655" s="1"/>
      <c r="M655" s="1"/>
    </row>
    <row r="656" spans="1:13" x14ac:dyDescent="0.3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1"/>
      <c r="L656" s="1"/>
      <c r="M656" s="1"/>
    </row>
    <row r="657" spans="1:13" x14ac:dyDescent="0.3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1"/>
      <c r="L657" s="1"/>
      <c r="M657" s="1"/>
    </row>
    <row r="658" spans="1:13" x14ac:dyDescent="0.3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1"/>
      <c r="L658" s="1"/>
      <c r="M658" s="1"/>
    </row>
    <row r="659" spans="1:13" x14ac:dyDescent="0.3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1"/>
      <c r="L659" s="1"/>
      <c r="M659" s="1"/>
    </row>
    <row r="660" spans="1:13" x14ac:dyDescent="0.3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1"/>
      <c r="L660" s="1"/>
      <c r="M660" s="1"/>
    </row>
    <row r="661" spans="1:13" x14ac:dyDescent="0.3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1"/>
      <c r="L661" s="1"/>
      <c r="M661" s="1"/>
    </row>
    <row r="662" spans="1:13" x14ac:dyDescent="0.3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1"/>
      <c r="L662" s="1"/>
      <c r="M662" s="1"/>
    </row>
    <row r="663" spans="1:13" x14ac:dyDescent="0.3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1"/>
      <c r="L663" s="1"/>
      <c r="M663" s="1"/>
    </row>
    <row r="664" spans="1:13" x14ac:dyDescent="0.3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1"/>
      <c r="L664" s="1"/>
      <c r="M664" s="1"/>
    </row>
    <row r="665" spans="1:13" x14ac:dyDescent="0.3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1"/>
      <c r="L665" s="1"/>
      <c r="M665" s="1"/>
    </row>
    <row r="666" spans="1:13" x14ac:dyDescent="0.3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1"/>
      <c r="L666" s="1"/>
      <c r="M666" s="1"/>
    </row>
    <row r="667" spans="1:13" x14ac:dyDescent="0.3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1"/>
      <c r="L667" s="1"/>
      <c r="M667" s="1"/>
    </row>
    <row r="668" spans="1:13" x14ac:dyDescent="0.3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1"/>
      <c r="L668" s="1"/>
      <c r="M668" s="1"/>
    </row>
    <row r="669" spans="1:13" x14ac:dyDescent="0.3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1"/>
      <c r="L669" s="1"/>
      <c r="M669" s="1"/>
    </row>
    <row r="670" spans="1:13" x14ac:dyDescent="0.3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1"/>
      <c r="L670" s="1"/>
      <c r="M670" s="1"/>
    </row>
    <row r="671" spans="1:13" x14ac:dyDescent="0.3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1"/>
      <c r="L671" s="1"/>
      <c r="M671" s="1"/>
    </row>
    <row r="672" spans="1:13" x14ac:dyDescent="0.3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1"/>
      <c r="L672" s="1"/>
      <c r="M672" s="1"/>
    </row>
  </sheetData>
  <autoFilter ref="A1:M65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opLeftCell="A27" workbookViewId="0">
      <selection activeCell="D45" sqref="D45"/>
    </sheetView>
  </sheetViews>
  <sheetFormatPr defaultRowHeight="16.5" x14ac:dyDescent="0.3"/>
  <cols>
    <col min="1" max="1" width="19" customWidth="1"/>
    <col min="2" max="2" width="18.75" customWidth="1"/>
    <col min="3" max="3" width="16.75" customWidth="1"/>
    <col min="4" max="4" width="87.875" customWidth="1"/>
    <col min="5" max="5" width="30.75" style="17" customWidth="1"/>
  </cols>
  <sheetData>
    <row r="1" spans="1:5" ht="17.25" x14ac:dyDescent="0.3">
      <c r="A1" s="16" t="s">
        <v>480</v>
      </c>
      <c r="B1" s="16" t="s">
        <v>481</v>
      </c>
      <c r="C1" s="16" t="s">
        <v>482</v>
      </c>
      <c r="D1" s="16" t="s">
        <v>483</v>
      </c>
      <c r="E1" s="16" t="s">
        <v>484</v>
      </c>
    </row>
    <row r="2" spans="1:5" s="18" customFormat="1" ht="18" x14ac:dyDescent="0.3">
      <c r="A2" s="19"/>
      <c r="B2" s="20"/>
      <c r="C2" s="20"/>
      <c r="D2" s="21" t="s">
        <v>485</v>
      </c>
      <c r="E2" s="20"/>
    </row>
    <row r="3" spans="1:5" s="17" customFormat="1" ht="18" x14ac:dyDescent="0.35">
      <c r="A3" s="22" t="s">
        <v>486</v>
      </c>
      <c r="B3" s="23"/>
      <c r="C3" s="24"/>
      <c r="D3" s="25" t="s">
        <v>487</v>
      </c>
      <c r="E3" s="26" t="s">
        <v>488</v>
      </c>
    </row>
    <row r="4" spans="1:5" ht="18" x14ac:dyDescent="0.3">
      <c r="A4" s="27" t="s">
        <v>76</v>
      </c>
      <c r="B4" s="28" t="s">
        <v>77</v>
      </c>
      <c r="C4" s="29" t="s">
        <v>78</v>
      </c>
      <c r="D4" s="29" t="s">
        <v>79</v>
      </c>
      <c r="E4" s="30">
        <v>47.45</v>
      </c>
    </row>
    <row r="5" spans="1:5" ht="18" x14ac:dyDescent="0.3">
      <c r="A5" s="27" t="s">
        <v>80</v>
      </c>
      <c r="B5" s="28" t="s">
        <v>77</v>
      </c>
      <c r="C5" s="29" t="s">
        <v>78</v>
      </c>
      <c r="D5" s="29" t="s">
        <v>81</v>
      </c>
      <c r="E5" s="30">
        <v>41.61</v>
      </c>
    </row>
    <row r="6" spans="1:5" ht="18" x14ac:dyDescent="0.3">
      <c r="A6" s="27" t="s">
        <v>82</v>
      </c>
      <c r="B6" s="28" t="s">
        <v>77</v>
      </c>
      <c r="C6" s="29" t="s">
        <v>78</v>
      </c>
      <c r="D6" s="29" t="s">
        <v>83</v>
      </c>
      <c r="E6" s="30">
        <v>220.38</v>
      </c>
    </row>
    <row r="7" spans="1:5" ht="18" x14ac:dyDescent="0.3">
      <c r="A7" s="27" t="s">
        <v>84</v>
      </c>
      <c r="B7" s="28" t="s">
        <v>77</v>
      </c>
      <c r="C7" s="29" t="s">
        <v>78</v>
      </c>
      <c r="D7" s="29" t="s">
        <v>85</v>
      </c>
      <c r="E7" s="30">
        <v>131.63999999999999</v>
      </c>
    </row>
    <row r="8" spans="1:5" ht="18" x14ac:dyDescent="0.3">
      <c r="A8" s="27" t="s">
        <v>86</v>
      </c>
      <c r="B8" s="28" t="s">
        <v>77</v>
      </c>
      <c r="C8" s="29" t="s">
        <v>78</v>
      </c>
      <c r="D8" s="29" t="s">
        <v>87</v>
      </c>
      <c r="E8" s="30">
        <v>40.58</v>
      </c>
    </row>
    <row r="9" spans="1:5" ht="18" x14ac:dyDescent="0.3">
      <c r="A9" s="27" t="s">
        <v>88</v>
      </c>
      <c r="B9" s="28" t="s">
        <v>77</v>
      </c>
      <c r="C9" s="29" t="s">
        <v>78</v>
      </c>
      <c r="D9" s="29" t="s">
        <v>89</v>
      </c>
      <c r="E9" s="30">
        <v>173.43</v>
      </c>
    </row>
    <row r="10" spans="1:5" ht="18" x14ac:dyDescent="0.3">
      <c r="A10" s="27" t="s">
        <v>90</v>
      </c>
      <c r="B10" s="28" t="s">
        <v>77</v>
      </c>
      <c r="C10" s="29" t="s">
        <v>78</v>
      </c>
      <c r="D10" s="29" t="s">
        <v>91</v>
      </c>
      <c r="E10" s="30">
        <v>70.38</v>
      </c>
    </row>
    <row r="11" spans="1:5" ht="18" x14ac:dyDescent="0.3">
      <c r="A11" s="27" t="s">
        <v>92</v>
      </c>
      <c r="B11" s="28" t="s">
        <v>77</v>
      </c>
      <c r="C11" s="29" t="s">
        <v>78</v>
      </c>
      <c r="D11" s="29" t="s">
        <v>93</v>
      </c>
      <c r="E11" s="30">
        <v>22.37</v>
      </c>
    </row>
    <row r="12" spans="1:5" ht="18" x14ac:dyDescent="0.3">
      <c r="A12" s="27" t="s">
        <v>94</v>
      </c>
      <c r="B12" s="28" t="s">
        <v>77</v>
      </c>
      <c r="C12" s="29" t="s">
        <v>78</v>
      </c>
      <c r="D12" s="29" t="s">
        <v>95</v>
      </c>
      <c r="E12" s="30">
        <v>143.19999999999999</v>
      </c>
    </row>
    <row r="13" spans="1:5" ht="18" x14ac:dyDescent="0.3">
      <c r="A13" s="27" t="s">
        <v>96</v>
      </c>
      <c r="B13" s="28" t="s">
        <v>77</v>
      </c>
      <c r="C13" s="29" t="s">
        <v>78</v>
      </c>
      <c r="D13" s="29" t="s">
        <v>97</v>
      </c>
      <c r="E13" s="30">
        <v>57.4</v>
      </c>
    </row>
    <row r="14" spans="1:5" ht="18" x14ac:dyDescent="0.3">
      <c r="A14" s="27" t="s">
        <v>98</v>
      </c>
      <c r="B14" s="28" t="s">
        <v>77</v>
      </c>
      <c r="C14" s="29" t="s">
        <v>78</v>
      </c>
      <c r="D14" s="29" t="s">
        <v>99</v>
      </c>
      <c r="E14" s="30">
        <v>66.53</v>
      </c>
    </row>
    <row r="15" spans="1:5" ht="18" x14ac:dyDescent="0.3">
      <c r="A15" s="27" t="s">
        <v>100</v>
      </c>
      <c r="B15" s="28" t="s">
        <v>77</v>
      </c>
      <c r="C15" s="29" t="s">
        <v>78</v>
      </c>
      <c r="D15" s="29" t="s">
        <v>101</v>
      </c>
      <c r="E15" s="30">
        <v>178.63</v>
      </c>
    </row>
    <row r="16" spans="1:5" ht="18" x14ac:dyDescent="0.3">
      <c r="A16" s="27" t="s">
        <v>102</v>
      </c>
      <c r="B16" s="28" t="s">
        <v>77</v>
      </c>
      <c r="C16" s="29" t="s">
        <v>78</v>
      </c>
      <c r="D16" s="29" t="s">
        <v>103</v>
      </c>
      <c r="E16" s="30">
        <v>75.17</v>
      </c>
    </row>
    <row r="17" spans="1:5" ht="18" x14ac:dyDescent="0.3">
      <c r="A17" s="27" t="s">
        <v>104</v>
      </c>
      <c r="B17" s="28" t="s">
        <v>77</v>
      </c>
      <c r="C17" s="29" t="s">
        <v>78</v>
      </c>
      <c r="D17" s="29" t="s">
        <v>105</v>
      </c>
      <c r="E17" s="30">
        <v>204.02</v>
      </c>
    </row>
    <row r="18" spans="1:5" ht="18" x14ac:dyDescent="0.3">
      <c r="A18" s="27" t="s">
        <v>106</v>
      </c>
      <c r="B18" s="28" t="s">
        <v>77</v>
      </c>
      <c r="C18" s="29" t="s">
        <v>78</v>
      </c>
      <c r="D18" s="29" t="s">
        <v>107</v>
      </c>
      <c r="E18" s="30">
        <v>59.24</v>
      </c>
    </row>
    <row r="19" spans="1:5" ht="18" x14ac:dyDescent="0.3">
      <c r="A19" s="27"/>
      <c r="B19" s="31"/>
      <c r="C19" s="31"/>
      <c r="D19" s="32" t="s">
        <v>108</v>
      </c>
      <c r="E19" s="31"/>
    </row>
    <row r="20" spans="1:5" ht="18" x14ac:dyDescent="0.3">
      <c r="A20" s="27" t="s">
        <v>109</v>
      </c>
      <c r="B20" s="28" t="s">
        <v>77</v>
      </c>
      <c r="C20" s="29" t="s">
        <v>110</v>
      </c>
      <c r="D20" s="29" t="s">
        <v>111</v>
      </c>
      <c r="E20" s="33">
        <v>1510.85</v>
      </c>
    </row>
    <row r="21" spans="1:5" ht="18" x14ac:dyDescent="0.3">
      <c r="A21" s="27" t="s">
        <v>112</v>
      </c>
      <c r="B21" s="28" t="s">
        <v>77</v>
      </c>
      <c r="C21" s="29" t="s">
        <v>110</v>
      </c>
      <c r="D21" s="29" t="s">
        <v>113</v>
      </c>
      <c r="E21" s="30">
        <v>187.96</v>
      </c>
    </row>
    <row r="22" spans="1:5" ht="18" x14ac:dyDescent="0.3">
      <c r="A22" s="27" t="s">
        <v>114</v>
      </c>
      <c r="B22" s="28" t="s">
        <v>77</v>
      </c>
      <c r="C22" s="29" t="s">
        <v>115</v>
      </c>
      <c r="D22" s="29" t="s">
        <v>116</v>
      </c>
      <c r="E22" s="30">
        <v>585.58000000000004</v>
      </c>
    </row>
    <row r="23" spans="1:5" ht="18" x14ac:dyDescent="0.3">
      <c r="A23" s="27" t="s">
        <v>117</v>
      </c>
      <c r="B23" s="28" t="s">
        <v>77</v>
      </c>
      <c r="C23" s="29" t="s">
        <v>115</v>
      </c>
      <c r="D23" s="29" t="s">
        <v>118</v>
      </c>
      <c r="E23" s="33">
        <v>1300.25</v>
      </c>
    </row>
    <row r="24" spans="1:5" ht="18" x14ac:dyDescent="0.3">
      <c r="A24" s="27" t="s">
        <v>119</v>
      </c>
      <c r="B24" s="28" t="s">
        <v>77</v>
      </c>
      <c r="C24" s="29" t="s">
        <v>115</v>
      </c>
      <c r="D24" s="29" t="s">
        <v>120</v>
      </c>
      <c r="E24" s="33">
        <v>1658.78</v>
      </c>
    </row>
    <row r="25" spans="1:5" ht="18" x14ac:dyDescent="0.3">
      <c r="A25" s="27" t="s">
        <v>121</v>
      </c>
      <c r="B25" s="28" t="s">
        <v>77</v>
      </c>
      <c r="C25" s="29" t="s">
        <v>115</v>
      </c>
      <c r="D25" s="29" t="s">
        <v>122</v>
      </c>
      <c r="E25" s="30">
        <v>215.29</v>
      </c>
    </row>
    <row r="26" spans="1:5" ht="18" x14ac:dyDescent="0.3">
      <c r="A26" s="27" t="s">
        <v>123</v>
      </c>
      <c r="B26" s="28" t="s">
        <v>77</v>
      </c>
      <c r="C26" s="29" t="s">
        <v>115</v>
      </c>
      <c r="D26" s="29" t="s">
        <v>124</v>
      </c>
      <c r="E26" s="30">
        <v>244.37</v>
      </c>
    </row>
    <row r="27" spans="1:5" ht="18" x14ac:dyDescent="0.3">
      <c r="A27" s="27" t="s">
        <v>125</v>
      </c>
      <c r="B27" s="28" t="s">
        <v>77</v>
      </c>
      <c r="C27" s="29" t="s">
        <v>115</v>
      </c>
      <c r="D27" s="29" t="s">
        <v>126</v>
      </c>
      <c r="E27" s="30">
        <v>207.81</v>
      </c>
    </row>
    <row r="28" spans="1:5" ht="18" x14ac:dyDescent="0.3">
      <c r="A28" s="27" t="s">
        <v>127</v>
      </c>
      <c r="B28" s="28" t="s">
        <v>77</v>
      </c>
      <c r="C28" s="29" t="s">
        <v>115</v>
      </c>
      <c r="D28" s="29" t="s">
        <v>128</v>
      </c>
      <c r="E28" s="30">
        <v>287.10000000000002</v>
      </c>
    </row>
    <row r="29" spans="1:5" ht="18" x14ac:dyDescent="0.3">
      <c r="A29" s="27" t="s">
        <v>129</v>
      </c>
      <c r="B29" s="28" t="s">
        <v>77</v>
      </c>
      <c r="C29" s="29" t="s">
        <v>115</v>
      </c>
      <c r="D29" s="29" t="s">
        <v>130</v>
      </c>
      <c r="E29" s="30">
        <v>175.88</v>
      </c>
    </row>
    <row r="30" spans="1:5" ht="18" x14ac:dyDescent="0.3">
      <c r="A30" s="27" t="s">
        <v>131</v>
      </c>
      <c r="B30" s="28" t="s">
        <v>77</v>
      </c>
      <c r="C30" s="29" t="s">
        <v>115</v>
      </c>
      <c r="D30" s="29" t="s">
        <v>132</v>
      </c>
      <c r="E30" s="30">
        <v>0</v>
      </c>
    </row>
    <row r="31" spans="1:5" ht="18" x14ac:dyDescent="0.3">
      <c r="A31" s="27" t="s">
        <v>133</v>
      </c>
      <c r="B31" s="28" t="s">
        <v>77</v>
      </c>
      <c r="C31" s="29" t="s">
        <v>134</v>
      </c>
      <c r="D31" s="29" t="s">
        <v>135</v>
      </c>
      <c r="E31" s="30">
        <v>515.66</v>
      </c>
    </row>
    <row r="32" spans="1:5" ht="18" x14ac:dyDescent="0.3">
      <c r="A32" s="27" t="s">
        <v>136</v>
      </c>
      <c r="B32" s="28" t="s">
        <v>77</v>
      </c>
      <c r="C32" s="29" t="s">
        <v>134</v>
      </c>
      <c r="D32" s="29" t="s">
        <v>137</v>
      </c>
      <c r="E32" s="30">
        <v>539.08000000000004</v>
      </c>
    </row>
    <row r="33" spans="1:5" ht="18" x14ac:dyDescent="0.3">
      <c r="A33" s="27" t="s">
        <v>138</v>
      </c>
      <c r="B33" s="28" t="s">
        <v>77</v>
      </c>
      <c r="C33" s="29" t="s">
        <v>139</v>
      </c>
      <c r="D33" s="29" t="s">
        <v>140</v>
      </c>
      <c r="E33" s="30">
        <v>980.22</v>
      </c>
    </row>
    <row r="34" spans="1:5" ht="18" x14ac:dyDescent="0.3">
      <c r="A34" s="34" t="s">
        <v>141</v>
      </c>
      <c r="B34" s="35" t="s">
        <v>77</v>
      </c>
      <c r="C34" s="36" t="s">
        <v>139</v>
      </c>
      <c r="D34" s="29" t="s">
        <v>142</v>
      </c>
      <c r="E34" s="37">
        <v>366.06</v>
      </c>
    </row>
    <row r="35" spans="1:5" ht="18" x14ac:dyDescent="0.3">
      <c r="A35" s="27" t="s">
        <v>143</v>
      </c>
      <c r="B35" s="28" t="s">
        <v>77</v>
      </c>
      <c r="C35" s="29" t="s">
        <v>139</v>
      </c>
      <c r="D35" s="29" t="s">
        <v>144</v>
      </c>
      <c r="E35" s="33">
        <v>1494.2</v>
      </c>
    </row>
    <row r="36" spans="1:5" ht="18" x14ac:dyDescent="0.3">
      <c r="A36" s="27" t="s">
        <v>145</v>
      </c>
      <c r="B36" s="28" t="s">
        <v>77</v>
      </c>
      <c r="C36" s="29" t="s">
        <v>139</v>
      </c>
      <c r="D36" s="29" t="s">
        <v>146</v>
      </c>
      <c r="E36" s="33">
        <v>1285.6199999999999</v>
      </c>
    </row>
    <row r="37" spans="1:5" ht="18" x14ac:dyDescent="0.3">
      <c r="A37" s="27" t="s">
        <v>147</v>
      </c>
      <c r="B37" s="28" t="s">
        <v>77</v>
      </c>
      <c r="C37" s="29" t="s">
        <v>139</v>
      </c>
      <c r="D37" s="29" t="s">
        <v>148</v>
      </c>
      <c r="E37" s="30">
        <v>410.37</v>
      </c>
    </row>
    <row r="38" spans="1:5" ht="18" x14ac:dyDescent="0.3">
      <c r="A38" s="27" t="s">
        <v>149</v>
      </c>
      <c r="B38" s="28" t="s">
        <v>77</v>
      </c>
      <c r="C38" s="29" t="s">
        <v>139</v>
      </c>
      <c r="D38" s="29" t="s">
        <v>150</v>
      </c>
      <c r="E38" s="30">
        <v>849.75</v>
      </c>
    </row>
    <row r="39" spans="1:5" ht="18" x14ac:dyDescent="0.3">
      <c r="A39" s="27" t="s">
        <v>151</v>
      </c>
      <c r="B39" s="28" t="s">
        <v>77</v>
      </c>
      <c r="C39" s="29" t="s">
        <v>139</v>
      </c>
      <c r="D39" s="29" t="s">
        <v>152</v>
      </c>
      <c r="E39" s="30">
        <v>181.1</v>
      </c>
    </row>
    <row r="40" spans="1:5" ht="18" x14ac:dyDescent="0.3">
      <c r="A40" s="27" t="s">
        <v>153</v>
      </c>
      <c r="B40" s="28" t="s">
        <v>77</v>
      </c>
      <c r="C40" s="29" t="s">
        <v>139</v>
      </c>
      <c r="D40" s="29" t="s">
        <v>154</v>
      </c>
      <c r="E40" s="30">
        <v>0</v>
      </c>
    </row>
    <row r="41" spans="1:5" ht="18" x14ac:dyDescent="0.3">
      <c r="A41" s="27" t="s">
        <v>155</v>
      </c>
      <c r="B41" s="28" t="s">
        <v>77</v>
      </c>
      <c r="C41" s="29" t="s">
        <v>139</v>
      </c>
      <c r="D41" s="29" t="s">
        <v>156</v>
      </c>
      <c r="E41" s="30">
        <v>84.48</v>
      </c>
    </row>
    <row r="42" spans="1:5" ht="18" x14ac:dyDescent="0.3">
      <c r="A42" s="27" t="s">
        <v>157</v>
      </c>
      <c r="B42" s="28" t="s">
        <v>77</v>
      </c>
      <c r="C42" s="29" t="s">
        <v>139</v>
      </c>
      <c r="D42" s="29" t="s">
        <v>158</v>
      </c>
      <c r="E42" s="30">
        <v>354.57</v>
      </c>
    </row>
    <row r="43" spans="1:5" ht="18" x14ac:dyDescent="0.3">
      <c r="A43" s="27" t="s">
        <v>159</v>
      </c>
      <c r="B43" s="28" t="s">
        <v>77</v>
      </c>
      <c r="C43" s="29" t="s">
        <v>139</v>
      </c>
      <c r="D43" s="29" t="s">
        <v>160</v>
      </c>
      <c r="E43" s="30">
        <v>763.25</v>
      </c>
    </row>
    <row r="44" spans="1:5" ht="18" x14ac:dyDescent="0.3">
      <c r="A44" s="27" t="s">
        <v>161</v>
      </c>
      <c r="B44" s="28" t="s">
        <v>77</v>
      </c>
      <c r="C44" s="29" t="s">
        <v>139</v>
      </c>
      <c r="D44" s="29" t="s">
        <v>162</v>
      </c>
      <c r="E44" s="33">
        <v>2710.64</v>
      </c>
    </row>
    <row r="45" spans="1:5" ht="18" x14ac:dyDescent="0.3">
      <c r="A45" s="27" t="s">
        <v>31</v>
      </c>
      <c r="B45" s="28" t="s">
        <v>163</v>
      </c>
      <c r="C45" s="29" t="s">
        <v>139</v>
      </c>
      <c r="D45" s="29" t="s">
        <v>164</v>
      </c>
      <c r="E45" s="30">
        <v>28.89</v>
      </c>
    </row>
    <row r="46" spans="1:5" ht="18" x14ac:dyDescent="0.3">
      <c r="A46" s="27" t="s">
        <v>165</v>
      </c>
      <c r="B46" s="28" t="s">
        <v>163</v>
      </c>
      <c r="C46" s="29" t="s">
        <v>139</v>
      </c>
      <c r="D46" s="29" t="s">
        <v>166</v>
      </c>
      <c r="E46" s="30">
        <v>89.5</v>
      </c>
    </row>
    <row r="47" spans="1:5" ht="18" x14ac:dyDescent="0.3">
      <c r="A47" s="27" t="s">
        <v>167</v>
      </c>
      <c r="B47" s="28" t="s">
        <v>163</v>
      </c>
      <c r="C47" s="29" t="s">
        <v>139</v>
      </c>
      <c r="D47" s="29" t="s">
        <v>168</v>
      </c>
      <c r="E47" s="30">
        <v>103.18</v>
      </c>
    </row>
    <row r="48" spans="1:5" ht="18" x14ac:dyDescent="0.3">
      <c r="A48" s="27" t="s">
        <v>169</v>
      </c>
      <c r="B48" s="28" t="s">
        <v>163</v>
      </c>
      <c r="C48" s="29" t="s">
        <v>139</v>
      </c>
      <c r="D48" s="29" t="s">
        <v>170</v>
      </c>
      <c r="E48" s="30">
        <v>36.1</v>
      </c>
    </row>
    <row r="49" spans="1:5" ht="18" x14ac:dyDescent="0.3">
      <c r="A49" s="27" t="s">
        <v>13</v>
      </c>
      <c r="B49" s="28" t="s">
        <v>163</v>
      </c>
      <c r="C49" s="29" t="s">
        <v>139</v>
      </c>
      <c r="D49" s="29" t="s">
        <v>171</v>
      </c>
      <c r="E49" s="30">
        <v>5.65</v>
      </c>
    </row>
    <row r="50" spans="1:5" ht="18" x14ac:dyDescent="0.3">
      <c r="A50" s="27" t="s">
        <v>172</v>
      </c>
      <c r="B50" s="28" t="s">
        <v>77</v>
      </c>
      <c r="C50" s="29" t="s">
        <v>139</v>
      </c>
      <c r="D50" s="29" t="s">
        <v>173</v>
      </c>
      <c r="E50" s="30">
        <v>41.55</v>
      </c>
    </row>
    <row r="51" spans="1:5" ht="18" x14ac:dyDescent="0.3">
      <c r="A51" s="27" t="s">
        <v>174</v>
      </c>
      <c r="B51" s="28" t="s">
        <v>77</v>
      </c>
      <c r="C51" s="29" t="s">
        <v>175</v>
      </c>
      <c r="D51" s="29" t="s">
        <v>176</v>
      </c>
      <c r="E51" s="30">
        <v>131.30000000000001</v>
      </c>
    </row>
    <row r="52" spans="1:5" ht="18" x14ac:dyDescent="0.3">
      <c r="A52" s="27" t="s">
        <v>177</v>
      </c>
      <c r="B52" s="28" t="s">
        <v>77</v>
      </c>
      <c r="C52" s="29" t="s">
        <v>175</v>
      </c>
      <c r="D52" s="29" t="s">
        <v>178</v>
      </c>
      <c r="E52" s="30">
        <v>624.09</v>
      </c>
    </row>
    <row r="53" spans="1:5" ht="18" x14ac:dyDescent="0.3">
      <c r="A53" s="27" t="s">
        <v>179</v>
      </c>
      <c r="B53" s="28" t="s">
        <v>77</v>
      </c>
      <c r="C53" s="29" t="s">
        <v>175</v>
      </c>
      <c r="D53" s="29" t="s">
        <v>180</v>
      </c>
      <c r="E53" s="30">
        <v>101.11</v>
      </c>
    </row>
    <row r="54" spans="1:5" ht="18" x14ac:dyDescent="0.3">
      <c r="A54" s="27" t="s">
        <v>181</v>
      </c>
      <c r="B54" s="28" t="s">
        <v>77</v>
      </c>
      <c r="C54" s="29" t="s">
        <v>175</v>
      </c>
      <c r="D54" s="29" t="s">
        <v>182</v>
      </c>
      <c r="E54" s="30">
        <v>27.13</v>
      </c>
    </row>
    <row r="55" spans="1:5" ht="18" x14ac:dyDescent="0.3">
      <c r="A55" s="27" t="s">
        <v>14</v>
      </c>
      <c r="B55" s="28" t="s">
        <v>77</v>
      </c>
      <c r="C55" s="29" t="s">
        <v>183</v>
      </c>
      <c r="D55" s="29" t="s">
        <v>184</v>
      </c>
      <c r="E55" s="30">
        <v>85.96</v>
      </c>
    </row>
    <row r="56" spans="1:5" ht="18" x14ac:dyDescent="0.3">
      <c r="A56" s="27" t="s">
        <v>185</v>
      </c>
      <c r="B56" s="28" t="s">
        <v>77</v>
      </c>
      <c r="C56" s="29" t="s">
        <v>183</v>
      </c>
      <c r="D56" s="29" t="s">
        <v>186</v>
      </c>
      <c r="E56" s="30">
        <v>87.16</v>
      </c>
    </row>
    <row r="57" spans="1:5" ht="18" x14ac:dyDescent="0.3">
      <c r="A57" s="27" t="s">
        <v>187</v>
      </c>
      <c r="B57" s="28" t="s">
        <v>163</v>
      </c>
      <c r="C57" s="29" t="s">
        <v>183</v>
      </c>
      <c r="D57" s="29" t="s">
        <v>188</v>
      </c>
      <c r="E57" s="30">
        <v>1.39</v>
      </c>
    </row>
    <row r="58" spans="1:5" ht="18" x14ac:dyDescent="0.3">
      <c r="A58" s="27" t="s">
        <v>189</v>
      </c>
      <c r="B58" s="28" t="s">
        <v>163</v>
      </c>
      <c r="C58" s="29" t="s">
        <v>183</v>
      </c>
      <c r="D58" s="29" t="s">
        <v>190</v>
      </c>
      <c r="E58" s="30">
        <v>1.9</v>
      </c>
    </row>
    <row r="59" spans="1:5" ht="18" x14ac:dyDescent="0.3">
      <c r="A59" s="27" t="s">
        <v>191</v>
      </c>
      <c r="B59" s="28" t="s">
        <v>163</v>
      </c>
      <c r="C59" s="29" t="s">
        <v>183</v>
      </c>
      <c r="D59" s="29" t="s">
        <v>192</v>
      </c>
      <c r="E59" s="30">
        <v>2.48</v>
      </c>
    </row>
    <row r="60" spans="1:5" ht="18" x14ac:dyDescent="0.3">
      <c r="A60" s="27" t="s">
        <v>193</v>
      </c>
      <c r="B60" s="28" t="s">
        <v>163</v>
      </c>
      <c r="C60" s="29" t="s">
        <v>183</v>
      </c>
      <c r="D60" s="29" t="s">
        <v>194</v>
      </c>
      <c r="E60" s="30">
        <v>3.28</v>
      </c>
    </row>
    <row r="61" spans="1:5" ht="18" x14ac:dyDescent="0.3">
      <c r="A61" s="27" t="s">
        <v>195</v>
      </c>
      <c r="B61" s="28" t="s">
        <v>163</v>
      </c>
      <c r="C61" s="29" t="s">
        <v>183</v>
      </c>
      <c r="D61" s="29" t="s">
        <v>196</v>
      </c>
      <c r="E61" s="30">
        <v>2.96</v>
      </c>
    </row>
    <row r="62" spans="1:5" ht="18" x14ac:dyDescent="0.3">
      <c r="A62" s="27" t="s">
        <v>197</v>
      </c>
      <c r="B62" s="28" t="s">
        <v>77</v>
      </c>
      <c r="C62" s="29" t="s">
        <v>183</v>
      </c>
      <c r="D62" s="29" t="s">
        <v>198</v>
      </c>
      <c r="E62" s="30">
        <v>122.1</v>
      </c>
    </row>
    <row r="63" spans="1:5" ht="18" x14ac:dyDescent="0.3">
      <c r="A63" s="27" t="s">
        <v>199</v>
      </c>
      <c r="B63" s="28" t="s">
        <v>77</v>
      </c>
      <c r="C63" s="29" t="s">
        <v>200</v>
      </c>
      <c r="D63" s="29" t="s">
        <v>201</v>
      </c>
      <c r="E63" s="30">
        <v>80.459999999999994</v>
      </c>
    </row>
    <row r="64" spans="1:5" ht="18" x14ac:dyDescent="0.3">
      <c r="A64" s="27" t="s">
        <v>202</v>
      </c>
      <c r="B64" s="28" t="s">
        <v>163</v>
      </c>
      <c r="C64" s="29" t="s">
        <v>200</v>
      </c>
      <c r="D64" s="29" t="s">
        <v>203</v>
      </c>
      <c r="E64" s="30">
        <v>1.4</v>
      </c>
    </row>
    <row r="65" spans="1:5" ht="18" x14ac:dyDescent="0.3">
      <c r="A65" s="27" t="s">
        <v>204</v>
      </c>
      <c r="B65" s="28" t="s">
        <v>163</v>
      </c>
      <c r="C65" s="29" t="s">
        <v>200</v>
      </c>
      <c r="D65" s="29" t="s">
        <v>205</v>
      </c>
      <c r="E65" s="30">
        <v>1.32</v>
      </c>
    </row>
    <row r="66" spans="1:5" ht="18" x14ac:dyDescent="0.3">
      <c r="A66" s="27" t="s">
        <v>206</v>
      </c>
      <c r="B66" s="28" t="s">
        <v>77</v>
      </c>
      <c r="C66" s="29" t="s">
        <v>200</v>
      </c>
      <c r="D66" s="29" t="s">
        <v>207</v>
      </c>
      <c r="E66" s="30">
        <v>173.72</v>
      </c>
    </row>
    <row r="67" spans="1:5" ht="18" x14ac:dyDescent="0.3">
      <c r="A67" s="27" t="s">
        <v>8</v>
      </c>
      <c r="B67" s="28" t="s">
        <v>77</v>
      </c>
      <c r="C67" s="29" t="s">
        <v>139</v>
      </c>
      <c r="D67" s="29" t="s">
        <v>208</v>
      </c>
      <c r="E67" s="30">
        <v>46.59</v>
      </c>
    </row>
    <row r="68" spans="1:5" ht="18" x14ac:dyDescent="0.3">
      <c r="A68" s="27" t="s">
        <v>209</v>
      </c>
      <c r="B68" s="28" t="s">
        <v>77</v>
      </c>
      <c r="C68" s="29" t="s">
        <v>139</v>
      </c>
      <c r="D68" s="29" t="s">
        <v>210</v>
      </c>
      <c r="E68" s="30">
        <v>47.12</v>
      </c>
    </row>
    <row r="69" spans="1:5" ht="18" x14ac:dyDescent="0.3">
      <c r="A69" s="27" t="s">
        <v>211</v>
      </c>
      <c r="B69" s="28" t="s">
        <v>77</v>
      </c>
      <c r="C69" s="29" t="s">
        <v>139</v>
      </c>
      <c r="D69" s="29" t="s">
        <v>212</v>
      </c>
      <c r="E69" s="30">
        <v>51.6</v>
      </c>
    </row>
    <row r="70" spans="1:5" ht="18" x14ac:dyDescent="0.3">
      <c r="A70" s="27" t="s">
        <v>213</v>
      </c>
      <c r="B70" s="28" t="s">
        <v>77</v>
      </c>
      <c r="C70" s="29" t="s">
        <v>139</v>
      </c>
      <c r="D70" s="29" t="s">
        <v>214</v>
      </c>
      <c r="E70" s="30">
        <v>56.07</v>
      </c>
    </row>
    <row r="71" spans="1:5" ht="18" x14ac:dyDescent="0.3">
      <c r="A71" s="27" t="s">
        <v>215</v>
      </c>
      <c r="B71" s="28" t="s">
        <v>77</v>
      </c>
      <c r="C71" s="29" t="s">
        <v>139</v>
      </c>
      <c r="D71" s="29" t="s">
        <v>216</v>
      </c>
      <c r="E71" s="30">
        <v>65.02</v>
      </c>
    </row>
    <row r="72" spans="1:5" ht="18" x14ac:dyDescent="0.3">
      <c r="A72" s="27" t="s">
        <v>217</v>
      </c>
      <c r="B72" s="28" t="s">
        <v>77</v>
      </c>
      <c r="C72" s="29" t="s">
        <v>115</v>
      </c>
      <c r="D72" s="29" t="s">
        <v>218</v>
      </c>
      <c r="E72" s="30">
        <v>280.87</v>
      </c>
    </row>
    <row r="73" spans="1:5" ht="18" x14ac:dyDescent="0.3">
      <c r="A73" s="27" t="s">
        <v>219</v>
      </c>
      <c r="B73" s="28" t="s">
        <v>77</v>
      </c>
      <c r="C73" s="29" t="s">
        <v>115</v>
      </c>
      <c r="D73" s="29" t="s">
        <v>220</v>
      </c>
      <c r="E73" s="30">
        <v>480.96</v>
      </c>
    </row>
    <row r="74" spans="1:5" ht="18" x14ac:dyDescent="0.3">
      <c r="A74" s="27" t="s">
        <v>221</v>
      </c>
      <c r="B74" s="28" t="s">
        <v>77</v>
      </c>
      <c r="C74" s="29" t="s">
        <v>115</v>
      </c>
      <c r="D74" s="29" t="s">
        <v>222</v>
      </c>
      <c r="E74" s="30">
        <v>783.93</v>
      </c>
    </row>
    <row r="75" spans="1:5" ht="18" x14ac:dyDescent="0.3">
      <c r="A75" s="27" t="s">
        <v>223</v>
      </c>
      <c r="B75" s="28" t="s">
        <v>77</v>
      </c>
      <c r="C75" s="29" t="s">
        <v>115</v>
      </c>
      <c r="D75" s="29" t="s">
        <v>224</v>
      </c>
      <c r="E75" s="33">
        <v>1238.28</v>
      </c>
    </row>
    <row r="76" spans="1:5" ht="18" x14ac:dyDescent="0.3">
      <c r="A76" s="27" t="s">
        <v>225</v>
      </c>
      <c r="B76" s="28" t="s">
        <v>77</v>
      </c>
      <c r="C76" s="29" t="s">
        <v>115</v>
      </c>
      <c r="D76" s="29" t="s">
        <v>226</v>
      </c>
      <c r="E76" s="33">
        <v>1798.07</v>
      </c>
    </row>
    <row r="77" spans="1:5" ht="18" x14ac:dyDescent="0.3">
      <c r="A77" s="27" t="s">
        <v>227</v>
      </c>
      <c r="B77" s="28" t="s">
        <v>77</v>
      </c>
      <c r="C77" s="29" t="s">
        <v>115</v>
      </c>
      <c r="D77" s="29" t="s">
        <v>228</v>
      </c>
      <c r="E77" s="33">
        <v>2460.35</v>
      </c>
    </row>
    <row r="78" spans="1:5" ht="18" x14ac:dyDescent="0.3">
      <c r="A78" s="27" t="s">
        <v>229</v>
      </c>
      <c r="B78" s="28" t="s">
        <v>77</v>
      </c>
      <c r="C78" s="29" t="s">
        <v>115</v>
      </c>
      <c r="D78" s="29" t="s">
        <v>230</v>
      </c>
      <c r="E78" s="33">
        <v>3116.67</v>
      </c>
    </row>
    <row r="79" spans="1:5" ht="18" x14ac:dyDescent="0.3">
      <c r="A79" s="27" t="s">
        <v>231</v>
      </c>
      <c r="B79" s="28" t="s">
        <v>77</v>
      </c>
      <c r="C79" s="29" t="s">
        <v>115</v>
      </c>
      <c r="D79" s="29" t="s">
        <v>232</v>
      </c>
      <c r="E79" s="30">
        <v>148.34</v>
      </c>
    </row>
    <row r="80" spans="1:5" ht="18" x14ac:dyDescent="0.3">
      <c r="A80" s="27" t="s">
        <v>233</v>
      </c>
      <c r="B80" s="28" t="s">
        <v>77</v>
      </c>
      <c r="C80" s="29" t="s">
        <v>234</v>
      </c>
      <c r="D80" s="29" t="s">
        <v>235</v>
      </c>
      <c r="E80" s="30">
        <v>0</v>
      </c>
    </row>
    <row r="81" spans="1:5" ht="18" x14ac:dyDescent="0.3">
      <c r="A81" s="27" t="s">
        <v>10</v>
      </c>
      <c r="B81" s="28" t="s">
        <v>163</v>
      </c>
      <c r="C81" s="29" t="s">
        <v>234</v>
      </c>
      <c r="D81" s="29" t="s">
        <v>236</v>
      </c>
      <c r="E81" s="30">
        <v>20.8</v>
      </c>
    </row>
    <row r="82" spans="1:5" ht="18" x14ac:dyDescent="0.3">
      <c r="A82" s="27" t="s">
        <v>237</v>
      </c>
      <c r="B82" s="28" t="s">
        <v>163</v>
      </c>
      <c r="C82" s="29" t="s">
        <v>234</v>
      </c>
      <c r="D82" s="29" t="s">
        <v>238</v>
      </c>
      <c r="E82" s="30">
        <v>20.8</v>
      </c>
    </row>
    <row r="83" spans="1:5" ht="18" x14ac:dyDescent="0.3">
      <c r="A83" s="27" t="s">
        <v>35</v>
      </c>
      <c r="B83" s="28" t="s">
        <v>163</v>
      </c>
      <c r="C83" s="29" t="s">
        <v>234</v>
      </c>
      <c r="D83" s="29" t="s">
        <v>239</v>
      </c>
      <c r="E83" s="30">
        <v>40.32</v>
      </c>
    </row>
    <row r="84" spans="1:5" ht="18" x14ac:dyDescent="0.3">
      <c r="A84" s="27" t="s">
        <v>240</v>
      </c>
      <c r="B84" s="28" t="s">
        <v>163</v>
      </c>
      <c r="C84" s="29" t="s">
        <v>234</v>
      </c>
      <c r="D84" s="29" t="s">
        <v>241</v>
      </c>
      <c r="E84" s="30">
        <v>35.799999999999997</v>
      </c>
    </row>
    <row r="85" spans="1:5" ht="18" x14ac:dyDescent="0.3">
      <c r="A85" s="27" t="s">
        <v>242</v>
      </c>
      <c r="B85" s="28" t="s">
        <v>243</v>
      </c>
      <c r="C85" s="29" t="s">
        <v>234</v>
      </c>
      <c r="D85" s="29" t="s">
        <v>244</v>
      </c>
      <c r="E85" s="30">
        <v>75.88</v>
      </c>
    </row>
    <row r="86" spans="1:5" ht="18" x14ac:dyDescent="0.3">
      <c r="A86" s="27" t="s">
        <v>245</v>
      </c>
      <c r="B86" s="28" t="s">
        <v>243</v>
      </c>
      <c r="C86" s="29" t="s">
        <v>234</v>
      </c>
      <c r="D86" s="29" t="s">
        <v>246</v>
      </c>
      <c r="E86" s="30">
        <v>139.94999999999999</v>
      </c>
    </row>
    <row r="87" spans="1:5" ht="18" x14ac:dyDescent="0.3">
      <c r="A87" s="27" t="s">
        <v>247</v>
      </c>
      <c r="B87" s="28" t="s">
        <v>243</v>
      </c>
      <c r="C87" s="29" t="s">
        <v>234</v>
      </c>
      <c r="D87" s="29" t="s">
        <v>248</v>
      </c>
      <c r="E87" s="30">
        <v>128.81</v>
      </c>
    </row>
    <row r="88" spans="1:5" ht="18" x14ac:dyDescent="0.3">
      <c r="A88" s="27" t="s">
        <v>15</v>
      </c>
      <c r="B88" s="28" t="s">
        <v>163</v>
      </c>
      <c r="C88" s="29" t="s">
        <v>234</v>
      </c>
      <c r="D88" s="29" t="s">
        <v>249</v>
      </c>
      <c r="E88" s="30">
        <v>21.99</v>
      </c>
    </row>
    <row r="89" spans="1:5" ht="18" x14ac:dyDescent="0.3">
      <c r="A89" s="27" t="s">
        <v>250</v>
      </c>
      <c r="B89" s="28" t="s">
        <v>163</v>
      </c>
      <c r="C89" s="29" t="s">
        <v>234</v>
      </c>
      <c r="D89" s="29" t="s">
        <v>251</v>
      </c>
      <c r="E89" s="30">
        <v>31.44</v>
      </c>
    </row>
    <row r="90" spans="1:5" ht="18" x14ac:dyDescent="0.3">
      <c r="A90" s="27" t="s">
        <v>22</v>
      </c>
      <c r="B90" s="28" t="s">
        <v>163</v>
      </c>
      <c r="C90" s="29" t="s">
        <v>234</v>
      </c>
      <c r="D90" s="29" t="s">
        <v>252</v>
      </c>
      <c r="E90" s="30">
        <v>2.92</v>
      </c>
    </row>
    <row r="91" spans="1:5" ht="18" x14ac:dyDescent="0.3">
      <c r="A91" s="27" t="s">
        <v>253</v>
      </c>
      <c r="B91" s="28" t="s">
        <v>77</v>
      </c>
      <c r="C91" s="29" t="s">
        <v>234</v>
      </c>
      <c r="D91" s="29" t="s">
        <v>254</v>
      </c>
      <c r="E91" s="30">
        <v>113.84</v>
      </c>
    </row>
    <row r="92" spans="1:5" ht="18" x14ac:dyDescent="0.3">
      <c r="A92" s="27" t="s">
        <v>255</v>
      </c>
      <c r="B92" s="28" t="s">
        <v>77</v>
      </c>
      <c r="C92" s="29" t="s">
        <v>256</v>
      </c>
      <c r="D92" s="29" t="s">
        <v>257</v>
      </c>
      <c r="E92" s="30">
        <v>0</v>
      </c>
    </row>
    <row r="93" spans="1:5" ht="18" x14ac:dyDescent="0.3">
      <c r="A93" s="27" t="s">
        <v>258</v>
      </c>
      <c r="B93" s="28" t="s">
        <v>77</v>
      </c>
      <c r="C93" s="29" t="s">
        <v>256</v>
      </c>
      <c r="D93" s="29" t="s">
        <v>259</v>
      </c>
      <c r="E93" s="30">
        <v>0</v>
      </c>
    </row>
    <row r="94" spans="1:5" ht="18" x14ac:dyDescent="0.3">
      <c r="A94" s="27" t="s">
        <v>260</v>
      </c>
      <c r="B94" s="28" t="s">
        <v>77</v>
      </c>
      <c r="C94" s="29" t="s">
        <v>256</v>
      </c>
      <c r="D94" s="29" t="s">
        <v>261</v>
      </c>
      <c r="E94" s="30">
        <v>0</v>
      </c>
    </row>
    <row r="95" spans="1:5" ht="18" x14ac:dyDescent="0.3">
      <c r="A95" s="27" t="s">
        <v>262</v>
      </c>
      <c r="B95" s="28" t="s">
        <v>77</v>
      </c>
      <c r="C95" s="29" t="s">
        <v>256</v>
      </c>
      <c r="D95" s="29" t="s">
        <v>263</v>
      </c>
      <c r="E95" s="30">
        <v>0</v>
      </c>
    </row>
    <row r="96" spans="1:5" ht="18" x14ac:dyDescent="0.3">
      <c r="A96" s="27" t="s">
        <v>264</v>
      </c>
      <c r="B96" s="28" t="s">
        <v>77</v>
      </c>
      <c r="C96" s="29" t="s">
        <v>256</v>
      </c>
      <c r="D96" s="29" t="s">
        <v>265</v>
      </c>
      <c r="E96" s="30">
        <v>0</v>
      </c>
    </row>
    <row r="97" spans="1:5" ht="18" x14ac:dyDescent="0.3">
      <c r="A97" s="27" t="s">
        <v>266</v>
      </c>
      <c r="B97" s="28" t="s">
        <v>77</v>
      </c>
      <c r="C97" s="29" t="s">
        <v>267</v>
      </c>
      <c r="D97" s="29" t="s">
        <v>268</v>
      </c>
      <c r="E97" s="30">
        <v>33.56</v>
      </c>
    </row>
    <row r="98" spans="1:5" ht="18" x14ac:dyDescent="0.3">
      <c r="A98" s="27" t="s">
        <v>269</v>
      </c>
      <c r="B98" s="28" t="s">
        <v>77</v>
      </c>
      <c r="C98" s="29" t="s">
        <v>267</v>
      </c>
      <c r="D98" s="29" t="s">
        <v>270</v>
      </c>
      <c r="E98" s="30">
        <v>59.66</v>
      </c>
    </row>
    <row r="99" spans="1:5" ht="18" x14ac:dyDescent="0.3">
      <c r="A99" s="27" t="s">
        <v>271</v>
      </c>
      <c r="B99" s="28" t="s">
        <v>77</v>
      </c>
      <c r="C99" s="29" t="s">
        <v>267</v>
      </c>
      <c r="D99" s="29" t="s">
        <v>272</v>
      </c>
      <c r="E99" s="30">
        <v>74.569999999999993</v>
      </c>
    </row>
    <row r="100" spans="1:5" ht="18" x14ac:dyDescent="0.3">
      <c r="A100" s="27" t="s">
        <v>273</v>
      </c>
      <c r="B100" s="28" t="s">
        <v>77</v>
      </c>
      <c r="C100" s="29" t="s">
        <v>267</v>
      </c>
      <c r="D100" s="29" t="s">
        <v>274</v>
      </c>
      <c r="E100" s="30">
        <v>261.74</v>
      </c>
    </row>
    <row r="101" spans="1:5" ht="18" x14ac:dyDescent="0.3">
      <c r="A101" s="27" t="s">
        <v>275</v>
      </c>
      <c r="B101" s="28" t="s">
        <v>77</v>
      </c>
      <c r="C101" s="29" t="s">
        <v>267</v>
      </c>
      <c r="D101" s="29" t="s">
        <v>276</v>
      </c>
      <c r="E101" s="30">
        <v>575.37</v>
      </c>
    </row>
    <row r="102" spans="1:5" ht="18" x14ac:dyDescent="0.3">
      <c r="A102" s="27" t="s">
        <v>277</v>
      </c>
      <c r="B102" s="28" t="s">
        <v>77</v>
      </c>
      <c r="C102" s="29" t="s">
        <v>256</v>
      </c>
      <c r="D102" s="29" t="s">
        <v>278</v>
      </c>
      <c r="E102" s="30">
        <v>0</v>
      </c>
    </row>
    <row r="103" spans="1:5" ht="18" x14ac:dyDescent="0.3">
      <c r="A103" s="27" t="s">
        <v>279</v>
      </c>
      <c r="B103" s="28" t="s">
        <v>77</v>
      </c>
      <c r="C103" s="29" t="s">
        <v>256</v>
      </c>
      <c r="D103" s="29" t="s">
        <v>280</v>
      </c>
      <c r="E103" s="30">
        <v>0</v>
      </c>
    </row>
    <row r="104" spans="1:5" ht="18" x14ac:dyDescent="0.3">
      <c r="A104" s="27" t="s">
        <v>281</v>
      </c>
      <c r="B104" s="28" t="s">
        <v>77</v>
      </c>
      <c r="C104" s="29" t="s">
        <v>256</v>
      </c>
      <c r="D104" s="29" t="s">
        <v>282</v>
      </c>
      <c r="E104" s="30">
        <v>0</v>
      </c>
    </row>
    <row r="105" spans="1:5" ht="18" x14ac:dyDescent="0.3">
      <c r="A105" s="27" t="s">
        <v>283</v>
      </c>
      <c r="B105" s="28" t="s">
        <v>77</v>
      </c>
      <c r="C105" s="29" t="s">
        <v>256</v>
      </c>
      <c r="D105" s="29" t="s">
        <v>284</v>
      </c>
      <c r="E105" s="30">
        <v>0</v>
      </c>
    </row>
    <row r="106" spans="1:5" ht="18" x14ac:dyDescent="0.3">
      <c r="A106" s="27" t="s">
        <v>285</v>
      </c>
      <c r="B106" s="28" t="s">
        <v>77</v>
      </c>
      <c r="C106" s="29" t="s">
        <v>256</v>
      </c>
      <c r="D106" s="29" t="s">
        <v>286</v>
      </c>
      <c r="E106" s="30">
        <v>0</v>
      </c>
    </row>
    <row r="107" spans="1:5" ht="18" x14ac:dyDescent="0.3">
      <c r="A107" s="27" t="s">
        <v>287</v>
      </c>
      <c r="B107" s="28" t="s">
        <v>77</v>
      </c>
      <c r="C107" s="29" t="s">
        <v>267</v>
      </c>
      <c r="D107" s="29" t="s">
        <v>288</v>
      </c>
      <c r="E107" s="30">
        <v>8.58</v>
      </c>
    </row>
    <row r="108" spans="1:5" ht="18" x14ac:dyDescent="0.3">
      <c r="A108" s="27" t="s">
        <v>289</v>
      </c>
      <c r="B108" s="28" t="s">
        <v>77</v>
      </c>
      <c r="C108" s="29" t="s">
        <v>267</v>
      </c>
      <c r="D108" s="29" t="s">
        <v>290</v>
      </c>
      <c r="E108" s="30">
        <v>11.39</v>
      </c>
    </row>
    <row r="109" spans="1:5" ht="18" x14ac:dyDescent="0.3">
      <c r="A109" s="27" t="s">
        <v>291</v>
      </c>
      <c r="B109" s="28" t="s">
        <v>77</v>
      </c>
      <c r="C109" s="29" t="s">
        <v>267</v>
      </c>
      <c r="D109" s="29" t="s">
        <v>292</v>
      </c>
      <c r="E109" s="30">
        <v>16.829999999999998</v>
      </c>
    </row>
    <row r="110" spans="1:5" ht="18" x14ac:dyDescent="0.3">
      <c r="A110" s="27" t="s">
        <v>293</v>
      </c>
      <c r="B110" s="28" t="s">
        <v>77</v>
      </c>
      <c r="C110" s="29" t="s">
        <v>267</v>
      </c>
      <c r="D110" s="29" t="s">
        <v>294</v>
      </c>
      <c r="E110" s="30">
        <v>9.93</v>
      </c>
    </row>
    <row r="111" spans="1:5" ht="18" x14ac:dyDescent="0.3">
      <c r="A111" s="27" t="s">
        <v>295</v>
      </c>
      <c r="B111" s="28" t="s">
        <v>77</v>
      </c>
      <c r="C111" s="29" t="s">
        <v>267</v>
      </c>
      <c r="D111" s="29" t="s">
        <v>296</v>
      </c>
      <c r="E111" s="30">
        <v>71.8</v>
      </c>
    </row>
    <row r="112" spans="1:5" ht="18" x14ac:dyDescent="0.3">
      <c r="A112" s="27" t="s">
        <v>297</v>
      </c>
      <c r="B112" s="28" t="s">
        <v>77</v>
      </c>
      <c r="C112" s="29" t="s">
        <v>267</v>
      </c>
      <c r="D112" s="29" t="s">
        <v>298</v>
      </c>
      <c r="E112" s="30">
        <v>8.59</v>
      </c>
    </row>
    <row r="113" spans="1:5" ht="18" x14ac:dyDescent="0.3">
      <c r="A113" s="27" t="s">
        <v>299</v>
      </c>
      <c r="B113" s="28" t="s">
        <v>77</v>
      </c>
      <c r="C113" s="29" t="s">
        <v>115</v>
      </c>
      <c r="D113" s="29" t="s">
        <v>300</v>
      </c>
      <c r="E113" s="30">
        <v>229.15</v>
      </c>
    </row>
    <row r="114" spans="1:5" ht="18" x14ac:dyDescent="0.3">
      <c r="A114" s="27" t="s">
        <v>301</v>
      </c>
      <c r="B114" s="28" t="s">
        <v>77</v>
      </c>
      <c r="C114" s="29" t="s">
        <v>115</v>
      </c>
      <c r="D114" s="29" t="s">
        <v>302</v>
      </c>
      <c r="E114" s="30">
        <v>495.34</v>
      </c>
    </row>
    <row r="115" spans="1:5" ht="18" x14ac:dyDescent="0.3">
      <c r="A115" s="27" t="s">
        <v>303</v>
      </c>
      <c r="B115" s="28" t="s">
        <v>77</v>
      </c>
      <c r="C115" s="29" t="s">
        <v>139</v>
      </c>
      <c r="D115" s="29" t="s">
        <v>304</v>
      </c>
      <c r="E115" s="30">
        <v>288.02999999999997</v>
      </c>
    </row>
    <row r="116" spans="1:5" ht="18" x14ac:dyDescent="0.3">
      <c r="A116" s="27" t="s">
        <v>305</v>
      </c>
      <c r="B116" s="28" t="s">
        <v>77</v>
      </c>
      <c r="C116" s="29" t="s">
        <v>139</v>
      </c>
      <c r="D116" s="29" t="s">
        <v>306</v>
      </c>
      <c r="E116" s="30">
        <v>13.61</v>
      </c>
    </row>
    <row r="117" spans="1:5" ht="18" x14ac:dyDescent="0.3">
      <c r="A117" s="27"/>
      <c r="B117" s="31"/>
      <c r="C117" s="31"/>
      <c r="D117" s="32" t="s">
        <v>307</v>
      </c>
      <c r="E117" s="31"/>
    </row>
    <row r="118" spans="1:5" ht="18" x14ac:dyDescent="0.3">
      <c r="A118" s="34" t="s">
        <v>308</v>
      </c>
      <c r="B118" s="35" t="s">
        <v>77</v>
      </c>
      <c r="C118" s="36" t="s">
        <v>309</v>
      </c>
      <c r="D118" s="29" t="s">
        <v>310</v>
      </c>
      <c r="E118" s="38">
        <v>1935.62</v>
      </c>
    </row>
    <row r="119" spans="1:5" ht="18" x14ac:dyDescent="0.3">
      <c r="A119" s="27" t="s">
        <v>311</v>
      </c>
      <c r="B119" s="28" t="s">
        <v>77</v>
      </c>
      <c r="C119" s="29" t="s">
        <v>309</v>
      </c>
      <c r="D119" s="29" t="s">
        <v>312</v>
      </c>
      <c r="E119" s="30">
        <v>79.66</v>
      </c>
    </row>
    <row r="120" spans="1:5" ht="18" x14ac:dyDescent="0.3">
      <c r="A120" s="27" t="s">
        <v>313</v>
      </c>
      <c r="B120" s="28" t="s">
        <v>77</v>
      </c>
      <c r="C120" s="29" t="s">
        <v>309</v>
      </c>
      <c r="D120" s="29" t="s">
        <v>314</v>
      </c>
      <c r="E120" s="30">
        <v>33.68</v>
      </c>
    </row>
    <row r="121" spans="1:5" ht="18" x14ac:dyDescent="0.3">
      <c r="A121" s="27" t="s">
        <v>315</v>
      </c>
      <c r="B121" s="28" t="s">
        <v>77</v>
      </c>
      <c r="C121" s="29" t="s">
        <v>309</v>
      </c>
      <c r="D121" s="29" t="s">
        <v>316</v>
      </c>
      <c r="E121" s="33">
        <v>2709.97</v>
      </c>
    </row>
    <row r="122" spans="1:5" ht="18" x14ac:dyDescent="0.3">
      <c r="A122" s="27" t="s">
        <v>317</v>
      </c>
      <c r="B122" s="28" t="s">
        <v>77</v>
      </c>
      <c r="C122" s="29" t="s">
        <v>309</v>
      </c>
      <c r="D122" s="29" t="s">
        <v>318</v>
      </c>
      <c r="E122" s="33">
        <v>4826.3100000000004</v>
      </c>
    </row>
    <row r="123" spans="1:5" ht="18" x14ac:dyDescent="0.3">
      <c r="A123" s="27" t="s">
        <v>319</v>
      </c>
      <c r="B123" s="28" t="s">
        <v>77</v>
      </c>
      <c r="C123" s="29" t="s">
        <v>309</v>
      </c>
      <c r="D123" s="29" t="s">
        <v>320</v>
      </c>
      <c r="E123" s="33">
        <v>5726.16</v>
      </c>
    </row>
    <row r="124" spans="1:5" ht="18" x14ac:dyDescent="0.3">
      <c r="A124" s="27" t="s">
        <v>321</v>
      </c>
      <c r="B124" s="28" t="s">
        <v>77</v>
      </c>
      <c r="C124" s="29" t="s">
        <v>309</v>
      </c>
      <c r="D124" s="29" t="s">
        <v>322</v>
      </c>
      <c r="E124" s="33">
        <v>5159.8599999999997</v>
      </c>
    </row>
    <row r="125" spans="1:5" ht="18" x14ac:dyDescent="0.3">
      <c r="A125" s="27" t="s">
        <v>323</v>
      </c>
      <c r="B125" s="28" t="s">
        <v>77</v>
      </c>
      <c r="C125" s="29" t="s">
        <v>309</v>
      </c>
      <c r="D125" s="29" t="s">
        <v>324</v>
      </c>
      <c r="E125" s="33">
        <v>2474.7399999999998</v>
      </c>
    </row>
    <row r="126" spans="1:5" ht="18" x14ac:dyDescent="0.3">
      <c r="A126" s="27" t="s">
        <v>325</v>
      </c>
      <c r="B126" s="28" t="s">
        <v>77</v>
      </c>
      <c r="C126" s="29" t="s">
        <v>309</v>
      </c>
      <c r="D126" s="29" t="s">
        <v>326</v>
      </c>
      <c r="E126" s="33">
        <v>2794.83</v>
      </c>
    </row>
    <row r="127" spans="1:5" ht="18" x14ac:dyDescent="0.3">
      <c r="A127" s="27" t="s">
        <v>327</v>
      </c>
      <c r="B127" s="28" t="s">
        <v>77</v>
      </c>
      <c r="C127" s="29" t="s">
        <v>309</v>
      </c>
      <c r="D127" s="29" t="s">
        <v>328</v>
      </c>
      <c r="E127" s="33">
        <v>4920.99</v>
      </c>
    </row>
    <row r="128" spans="1:5" ht="18" x14ac:dyDescent="0.3">
      <c r="A128" s="27" t="s">
        <v>329</v>
      </c>
      <c r="B128" s="28" t="s">
        <v>77</v>
      </c>
      <c r="C128" s="29" t="s">
        <v>309</v>
      </c>
      <c r="D128" s="29" t="s">
        <v>330</v>
      </c>
      <c r="E128" s="33">
        <v>6223.94</v>
      </c>
    </row>
    <row r="129" spans="1:5" ht="18" x14ac:dyDescent="0.3">
      <c r="A129" s="27" t="s">
        <v>331</v>
      </c>
      <c r="B129" s="28" t="s">
        <v>77</v>
      </c>
      <c r="C129" s="29" t="s">
        <v>309</v>
      </c>
      <c r="D129" s="29" t="s">
        <v>332</v>
      </c>
      <c r="E129" s="30">
        <v>363.83</v>
      </c>
    </row>
    <row r="130" spans="1:5" ht="18" x14ac:dyDescent="0.3">
      <c r="A130" s="27" t="s">
        <v>333</v>
      </c>
      <c r="B130" s="28" t="s">
        <v>77</v>
      </c>
      <c r="C130" s="29" t="s">
        <v>309</v>
      </c>
      <c r="D130" s="29" t="s">
        <v>334</v>
      </c>
      <c r="E130" s="33">
        <v>1790.12</v>
      </c>
    </row>
    <row r="131" spans="1:5" ht="18" x14ac:dyDescent="0.3">
      <c r="A131" s="27" t="s">
        <v>335</v>
      </c>
      <c r="B131" s="28" t="s">
        <v>77</v>
      </c>
      <c r="C131" s="29" t="s">
        <v>309</v>
      </c>
      <c r="D131" s="29" t="s">
        <v>336</v>
      </c>
      <c r="E131" s="33">
        <v>3176.46</v>
      </c>
    </row>
    <row r="132" spans="1:5" ht="18" x14ac:dyDescent="0.3">
      <c r="A132" s="27" t="s">
        <v>337</v>
      </c>
      <c r="B132" s="28" t="s">
        <v>77</v>
      </c>
      <c r="C132" s="29" t="s">
        <v>309</v>
      </c>
      <c r="D132" s="29" t="s">
        <v>338</v>
      </c>
      <c r="E132" s="33">
        <v>4726.7</v>
      </c>
    </row>
    <row r="133" spans="1:5" ht="18" x14ac:dyDescent="0.3">
      <c r="A133" s="27" t="s">
        <v>339</v>
      </c>
      <c r="B133" s="28" t="s">
        <v>77</v>
      </c>
      <c r="C133" s="29" t="s">
        <v>309</v>
      </c>
      <c r="D133" s="29" t="s">
        <v>340</v>
      </c>
      <c r="E133" s="33">
        <v>3324.96</v>
      </c>
    </row>
    <row r="134" spans="1:5" ht="18" x14ac:dyDescent="0.3">
      <c r="A134" s="27" t="s">
        <v>341</v>
      </c>
      <c r="B134" s="28" t="s">
        <v>77</v>
      </c>
      <c r="C134" s="29" t="s">
        <v>309</v>
      </c>
      <c r="D134" s="29" t="s">
        <v>342</v>
      </c>
      <c r="E134" s="33">
        <v>1449.42</v>
      </c>
    </row>
    <row r="135" spans="1:5" ht="18" x14ac:dyDescent="0.3">
      <c r="A135" s="27" t="s">
        <v>343</v>
      </c>
      <c r="B135" s="28" t="s">
        <v>77</v>
      </c>
      <c r="C135" s="29" t="s">
        <v>309</v>
      </c>
      <c r="D135" s="29" t="s">
        <v>344</v>
      </c>
      <c r="E135" s="33">
        <v>2995.69</v>
      </c>
    </row>
    <row r="136" spans="1:5" ht="18" x14ac:dyDescent="0.3">
      <c r="A136" s="27" t="s">
        <v>345</v>
      </c>
      <c r="B136" s="28" t="s">
        <v>77</v>
      </c>
      <c r="C136" s="29" t="s">
        <v>309</v>
      </c>
      <c r="D136" s="29" t="s">
        <v>346</v>
      </c>
      <c r="E136" s="33">
        <v>3648.76</v>
      </c>
    </row>
    <row r="137" spans="1:5" ht="18" x14ac:dyDescent="0.3">
      <c r="A137" s="27" t="s">
        <v>347</v>
      </c>
      <c r="B137" s="28" t="s">
        <v>77</v>
      </c>
      <c r="C137" s="29" t="s">
        <v>309</v>
      </c>
      <c r="D137" s="29" t="s">
        <v>348</v>
      </c>
      <c r="E137" s="33">
        <v>4736.82</v>
      </c>
    </row>
    <row r="138" spans="1:5" ht="18" x14ac:dyDescent="0.3">
      <c r="A138" s="27" t="s">
        <v>349</v>
      </c>
      <c r="B138" s="28" t="s">
        <v>77</v>
      </c>
      <c r="C138" s="29" t="s">
        <v>309</v>
      </c>
      <c r="D138" s="29" t="s">
        <v>350</v>
      </c>
      <c r="E138" s="30">
        <v>199.93</v>
      </c>
    </row>
    <row r="139" spans="1:5" ht="18" x14ac:dyDescent="0.3">
      <c r="A139" s="27" t="s">
        <v>351</v>
      </c>
      <c r="B139" s="28" t="s">
        <v>77</v>
      </c>
      <c r="C139" s="29" t="s">
        <v>309</v>
      </c>
      <c r="D139" s="29" t="s">
        <v>352</v>
      </c>
      <c r="E139" s="30">
        <v>979.06</v>
      </c>
    </row>
    <row r="140" spans="1:5" ht="18" x14ac:dyDescent="0.3">
      <c r="A140" s="27" t="s">
        <v>353</v>
      </c>
      <c r="B140" s="28" t="s">
        <v>77</v>
      </c>
      <c r="C140" s="29" t="s">
        <v>309</v>
      </c>
      <c r="D140" s="29" t="s">
        <v>354</v>
      </c>
      <c r="E140" s="33">
        <v>1633.21</v>
      </c>
    </row>
    <row r="141" spans="1:5" ht="18" x14ac:dyDescent="0.3">
      <c r="A141" s="27" t="s">
        <v>355</v>
      </c>
      <c r="B141" s="28" t="s">
        <v>77</v>
      </c>
      <c r="C141" s="29" t="s">
        <v>309</v>
      </c>
      <c r="D141" s="29" t="s">
        <v>356</v>
      </c>
      <c r="E141" s="30">
        <v>445.5</v>
      </c>
    </row>
    <row r="142" spans="1:5" ht="18" x14ac:dyDescent="0.3">
      <c r="A142" s="27" t="s">
        <v>357</v>
      </c>
      <c r="B142" s="28" t="s">
        <v>77</v>
      </c>
      <c r="C142" s="29" t="s">
        <v>309</v>
      </c>
      <c r="D142" s="29" t="s">
        <v>358</v>
      </c>
      <c r="E142" s="30">
        <v>597.96</v>
      </c>
    </row>
    <row r="143" spans="1:5" ht="18" x14ac:dyDescent="0.3">
      <c r="A143" s="27" t="s">
        <v>359</v>
      </c>
      <c r="B143" s="28" t="s">
        <v>77</v>
      </c>
      <c r="C143" s="29" t="s">
        <v>309</v>
      </c>
      <c r="D143" s="29" t="s">
        <v>360</v>
      </c>
      <c r="E143" s="33">
        <v>1238.49</v>
      </c>
    </row>
    <row r="144" spans="1:5" ht="18" x14ac:dyDescent="0.3">
      <c r="A144" s="27" t="s">
        <v>361</v>
      </c>
      <c r="B144" s="28" t="s">
        <v>77</v>
      </c>
      <c r="C144" s="29" t="s">
        <v>309</v>
      </c>
      <c r="D144" s="29" t="s">
        <v>362</v>
      </c>
      <c r="E144" s="33">
        <v>1635.48</v>
      </c>
    </row>
    <row r="145" spans="1:5" ht="18" x14ac:dyDescent="0.3">
      <c r="A145" s="27" t="s">
        <v>363</v>
      </c>
      <c r="B145" s="28" t="s">
        <v>77</v>
      </c>
      <c r="C145" s="29" t="s">
        <v>309</v>
      </c>
      <c r="D145" s="29" t="s">
        <v>364</v>
      </c>
      <c r="E145" s="30">
        <v>41.58</v>
      </c>
    </row>
    <row r="146" spans="1:5" ht="18" x14ac:dyDescent="0.3">
      <c r="A146" s="27" t="s">
        <v>365</v>
      </c>
      <c r="B146" s="28" t="s">
        <v>77</v>
      </c>
      <c r="C146" s="29" t="s">
        <v>309</v>
      </c>
      <c r="D146" s="29" t="s">
        <v>366</v>
      </c>
      <c r="E146" s="30">
        <v>23.27</v>
      </c>
    </row>
    <row r="147" spans="1:5" ht="18" x14ac:dyDescent="0.3">
      <c r="A147" s="27" t="s">
        <v>367</v>
      </c>
      <c r="B147" s="28" t="s">
        <v>77</v>
      </c>
      <c r="C147" s="29" t="s">
        <v>309</v>
      </c>
      <c r="D147" s="29" t="s">
        <v>368</v>
      </c>
      <c r="E147" s="30">
        <v>16.54</v>
      </c>
    </row>
    <row r="148" spans="1:5" ht="18" x14ac:dyDescent="0.3">
      <c r="A148" s="27" t="s">
        <v>369</v>
      </c>
      <c r="B148" s="28" t="s">
        <v>77</v>
      </c>
      <c r="C148" s="29" t="s">
        <v>309</v>
      </c>
      <c r="D148" s="29" t="s">
        <v>370</v>
      </c>
      <c r="E148" s="30">
        <v>41.99</v>
      </c>
    </row>
    <row r="149" spans="1:5" ht="18" x14ac:dyDescent="0.3">
      <c r="A149" s="27" t="s">
        <v>371</v>
      </c>
      <c r="B149" s="28" t="s">
        <v>77</v>
      </c>
      <c r="C149" s="29" t="s">
        <v>309</v>
      </c>
      <c r="D149" s="29" t="s">
        <v>372</v>
      </c>
      <c r="E149" s="30">
        <v>13.73</v>
      </c>
    </row>
    <row r="150" spans="1:5" ht="18" x14ac:dyDescent="0.3">
      <c r="A150" s="27" t="s">
        <v>373</v>
      </c>
      <c r="B150" s="28" t="s">
        <v>77</v>
      </c>
      <c r="C150" s="29" t="s">
        <v>139</v>
      </c>
      <c r="D150" s="29" t="s">
        <v>374</v>
      </c>
      <c r="E150" s="30">
        <v>49.07</v>
      </c>
    </row>
    <row r="151" spans="1:5" ht="18" x14ac:dyDescent="0.3">
      <c r="A151" s="27" t="s">
        <v>375</v>
      </c>
      <c r="B151" s="28" t="s">
        <v>77</v>
      </c>
      <c r="C151" s="29" t="s">
        <v>139</v>
      </c>
      <c r="D151" s="29" t="s">
        <v>376</v>
      </c>
      <c r="E151" s="30">
        <v>6.41</v>
      </c>
    </row>
    <row r="152" spans="1:5" ht="18" x14ac:dyDescent="0.3">
      <c r="A152" s="27" t="s">
        <v>377</v>
      </c>
      <c r="B152" s="28" t="s">
        <v>77</v>
      </c>
      <c r="C152" s="29" t="s">
        <v>139</v>
      </c>
      <c r="D152" s="29" t="s">
        <v>378</v>
      </c>
      <c r="E152" s="30">
        <v>39.950000000000003</v>
      </c>
    </row>
    <row r="153" spans="1:5" ht="18" x14ac:dyDescent="0.3">
      <c r="A153" s="27" t="s">
        <v>379</v>
      </c>
      <c r="B153" s="28" t="s">
        <v>77</v>
      </c>
      <c r="C153" s="29" t="s">
        <v>139</v>
      </c>
      <c r="D153" s="29" t="s">
        <v>380</v>
      </c>
      <c r="E153" s="30">
        <v>83.6</v>
      </c>
    </row>
    <row r="154" spans="1:5" ht="18" x14ac:dyDescent="0.3">
      <c r="A154" s="27" t="s">
        <v>381</v>
      </c>
      <c r="B154" s="28" t="s">
        <v>77</v>
      </c>
      <c r="C154" s="29" t="s">
        <v>139</v>
      </c>
      <c r="D154" s="29" t="s">
        <v>382</v>
      </c>
      <c r="E154" s="30">
        <v>6.43</v>
      </c>
    </row>
    <row r="155" spans="1:5" ht="18" x14ac:dyDescent="0.3">
      <c r="A155" s="27" t="s">
        <v>383</v>
      </c>
      <c r="B155" s="28" t="s">
        <v>77</v>
      </c>
      <c r="C155" s="29" t="s">
        <v>139</v>
      </c>
      <c r="D155" s="29" t="s">
        <v>384</v>
      </c>
      <c r="E155" s="30">
        <v>263.35000000000002</v>
      </c>
    </row>
    <row r="156" spans="1:5" ht="18" x14ac:dyDescent="0.3">
      <c r="A156" s="27" t="s">
        <v>385</v>
      </c>
      <c r="B156" s="28" t="s">
        <v>77</v>
      </c>
      <c r="C156" s="29" t="s">
        <v>139</v>
      </c>
      <c r="D156" s="29" t="s">
        <v>386</v>
      </c>
      <c r="E156" s="30">
        <v>263.35000000000002</v>
      </c>
    </row>
    <row r="157" spans="1:5" ht="18" x14ac:dyDescent="0.3">
      <c r="A157" s="27" t="s">
        <v>387</v>
      </c>
      <c r="B157" s="28" t="s">
        <v>77</v>
      </c>
      <c r="C157" s="29" t="s">
        <v>139</v>
      </c>
      <c r="D157" s="29" t="s">
        <v>388</v>
      </c>
      <c r="E157" s="30">
        <v>263.35000000000002</v>
      </c>
    </row>
    <row r="158" spans="1:5" ht="18" x14ac:dyDescent="0.3">
      <c r="A158" s="27" t="s">
        <v>389</v>
      </c>
      <c r="B158" s="28" t="s">
        <v>77</v>
      </c>
      <c r="C158" s="29" t="s">
        <v>139</v>
      </c>
      <c r="D158" s="29" t="s">
        <v>390</v>
      </c>
      <c r="E158" s="30">
        <v>263.35000000000002</v>
      </c>
    </row>
    <row r="159" spans="1:5" ht="18" x14ac:dyDescent="0.3">
      <c r="A159" s="27" t="s">
        <v>391</v>
      </c>
      <c r="B159" s="28" t="s">
        <v>77</v>
      </c>
      <c r="C159" s="29" t="s">
        <v>309</v>
      </c>
      <c r="D159" s="29" t="s">
        <v>392</v>
      </c>
      <c r="E159" s="33">
        <v>1140.81</v>
      </c>
    </row>
    <row r="160" spans="1:5" ht="18" x14ac:dyDescent="0.3">
      <c r="A160" s="27" t="s">
        <v>393</v>
      </c>
      <c r="B160" s="28" t="s">
        <v>77</v>
      </c>
      <c r="C160" s="29" t="s">
        <v>309</v>
      </c>
      <c r="D160" s="29" t="s">
        <v>394</v>
      </c>
      <c r="E160" s="30">
        <v>721.62</v>
      </c>
    </row>
    <row r="161" spans="1:5" ht="18" x14ac:dyDescent="0.3">
      <c r="A161" s="27" t="s">
        <v>395</v>
      </c>
      <c r="B161" s="28" t="s">
        <v>77</v>
      </c>
      <c r="C161" s="29" t="s">
        <v>309</v>
      </c>
      <c r="D161" s="29" t="s">
        <v>396</v>
      </c>
      <c r="E161" s="30">
        <v>607.13</v>
      </c>
    </row>
    <row r="162" spans="1:5" ht="18" x14ac:dyDescent="0.3">
      <c r="A162" s="27" t="s">
        <v>397</v>
      </c>
      <c r="B162" s="28" t="s">
        <v>77</v>
      </c>
      <c r="C162" s="29" t="s">
        <v>309</v>
      </c>
      <c r="D162" s="29" t="s">
        <v>398</v>
      </c>
      <c r="E162" s="30">
        <v>128.63</v>
      </c>
    </row>
    <row r="163" spans="1:5" ht="18" x14ac:dyDescent="0.3">
      <c r="A163" s="27" t="s">
        <v>399</v>
      </c>
      <c r="B163" s="28" t="s">
        <v>77</v>
      </c>
      <c r="C163" s="29" t="s">
        <v>309</v>
      </c>
      <c r="D163" s="29" t="s">
        <v>400</v>
      </c>
      <c r="E163" s="33">
        <v>1000.18</v>
      </c>
    </row>
    <row r="164" spans="1:5" ht="18" x14ac:dyDescent="0.3">
      <c r="A164" s="27" t="s">
        <v>401</v>
      </c>
      <c r="B164" s="28" t="s">
        <v>77</v>
      </c>
      <c r="C164" s="29" t="s">
        <v>309</v>
      </c>
      <c r="D164" s="29" t="s">
        <v>402</v>
      </c>
      <c r="E164" s="30">
        <v>491.2</v>
      </c>
    </row>
    <row r="165" spans="1:5" ht="18" x14ac:dyDescent="0.3">
      <c r="A165" s="27" t="s">
        <v>403</v>
      </c>
      <c r="B165" s="28" t="s">
        <v>77</v>
      </c>
      <c r="C165" s="29" t="s">
        <v>309</v>
      </c>
      <c r="D165" s="29" t="s">
        <v>404</v>
      </c>
      <c r="E165" s="30">
        <v>646.38</v>
      </c>
    </row>
    <row r="166" spans="1:5" ht="18" x14ac:dyDescent="0.3">
      <c r="A166" s="27" t="s">
        <v>405</v>
      </c>
      <c r="B166" s="28" t="s">
        <v>77</v>
      </c>
      <c r="C166" s="29" t="s">
        <v>309</v>
      </c>
      <c r="D166" s="29" t="s">
        <v>406</v>
      </c>
      <c r="E166" s="30">
        <v>10.75</v>
      </c>
    </row>
    <row r="167" spans="1:5" ht="18" x14ac:dyDescent="0.3">
      <c r="A167" s="27" t="s">
        <v>407</v>
      </c>
      <c r="B167" s="28" t="s">
        <v>77</v>
      </c>
      <c r="C167" s="29" t="s">
        <v>309</v>
      </c>
      <c r="D167" s="29" t="s">
        <v>408</v>
      </c>
      <c r="E167" s="30">
        <v>9.39</v>
      </c>
    </row>
    <row r="168" spans="1:5" ht="18" x14ac:dyDescent="0.3">
      <c r="A168" s="27" t="s">
        <v>409</v>
      </c>
      <c r="B168" s="28" t="s">
        <v>77</v>
      </c>
      <c r="C168" s="29" t="s">
        <v>309</v>
      </c>
      <c r="D168" s="29" t="s">
        <v>410</v>
      </c>
      <c r="E168" s="30">
        <v>3.98</v>
      </c>
    </row>
    <row r="169" spans="1:5" ht="18" x14ac:dyDescent="0.3">
      <c r="A169" s="34" t="s">
        <v>411</v>
      </c>
      <c r="B169" s="35" t="s">
        <v>77</v>
      </c>
      <c r="C169" s="36" t="s">
        <v>309</v>
      </c>
      <c r="D169" s="29" t="s">
        <v>412</v>
      </c>
      <c r="E169" s="37">
        <v>8.64</v>
      </c>
    </row>
    <row r="170" spans="1:5" ht="18" x14ac:dyDescent="0.3">
      <c r="A170" s="34" t="s">
        <v>413</v>
      </c>
      <c r="B170" s="35" t="s">
        <v>77</v>
      </c>
      <c r="C170" s="36" t="s">
        <v>309</v>
      </c>
      <c r="D170" s="36" t="s">
        <v>414</v>
      </c>
      <c r="E170" s="37">
        <v>8.64</v>
      </c>
    </row>
    <row r="171" spans="1:5" ht="18" x14ac:dyDescent="0.3">
      <c r="A171" s="27" t="s">
        <v>415</v>
      </c>
      <c r="B171" s="28" t="s">
        <v>77</v>
      </c>
      <c r="C171" s="29" t="s">
        <v>309</v>
      </c>
      <c r="D171" s="29" t="s">
        <v>416</v>
      </c>
      <c r="E171" s="30">
        <v>27.35</v>
      </c>
    </row>
    <row r="172" spans="1:5" ht="18" x14ac:dyDescent="0.3">
      <c r="A172" s="27" t="s">
        <v>417</v>
      </c>
      <c r="B172" s="28" t="s">
        <v>77</v>
      </c>
      <c r="C172" s="29" t="s">
        <v>309</v>
      </c>
      <c r="D172" s="29" t="s">
        <v>418</v>
      </c>
      <c r="E172" s="30">
        <v>1.75</v>
      </c>
    </row>
    <row r="173" spans="1:5" ht="18" x14ac:dyDescent="0.3">
      <c r="A173" s="27" t="s">
        <v>419</v>
      </c>
      <c r="B173" s="28" t="s">
        <v>77</v>
      </c>
      <c r="C173" s="29" t="s">
        <v>309</v>
      </c>
      <c r="D173" s="29" t="s">
        <v>420</v>
      </c>
      <c r="E173" s="30">
        <v>5.07</v>
      </c>
    </row>
    <row r="174" spans="1:5" ht="18" x14ac:dyDescent="0.3">
      <c r="A174" s="27" t="s">
        <v>421</v>
      </c>
      <c r="B174" s="28" t="s">
        <v>77</v>
      </c>
      <c r="C174" s="29" t="s">
        <v>309</v>
      </c>
      <c r="D174" s="29" t="s">
        <v>422</v>
      </c>
      <c r="E174" s="30">
        <v>11.64</v>
      </c>
    </row>
    <row r="175" spans="1:5" ht="18" x14ac:dyDescent="0.3">
      <c r="A175" s="27" t="s">
        <v>423</v>
      </c>
      <c r="B175" s="28" t="s">
        <v>77</v>
      </c>
      <c r="C175" s="29" t="s">
        <v>309</v>
      </c>
      <c r="D175" s="29" t="s">
        <v>424</v>
      </c>
      <c r="E175" s="30">
        <v>1.94</v>
      </c>
    </row>
    <row r="176" spans="1:5" ht="18" x14ac:dyDescent="0.3">
      <c r="A176" s="27" t="s">
        <v>425</v>
      </c>
      <c r="B176" s="28" t="s">
        <v>77</v>
      </c>
      <c r="C176" s="29" t="s">
        <v>309</v>
      </c>
      <c r="D176" s="29" t="s">
        <v>426</v>
      </c>
      <c r="E176" s="30">
        <v>40.5</v>
      </c>
    </row>
    <row r="177" spans="1:5" ht="18" x14ac:dyDescent="0.3">
      <c r="A177" s="27" t="s">
        <v>427</v>
      </c>
      <c r="B177" s="28" t="s">
        <v>77</v>
      </c>
      <c r="C177" s="29" t="s">
        <v>309</v>
      </c>
      <c r="D177" s="29" t="s">
        <v>428</v>
      </c>
      <c r="E177" s="30">
        <v>38.58</v>
      </c>
    </row>
    <row r="178" spans="1:5" ht="18" x14ac:dyDescent="0.3">
      <c r="A178" s="27" t="s">
        <v>429</v>
      </c>
      <c r="B178" s="28" t="s">
        <v>77</v>
      </c>
      <c r="C178" s="29" t="s">
        <v>309</v>
      </c>
      <c r="D178" s="29" t="s">
        <v>430</v>
      </c>
      <c r="E178" s="30">
        <v>41.83</v>
      </c>
    </row>
    <row r="179" spans="1:5" ht="18" x14ac:dyDescent="0.3">
      <c r="A179" s="27"/>
      <c r="B179" s="31"/>
      <c r="C179" s="31"/>
      <c r="D179" s="32" t="s">
        <v>431</v>
      </c>
      <c r="E179" s="31"/>
    </row>
    <row r="180" spans="1:5" ht="18" x14ac:dyDescent="0.3">
      <c r="A180" s="27" t="s">
        <v>432</v>
      </c>
      <c r="B180" s="28" t="s">
        <v>77</v>
      </c>
      <c r="C180" s="29" t="s">
        <v>78</v>
      </c>
      <c r="D180" s="29" t="s">
        <v>433</v>
      </c>
      <c r="E180" s="30">
        <v>3.86</v>
      </c>
    </row>
    <row r="181" spans="1:5" ht="18" x14ac:dyDescent="0.3">
      <c r="A181" s="27" t="s">
        <v>434</v>
      </c>
      <c r="B181" s="28" t="s">
        <v>77</v>
      </c>
      <c r="C181" s="29" t="s">
        <v>78</v>
      </c>
      <c r="D181" s="29" t="s">
        <v>435</v>
      </c>
      <c r="E181" s="30">
        <v>187.32</v>
      </c>
    </row>
    <row r="182" spans="1:5" ht="18" x14ac:dyDescent="0.3">
      <c r="A182" s="27" t="s">
        <v>436</v>
      </c>
      <c r="B182" s="28" t="s">
        <v>77</v>
      </c>
      <c r="C182" s="29" t="s">
        <v>78</v>
      </c>
      <c r="D182" s="29" t="s">
        <v>437</v>
      </c>
      <c r="E182" s="30">
        <v>196.03</v>
      </c>
    </row>
    <row r="183" spans="1:5" ht="18" x14ac:dyDescent="0.3">
      <c r="A183" s="27" t="s">
        <v>438</v>
      </c>
      <c r="B183" s="28" t="s">
        <v>77</v>
      </c>
      <c r="C183" s="29" t="s">
        <v>78</v>
      </c>
      <c r="D183" s="29" t="s">
        <v>439</v>
      </c>
      <c r="E183" s="30">
        <v>414.92</v>
      </c>
    </row>
    <row r="184" spans="1:5" ht="18" x14ac:dyDescent="0.3">
      <c r="A184" s="27" t="s">
        <v>440</v>
      </c>
      <c r="B184" s="28" t="s">
        <v>77</v>
      </c>
      <c r="C184" s="29" t="s">
        <v>78</v>
      </c>
      <c r="D184" s="29" t="s">
        <v>441</v>
      </c>
      <c r="E184" s="30">
        <v>36.69</v>
      </c>
    </row>
    <row r="185" spans="1:5" ht="18" x14ac:dyDescent="0.3">
      <c r="A185" s="27" t="s">
        <v>442</v>
      </c>
      <c r="B185" s="28" t="s">
        <v>77</v>
      </c>
      <c r="C185" s="29" t="s">
        <v>78</v>
      </c>
      <c r="D185" s="29" t="s">
        <v>443</v>
      </c>
      <c r="E185" s="30">
        <v>194.94</v>
      </c>
    </row>
    <row r="186" spans="1:5" ht="18" x14ac:dyDescent="0.3">
      <c r="A186" s="27" t="s">
        <v>444</v>
      </c>
      <c r="B186" s="28" t="s">
        <v>77</v>
      </c>
      <c r="C186" s="29" t="s">
        <v>78</v>
      </c>
      <c r="D186" s="29" t="s">
        <v>445</v>
      </c>
      <c r="E186" s="30">
        <v>205.64</v>
      </c>
    </row>
    <row r="187" spans="1:5" ht="18" x14ac:dyDescent="0.3">
      <c r="A187" s="27" t="s">
        <v>446</v>
      </c>
      <c r="B187" s="28" t="s">
        <v>77</v>
      </c>
      <c r="C187" s="29" t="s">
        <v>78</v>
      </c>
      <c r="D187" s="29" t="s">
        <v>447</v>
      </c>
      <c r="E187" s="30">
        <v>433.57</v>
      </c>
    </row>
    <row r="188" spans="1:5" ht="18" x14ac:dyDescent="0.3">
      <c r="A188" s="27" t="s">
        <v>448</v>
      </c>
      <c r="B188" s="28" t="s">
        <v>77</v>
      </c>
      <c r="C188" s="29" t="s">
        <v>78</v>
      </c>
      <c r="D188" s="29" t="s">
        <v>449</v>
      </c>
      <c r="E188" s="30">
        <v>36.69</v>
      </c>
    </row>
    <row r="189" spans="1:5" ht="18" x14ac:dyDescent="0.3">
      <c r="A189" s="27" t="s">
        <v>450</v>
      </c>
      <c r="B189" s="28" t="s">
        <v>77</v>
      </c>
      <c r="C189" s="29" t="s">
        <v>78</v>
      </c>
      <c r="D189" s="29" t="s">
        <v>451</v>
      </c>
      <c r="E189" s="30">
        <v>254.64</v>
      </c>
    </row>
    <row r="190" spans="1:5" ht="18" x14ac:dyDescent="0.3">
      <c r="A190" s="27" t="s">
        <v>452</v>
      </c>
      <c r="B190" s="28" t="s">
        <v>77</v>
      </c>
      <c r="C190" s="29" t="s">
        <v>78</v>
      </c>
      <c r="D190" s="29" t="s">
        <v>453</v>
      </c>
      <c r="E190" s="30">
        <v>205.64</v>
      </c>
    </row>
    <row r="191" spans="1:5" ht="18" x14ac:dyDescent="0.3">
      <c r="A191" s="27" t="s">
        <v>454</v>
      </c>
      <c r="B191" s="28" t="s">
        <v>77</v>
      </c>
      <c r="C191" s="29" t="s">
        <v>78</v>
      </c>
      <c r="D191" s="29" t="s">
        <v>455</v>
      </c>
      <c r="E191" s="30">
        <v>498.69</v>
      </c>
    </row>
    <row r="192" spans="1:5" ht="18" x14ac:dyDescent="0.3">
      <c r="A192" s="27" t="s">
        <v>456</v>
      </c>
      <c r="B192" s="28" t="s">
        <v>77</v>
      </c>
      <c r="C192" s="29" t="s">
        <v>78</v>
      </c>
      <c r="D192" s="29" t="s">
        <v>457</v>
      </c>
      <c r="E192" s="30">
        <v>36.69</v>
      </c>
    </row>
    <row r="193" spans="1:5" ht="18" x14ac:dyDescent="0.3">
      <c r="A193" s="27" t="s">
        <v>458</v>
      </c>
      <c r="B193" s="28" t="s">
        <v>77</v>
      </c>
      <c r="C193" s="29" t="s">
        <v>78</v>
      </c>
      <c r="D193" s="29" t="s">
        <v>459</v>
      </c>
      <c r="E193" s="30">
        <v>383.5</v>
      </c>
    </row>
    <row r="194" spans="1:5" ht="18" x14ac:dyDescent="0.3">
      <c r="A194" s="27" t="s">
        <v>460</v>
      </c>
      <c r="B194" s="28" t="s">
        <v>77</v>
      </c>
      <c r="C194" s="29" t="s">
        <v>78</v>
      </c>
      <c r="D194" s="29" t="s">
        <v>461</v>
      </c>
      <c r="E194" s="30">
        <v>205.64</v>
      </c>
    </row>
    <row r="195" spans="1:5" ht="18" x14ac:dyDescent="0.3">
      <c r="A195" s="27" t="s">
        <v>462</v>
      </c>
      <c r="B195" s="28" t="s">
        <v>77</v>
      </c>
      <c r="C195" s="29" t="s">
        <v>78</v>
      </c>
      <c r="D195" s="29" t="s">
        <v>463</v>
      </c>
      <c r="E195" s="30">
        <v>626.70000000000005</v>
      </c>
    </row>
    <row r="196" spans="1:5" ht="18" x14ac:dyDescent="0.3">
      <c r="A196" s="27" t="s">
        <v>464</v>
      </c>
      <c r="B196" s="28" t="s">
        <v>77</v>
      </c>
      <c r="C196" s="29" t="s">
        <v>78</v>
      </c>
      <c r="D196" s="29" t="s">
        <v>465</v>
      </c>
      <c r="E196" s="30">
        <v>36.69</v>
      </c>
    </row>
    <row r="197" spans="1:5" ht="18" x14ac:dyDescent="0.3">
      <c r="A197" s="27" t="s">
        <v>466</v>
      </c>
      <c r="B197" s="28" t="s">
        <v>77</v>
      </c>
      <c r="C197" s="29" t="s">
        <v>78</v>
      </c>
      <c r="D197" s="29" t="s">
        <v>467</v>
      </c>
      <c r="E197" s="30">
        <v>625.48</v>
      </c>
    </row>
    <row r="198" spans="1:5" ht="18" x14ac:dyDescent="0.3">
      <c r="A198" s="27" t="s">
        <v>468</v>
      </c>
      <c r="B198" s="28" t="s">
        <v>77</v>
      </c>
      <c r="C198" s="29" t="s">
        <v>78</v>
      </c>
      <c r="D198" s="29" t="s">
        <v>469</v>
      </c>
      <c r="E198" s="30">
        <v>205.64</v>
      </c>
    </row>
    <row r="199" spans="1:5" ht="18" x14ac:dyDescent="0.3">
      <c r="A199" s="27" t="s">
        <v>470</v>
      </c>
      <c r="B199" s="28" t="s">
        <v>77</v>
      </c>
      <c r="C199" s="29" t="s">
        <v>78</v>
      </c>
      <c r="D199" s="29" t="s">
        <v>471</v>
      </c>
      <c r="E199" s="30">
        <v>881.69</v>
      </c>
    </row>
    <row r="200" spans="1:5" ht="18" x14ac:dyDescent="0.3">
      <c r="A200" s="27" t="s">
        <v>472</v>
      </c>
      <c r="B200" s="28" t="s">
        <v>77</v>
      </c>
      <c r="C200" s="29" t="s">
        <v>78</v>
      </c>
      <c r="D200" s="29" t="s">
        <v>473</v>
      </c>
      <c r="E200" s="30">
        <v>36.69</v>
      </c>
    </row>
    <row r="201" spans="1:5" ht="18" x14ac:dyDescent="0.3">
      <c r="A201" s="27" t="s">
        <v>474</v>
      </c>
      <c r="B201" s="28" t="s">
        <v>77</v>
      </c>
      <c r="C201" s="29" t="s">
        <v>78</v>
      </c>
      <c r="D201" s="29" t="s">
        <v>475</v>
      </c>
      <c r="E201" s="30">
        <v>763.48</v>
      </c>
    </row>
    <row r="202" spans="1:5" ht="18" x14ac:dyDescent="0.3">
      <c r="A202" s="27" t="s">
        <v>476</v>
      </c>
      <c r="B202" s="28" t="s">
        <v>77</v>
      </c>
      <c r="C202" s="29" t="s">
        <v>78</v>
      </c>
      <c r="D202" s="29" t="s">
        <v>477</v>
      </c>
      <c r="E202" s="30">
        <v>205.64</v>
      </c>
    </row>
    <row r="203" spans="1:5" ht="18" x14ac:dyDescent="0.3">
      <c r="A203" s="39" t="s">
        <v>478</v>
      </c>
      <c r="B203" s="40" t="s">
        <v>77</v>
      </c>
      <c r="C203" s="41" t="s">
        <v>78</v>
      </c>
      <c r="D203" s="41" t="s">
        <v>479</v>
      </c>
      <c r="E203" s="42">
        <v>1027.1099999999999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" sqref="G1:J5"/>
    </sheetView>
  </sheetViews>
  <sheetFormatPr defaultRowHeight="16.5" x14ac:dyDescent="0.3"/>
  <sheetData>
    <row r="1" spans="1:13" x14ac:dyDescent="0.3">
      <c r="A1" s="2">
        <v>19</v>
      </c>
      <c r="B1" s="8">
        <v>43160</v>
      </c>
      <c r="C1" s="8">
        <v>43206</v>
      </c>
      <c r="D1" s="2"/>
      <c r="E1" s="2" t="s">
        <v>496</v>
      </c>
      <c r="F1" s="2">
        <v>132877</v>
      </c>
      <c r="G1" s="2" t="s">
        <v>8</v>
      </c>
      <c r="H1" s="2">
        <v>2</v>
      </c>
      <c r="I1" s="2">
        <v>46.59</v>
      </c>
      <c r="J1" s="2">
        <f>I1*H1</f>
        <v>93.18</v>
      </c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>
        <v>733</v>
      </c>
      <c r="H2" s="2">
        <v>72</v>
      </c>
      <c r="I2" s="2">
        <v>5.65</v>
      </c>
      <c r="J2" s="2">
        <f>I2*H2</f>
        <v>406.8</v>
      </c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 t="s">
        <v>23</v>
      </c>
      <c r="H3" s="2">
        <v>3</v>
      </c>
      <c r="I3" s="2">
        <v>40.32</v>
      </c>
      <c r="J3" s="2">
        <f>I3*H3</f>
        <v>120.96000000000001</v>
      </c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>
        <v>733</v>
      </c>
      <c r="H4" s="2">
        <v>22</v>
      </c>
      <c r="I4" s="2">
        <v>5.65</v>
      </c>
      <c r="J4" s="2">
        <f>I4*H4</f>
        <v>124.30000000000001</v>
      </c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 t="s">
        <v>23</v>
      </c>
      <c r="H5" s="2">
        <v>3</v>
      </c>
      <c r="I5" s="2">
        <v>40.32</v>
      </c>
      <c r="J5" s="2">
        <f>I5*H5</f>
        <v>120.96000000000001</v>
      </c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3">
        <f>SUM(J1:J5)</f>
        <v>866.2</v>
      </c>
      <c r="K6" s="2"/>
      <c r="L6" s="2"/>
      <c r="M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JOBS</vt:lpstr>
      <vt:lpstr>CODES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2018-02-20T01:18:18Z</dcterms:created>
  <dcterms:modified xsi:type="dcterms:W3CDTF">2018-05-08T23:25:30Z</dcterms:modified>
</cp:coreProperties>
</file>