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am\Dropbox\notes\source\_posts\Caso-De-Estudio-Redes-De-Colas\"/>
    </mc:Choice>
  </mc:AlternateContent>
  <xr:revisionPtr revIDLastSave="0" documentId="13_ncr:1_{D1B8DF4F-5B6A-43B6-BF5B-860DDCB1EA8D}" xr6:coauthVersionLast="40" xr6:coauthVersionMax="40" xr10:uidLastSave="{00000000-0000-0000-0000-000000000000}"/>
  <bookViews>
    <workbookView xWindow="0" yWindow="0" windowWidth="21570" windowHeight="8370" tabRatio="356" activeTab="1" xr2:uid="{00000000-000D-0000-FFFF-FFFF00000000}"/>
  </bookViews>
  <sheets>
    <sheet name="simulacion 1" sheetId="2" r:id="rId1"/>
    <sheet name="simulacion 2" sheetId="3" r:id="rId2"/>
  </sheets>
  <definedNames>
    <definedName name="_xlchart.v1.0" hidden="1">'simulacion 1'!$A$3:$CV$3</definedName>
    <definedName name="_xlchart.v1.1" hidden="1">'simulacion 1'!$A$6:$CV$6</definedName>
    <definedName name="_xlchart.v1.2" hidden="1">'simulacion 1'!$A$57:$CV$57</definedName>
    <definedName name="_xlchart.v1.3" hidden="1">'simulacion 1'!$A$59:$CV$59</definedName>
    <definedName name="_xlchart.v1.4" hidden="1">'simulacion 2'!$A$59:$CV$59</definedName>
    <definedName name="_xlchart.v1.5" hidden="1">'simulacion 2'!$A$57:$CV$57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S59" i="3" l="1"/>
  <c r="CC59" i="3"/>
  <c r="BM59" i="3"/>
  <c r="AW59" i="3"/>
  <c r="AG59" i="3"/>
  <c r="Q59" i="3"/>
  <c r="A59" i="3"/>
  <c r="DB55" i="3"/>
  <c r="CZ53" i="3"/>
  <c r="DB50" i="3"/>
  <c r="CZ47" i="3"/>
  <c r="DB45" i="3"/>
  <c r="CZ42" i="3"/>
  <c r="DB39" i="3"/>
  <c r="CZ37" i="3"/>
  <c r="DB34" i="3"/>
  <c r="CZ31" i="3"/>
  <c r="DB29" i="3"/>
  <c r="CZ26" i="3"/>
  <c r="DB23" i="3"/>
  <c r="CZ20" i="3"/>
  <c r="DB17" i="3"/>
  <c r="CZ14" i="3"/>
  <c r="DB11" i="3"/>
  <c r="CZ8" i="3"/>
  <c r="DB5" i="3"/>
  <c r="CZ2" i="3"/>
  <c r="BB59" i="3"/>
  <c r="F59" i="3"/>
  <c r="CN59" i="3"/>
  <c r="BX59" i="3"/>
  <c r="BH59" i="3"/>
  <c r="AR59" i="3"/>
  <c r="AB59" i="3"/>
  <c r="L59" i="3"/>
  <c r="DD57" i="3"/>
  <c r="DF54" i="3"/>
  <c r="DD51" i="3"/>
  <c r="DF49" i="3"/>
  <c r="DD46" i="3"/>
  <c r="DF43" i="3"/>
  <c r="DD41" i="3"/>
  <c r="DF38" i="3"/>
  <c r="DD35" i="3"/>
  <c r="DF33" i="3"/>
  <c r="DD30" i="3"/>
  <c r="DF27" i="3"/>
  <c r="DD24" i="3"/>
  <c r="DF21" i="3"/>
  <c r="DD18" i="3"/>
  <c r="DF15" i="3"/>
  <c r="DD12" i="3"/>
  <c r="DF9" i="3"/>
  <c r="DD6" i="3"/>
  <c r="DF3" i="3"/>
  <c r="CP59" i="3"/>
  <c r="AX59" i="3"/>
  <c r="DF57" i="3"/>
  <c r="CI59" i="3"/>
  <c r="BS59" i="3"/>
  <c r="BC59" i="3"/>
  <c r="AM59" i="3"/>
  <c r="W59" i="3"/>
  <c r="G59" i="3"/>
  <c r="DH55" i="3"/>
  <c r="DA54" i="3"/>
  <c r="DC51" i="3"/>
  <c r="DE49" i="3"/>
  <c r="DG46" i="3"/>
  <c r="CZ45" i="3"/>
  <c r="DB42" i="3"/>
  <c r="DD39" i="3"/>
  <c r="DF37" i="3"/>
  <c r="DH34" i="3"/>
  <c r="DA33" i="3"/>
  <c r="DC30" i="3"/>
  <c r="DE27" i="3"/>
  <c r="DG24" i="3"/>
  <c r="CZ23" i="3"/>
  <c r="DB20" i="3"/>
  <c r="DD17" i="3"/>
  <c r="DF14" i="3"/>
  <c r="DH11" i="3"/>
  <c r="DA9" i="3"/>
  <c r="DC6" i="3"/>
  <c r="DE3" i="3"/>
  <c r="CL59" i="3"/>
  <c r="AT59" i="3"/>
  <c r="B59" i="3"/>
  <c r="DD49" i="3"/>
  <c r="DC39" i="3"/>
  <c r="DB30" i="3"/>
  <c r="DA20" i="3"/>
  <c r="CZ9" i="3"/>
  <c r="DG50" i="3"/>
  <c r="DF41" i="3"/>
  <c r="CZ27" i="3"/>
  <c r="DA14" i="3"/>
  <c r="DA53" i="3"/>
  <c r="DF35" i="3"/>
  <c r="DB18" i="3"/>
  <c r="DF51" i="3"/>
  <c r="DD33" i="3"/>
  <c r="DD9" i="3"/>
  <c r="DG29" i="3"/>
  <c r="DC50" i="3"/>
  <c r="DE26" i="3"/>
  <c r="DC5" i="3"/>
  <c r="DG39" i="3"/>
  <c r="DE20" i="3"/>
  <c r="DA2" i="3"/>
  <c r="DE50" i="2"/>
  <c r="DC31" i="2"/>
  <c r="DA12" i="2"/>
  <c r="DF50" i="2"/>
  <c r="BU59" i="2"/>
  <c r="BD59" i="2"/>
  <c r="BC59" i="2"/>
  <c r="BV59" i="2"/>
  <c r="CB59" i="2"/>
  <c r="BF59" i="2"/>
  <c r="BB59" i="2"/>
  <c r="DB47" i="2"/>
  <c r="DB18" i="2"/>
  <c r="CH59" i="2"/>
  <c r="DG3" i="2"/>
  <c r="DA46" i="2"/>
  <c r="CO59" i="3"/>
  <c r="BY59" i="3"/>
  <c r="BI59" i="3"/>
  <c r="AS59" i="3"/>
  <c r="AC59" i="3"/>
  <c r="M59" i="3"/>
  <c r="DE57" i="3"/>
  <c r="DG54" i="3"/>
  <c r="DE51" i="3"/>
  <c r="DG49" i="3"/>
  <c r="DE46" i="3"/>
  <c r="DG43" i="3"/>
  <c r="DE41" i="3"/>
  <c r="DG38" i="3"/>
  <c r="DE35" i="3"/>
  <c r="DG33" i="3"/>
  <c r="DE30" i="3"/>
  <c r="DG27" i="3"/>
  <c r="DE24" i="3"/>
  <c r="DG21" i="3"/>
  <c r="DE18" i="3"/>
  <c r="DG15" i="3"/>
  <c r="DE12" i="3"/>
  <c r="DG9" i="3"/>
  <c r="DE6" i="3"/>
  <c r="DG3" i="3"/>
  <c r="CT59" i="3"/>
  <c r="AP59" i="3"/>
  <c r="DB57" i="3"/>
  <c r="CJ59" i="3"/>
  <c r="BT59" i="3"/>
  <c r="BD59" i="3"/>
  <c r="AN59" i="3"/>
  <c r="X59" i="3"/>
  <c r="H59" i="3"/>
  <c r="CZ57" i="3"/>
  <c r="DB54" i="3"/>
  <c r="CZ51" i="3"/>
  <c r="DB49" i="3"/>
  <c r="CZ46" i="3"/>
  <c r="DB43" i="3"/>
  <c r="CZ41" i="3"/>
  <c r="DB38" i="3"/>
  <c r="CZ35" i="3"/>
  <c r="DB33" i="3"/>
  <c r="CZ30" i="3"/>
  <c r="DB27" i="3"/>
  <c r="CZ24" i="3"/>
  <c r="DB21" i="3"/>
  <c r="CZ18" i="3"/>
  <c r="DB15" i="3"/>
  <c r="CZ12" i="3"/>
  <c r="DB9" i="3"/>
  <c r="CZ6" i="3"/>
  <c r="DB3" i="3"/>
  <c r="CH59" i="3"/>
  <c r="AL59" i="3"/>
  <c r="CU59" i="3"/>
  <c r="CE59" i="3"/>
  <c r="BO59" i="3"/>
  <c r="AY59" i="3"/>
  <c r="AI59" i="3"/>
  <c r="S59" i="3"/>
  <c r="C59" i="3"/>
  <c r="DD55" i="3"/>
  <c r="DF53" i="3"/>
  <c r="DH50" i="3"/>
  <c r="DA49" i="3"/>
  <c r="DC46" i="3"/>
  <c r="DE43" i="3"/>
  <c r="DG41" i="3"/>
  <c r="CZ39" i="3"/>
  <c r="DB37" i="3"/>
  <c r="DD34" i="3"/>
  <c r="DF31" i="3"/>
  <c r="DH29" i="3"/>
  <c r="DA27" i="3"/>
  <c r="DC24" i="3"/>
  <c r="DE21" i="3"/>
  <c r="DG18" i="3"/>
  <c r="CZ17" i="3"/>
  <c r="DB14" i="3"/>
  <c r="DD11" i="3"/>
  <c r="DF8" i="3"/>
  <c r="DH5" i="3"/>
  <c r="DA3" i="3"/>
  <c r="CD59" i="3"/>
  <c r="AH59" i="3"/>
  <c r="DG55" i="3"/>
  <c r="DF46" i="3"/>
  <c r="DE37" i="3"/>
  <c r="DD27" i="3"/>
  <c r="DC17" i="3"/>
  <c r="DB6" i="3"/>
  <c r="CZ49" i="3"/>
  <c r="DA37" i="3"/>
  <c r="DB24" i="3"/>
  <c r="DE8" i="3"/>
  <c r="DE47" i="3"/>
  <c r="DA31" i="3"/>
  <c r="DF12" i="3"/>
  <c r="DA47" i="3"/>
  <c r="DH27" i="3"/>
  <c r="DH3" i="3"/>
  <c r="DF18" i="3"/>
  <c r="CZ43" i="3"/>
  <c r="CZ21" i="3"/>
  <c r="DD54" i="3"/>
  <c r="DB35" i="3"/>
  <c r="DG17" i="3"/>
  <c r="CZ12" i="2"/>
  <c r="DE5" i="2"/>
  <c r="AM59" i="2"/>
  <c r="CT59" i="2"/>
  <c r="CK59" i="3"/>
  <c r="BU59" i="3"/>
  <c r="BE59" i="3"/>
  <c r="AO59" i="3"/>
  <c r="Y59" i="3"/>
  <c r="I59" i="3"/>
  <c r="DA57" i="3"/>
  <c r="DC54" i="3"/>
  <c r="DA51" i="3"/>
  <c r="DC49" i="3"/>
  <c r="DA46" i="3"/>
  <c r="DC43" i="3"/>
  <c r="DA41" i="3"/>
  <c r="DC38" i="3"/>
  <c r="DA35" i="3"/>
  <c r="DC33" i="3"/>
  <c r="DA30" i="3"/>
  <c r="DC27" i="3"/>
  <c r="DA24" i="3"/>
  <c r="DC21" i="3"/>
  <c r="DA18" i="3"/>
  <c r="DC15" i="3"/>
  <c r="DA12" i="3"/>
  <c r="DC9" i="3"/>
  <c r="DA6" i="3"/>
  <c r="DC3" i="3"/>
  <c r="BZ59" i="3"/>
  <c r="AD59" i="3"/>
  <c r="CV59" i="3"/>
  <c r="CF59" i="3"/>
  <c r="BP59" i="3"/>
  <c r="AZ59" i="3"/>
  <c r="AJ59" i="3"/>
  <c r="T59" i="3"/>
  <c r="D59" i="3"/>
  <c r="DE55" i="3"/>
  <c r="DG53" i="3"/>
  <c r="DE50" i="3"/>
  <c r="DG47" i="3"/>
  <c r="DE45" i="3"/>
  <c r="DG42" i="3"/>
  <c r="DE39" i="3"/>
  <c r="DG37" i="3"/>
  <c r="DE34" i="3"/>
  <c r="DG31" i="3"/>
  <c r="DE29" i="3"/>
  <c r="DG26" i="3"/>
  <c r="DE23" i="3"/>
  <c r="DG20" i="3"/>
  <c r="DE17" i="3"/>
  <c r="DG14" i="3"/>
  <c r="DE11" i="3"/>
  <c r="DG8" i="3"/>
  <c r="DE5" i="3"/>
  <c r="DG2" i="3"/>
  <c r="BV59" i="3"/>
  <c r="Z59" i="3"/>
  <c r="CQ59" i="3"/>
  <c r="CA59" i="3"/>
  <c r="BK59" i="3"/>
  <c r="AU59" i="3"/>
  <c r="AE59" i="3"/>
  <c r="O59" i="3"/>
  <c r="DG57" i="3"/>
  <c r="CZ55" i="3"/>
  <c r="DB53" i="3"/>
  <c r="DD50" i="3"/>
  <c r="DF47" i="3"/>
  <c r="DH45" i="3"/>
  <c r="DA43" i="3"/>
  <c r="DC41" i="3"/>
  <c r="DE38" i="3"/>
  <c r="DG35" i="3"/>
  <c r="CZ34" i="3"/>
  <c r="DB31" i="3"/>
  <c r="DD29" i="3"/>
  <c r="DF26" i="3"/>
  <c r="DH23" i="3"/>
  <c r="DA21" i="3"/>
  <c r="DC18" i="3"/>
  <c r="DE15" i="3"/>
  <c r="DG12" i="3"/>
  <c r="CZ11" i="3"/>
  <c r="DB8" i="3"/>
  <c r="DD5" i="3"/>
  <c r="DF2" i="3"/>
  <c r="BR59" i="3"/>
  <c r="V59" i="3"/>
  <c r="CZ54" i="3"/>
  <c r="DH43" i="3"/>
  <c r="DG34" i="3"/>
  <c r="DF24" i="3"/>
  <c r="DE14" i="3"/>
  <c r="DD3" i="3"/>
  <c r="DB46" i="3"/>
  <c r="DC34" i="3"/>
  <c r="DD21" i="3"/>
  <c r="DG5" i="3"/>
  <c r="DG45" i="3"/>
  <c r="DC29" i="3"/>
  <c r="DA8" i="3"/>
  <c r="DE42" i="3"/>
  <c r="DC23" i="3"/>
  <c r="DC55" i="3"/>
  <c r="DC11" i="3"/>
  <c r="DD38" i="3"/>
  <c r="DD15" i="3"/>
  <c r="DH49" i="3"/>
  <c r="DF30" i="3"/>
  <c r="DB12" i="3"/>
  <c r="Q59" i="2"/>
  <c r="DE41" i="2"/>
  <c r="DF14" i="2"/>
  <c r="DC24" i="2"/>
  <c r="DC46" i="2"/>
  <c r="DD49" i="2"/>
  <c r="DG27" i="2"/>
  <c r="DA30" i="2"/>
  <c r="AY59" i="2"/>
  <c r="DD8" i="2"/>
  <c r="DG38" i="2"/>
  <c r="DB24" i="2"/>
  <c r="DF17" i="2"/>
  <c r="DC34" i="2"/>
  <c r="DE45" i="2"/>
  <c r="DG46" i="2"/>
  <c r="DG6" i="2"/>
  <c r="CG59" i="3"/>
  <c r="U59" i="3"/>
  <c r="DF50" i="3"/>
  <c r="DF39" i="3"/>
  <c r="DF29" i="3"/>
  <c r="DF17" i="3"/>
  <c r="DF5" i="3"/>
  <c r="CR59" i="3"/>
  <c r="AF59" i="3"/>
  <c r="DC53" i="3"/>
  <c r="DC42" i="3"/>
  <c r="DC31" i="3"/>
  <c r="DC20" i="3"/>
  <c r="DC8" i="3"/>
  <c r="N59" i="3"/>
  <c r="AQ59" i="3"/>
  <c r="DE54" i="3"/>
  <c r="DD45" i="3"/>
  <c r="DC35" i="3"/>
  <c r="DB26" i="3"/>
  <c r="DA15" i="3"/>
  <c r="CZ5" i="3"/>
  <c r="DB51" i="3"/>
  <c r="DG11" i="3"/>
  <c r="DH15" i="3"/>
  <c r="DE2" i="3"/>
  <c r="CZ3" i="3"/>
  <c r="DA26" i="3"/>
  <c r="CZ9" i="2"/>
  <c r="C59" i="2"/>
  <c r="AX59" i="2"/>
  <c r="AH59" i="2"/>
  <c r="CZ23" i="2"/>
  <c r="DF49" i="2"/>
  <c r="DC26" i="2"/>
  <c r="CZ30" i="2"/>
  <c r="U59" i="2"/>
  <c r="DD11" i="2"/>
  <c r="DF21" i="2"/>
  <c r="DB8" i="2"/>
  <c r="DC43" i="2"/>
  <c r="DC29" i="2"/>
  <c r="DD27" i="2"/>
  <c r="DA31" i="2"/>
  <c r="E59" i="2"/>
  <c r="DF31" i="2"/>
  <c r="CZ43" i="2"/>
  <c r="CZ21" i="2"/>
  <c r="CO59" i="2"/>
  <c r="DA54" i="2"/>
  <c r="AI59" i="2"/>
  <c r="CZ18" i="2"/>
  <c r="DE33" i="2"/>
  <c r="BY59" i="2"/>
  <c r="DD43" i="2"/>
  <c r="DF23" i="2"/>
  <c r="BO59" i="2"/>
  <c r="DG2" i="2"/>
  <c r="DA9" i="2"/>
  <c r="DD54" i="2"/>
  <c r="CM59" i="2"/>
  <c r="DB11" i="2"/>
  <c r="DA11" i="2"/>
  <c r="O59" i="2"/>
  <c r="BT59" i="2"/>
  <c r="DG51" i="2"/>
  <c r="DB2" i="2"/>
  <c r="CZ49" i="2"/>
  <c r="DF38" i="2"/>
  <c r="DA6" i="2"/>
  <c r="DC53" i="2"/>
  <c r="DE31" i="2"/>
  <c r="CZ20" i="2"/>
  <c r="DD34" i="2"/>
  <c r="CZ31" i="2"/>
  <c r="DD12" i="2"/>
  <c r="AR59" i="2"/>
  <c r="CZ3" i="2"/>
  <c r="DA21" i="2"/>
  <c r="DH2" i="2"/>
  <c r="BW59" i="2"/>
  <c r="DE21" i="2"/>
  <c r="BJ59" i="2"/>
  <c r="DC18" i="2"/>
  <c r="DA5" i="2"/>
  <c r="CZ54" i="2"/>
  <c r="X59" i="2"/>
  <c r="DA35" i="2"/>
  <c r="CZ27" i="2"/>
  <c r="DC2" i="2"/>
  <c r="DC49" i="2"/>
  <c r="DC14" i="2"/>
  <c r="DE9" i="2"/>
  <c r="DG21" i="2"/>
  <c r="CZ57" i="2"/>
  <c r="DE38" i="2"/>
  <c r="DC37" i="2"/>
  <c r="DC35" i="2"/>
  <c r="DB42" i="2"/>
  <c r="DF24" i="2"/>
  <c r="DE17" i="2"/>
  <c r="AG59" i="2"/>
  <c r="DB57" i="2"/>
  <c r="BN59" i="2"/>
  <c r="DD45" i="2"/>
  <c r="DG18" i="2"/>
  <c r="DE18" i="2"/>
  <c r="N59" i="2"/>
  <c r="AW59" i="2"/>
  <c r="DD51" i="2"/>
  <c r="DA15" i="2"/>
  <c r="DA51" i="2"/>
  <c r="DF54" i="2"/>
  <c r="DB20" i="2"/>
  <c r="DD17" i="2"/>
  <c r="DA53" i="2"/>
  <c r="DA41" i="2"/>
  <c r="DC57" i="2"/>
  <c r="DE2" i="2"/>
  <c r="DB29" i="2"/>
  <c r="BQ59" i="3"/>
  <c r="E59" i="3"/>
  <c r="DD47" i="3"/>
  <c r="DD37" i="3"/>
  <c r="DD26" i="3"/>
  <c r="DD14" i="3"/>
  <c r="DD2" i="3"/>
  <c r="CB59" i="3"/>
  <c r="P59" i="3"/>
  <c r="DA50" i="3"/>
  <c r="DA39" i="3"/>
  <c r="DA29" i="3"/>
  <c r="DA17" i="3"/>
  <c r="DA5" i="3"/>
  <c r="CM59" i="3"/>
  <c r="AA59" i="3"/>
  <c r="DG51" i="3"/>
  <c r="DF42" i="3"/>
  <c r="DE33" i="3"/>
  <c r="DD23" i="3"/>
  <c r="DC12" i="3"/>
  <c r="DB2" i="3"/>
  <c r="DA42" i="3"/>
  <c r="DE53" i="3"/>
  <c r="DH54" i="3"/>
  <c r="CZ38" i="3"/>
  <c r="DH33" i="3"/>
  <c r="DF6" i="3"/>
  <c r="DA20" i="2"/>
  <c r="CZ47" i="2"/>
  <c r="CA59" i="2"/>
  <c r="A59" i="2"/>
  <c r="CR59" i="2"/>
  <c r="DF8" i="2"/>
  <c r="DB41" i="2"/>
  <c r="CZ53" i="2"/>
  <c r="DC3" i="2"/>
  <c r="AA59" i="2"/>
  <c r="DC30" i="2"/>
  <c r="DE55" i="2"/>
  <c r="BQ59" i="2"/>
  <c r="DG39" i="2"/>
  <c r="DC15" i="2"/>
  <c r="BR59" i="2"/>
  <c r="DF41" i="2"/>
  <c r="R59" i="2"/>
  <c r="AO59" i="2"/>
  <c r="DH41" i="2"/>
  <c r="DB50" i="2"/>
  <c r="DE30" i="2"/>
  <c r="DE3" i="2"/>
  <c r="CZ11" i="2"/>
  <c r="CZ34" i="2"/>
  <c r="BM59" i="2"/>
  <c r="DE12" i="2"/>
  <c r="CD59" i="2"/>
  <c r="CZ50" i="2"/>
  <c r="AD59" i="2"/>
  <c r="DE24" i="2"/>
  <c r="DA37" i="2"/>
  <c r="BH59" i="2"/>
  <c r="DC54" i="2"/>
  <c r="DG31" i="2"/>
  <c r="DA33" i="2"/>
  <c r="DF35" i="2"/>
  <c r="BS59" i="2"/>
  <c r="DD31" i="2"/>
  <c r="DF47" i="2"/>
  <c r="DG41" i="2"/>
  <c r="DD26" i="2"/>
  <c r="CS59" i="2"/>
  <c r="CZ45" i="2"/>
  <c r="CQ59" i="2"/>
  <c r="DE57" i="2"/>
  <c r="CN59" i="2"/>
  <c r="BI59" i="2"/>
  <c r="DG5" i="2"/>
  <c r="J59" i="2"/>
  <c r="DE43" i="2"/>
  <c r="DD15" i="2"/>
  <c r="DB37" i="2"/>
  <c r="DH37" i="2" s="1"/>
  <c r="DB43" i="2"/>
  <c r="CZ51" i="2"/>
  <c r="DB46" i="2"/>
  <c r="CF59" i="2"/>
  <c r="DA47" i="2"/>
  <c r="DE51" i="2"/>
  <c r="DA38" i="2"/>
  <c r="DC23" i="2"/>
  <c r="Y59" i="2"/>
  <c r="DG17" i="2"/>
  <c r="DD9" i="2"/>
  <c r="AL59" i="2"/>
  <c r="G59" i="2"/>
  <c r="DG33" i="2"/>
  <c r="DD42" i="2"/>
  <c r="DF2" i="2"/>
  <c r="DE53" i="2"/>
  <c r="DB51" i="2"/>
  <c r="DD57" i="2"/>
  <c r="F59" i="2"/>
  <c r="DE27" i="2"/>
  <c r="DF37" i="2"/>
  <c r="DD35" i="2"/>
  <c r="CU59" i="2"/>
  <c r="BK59" i="2"/>
  <c r="DC8" i="2"/>
  <c r="DF5" i="2"/>
  <c r="DG37" i="2"/>
  <c r="DF18" i="2"/>
  <c r="DG47" i="2"/>
  <c r="DB14" i="2"/>
  <c r="DB55" i="2"/>
  <c r="AF59" i="2"/>
  <c r="CZ17" i="2"/>
  <c r="DG26" i="2"/>
  <c r="DF26" i="2"/>
  <c r="CZ8" i="2"/>
  <c r="DF27" i="2"/>
  <c r="DD53" i="2"/>
  <c r="DE6" i="2"/>
  <c r="DF15" i="2"/>
  <c r="BA59" i="3"/>
  <c r="DF55" i="3"/>
  <c r="DF45" i="3"/>
  <c r="DF34" i="3"/>
  <c r="DF23" i="3"/>
  <c r="DF11" i="3"/>
  <c r="BN59" i="3"/>
  <c r="BL59" i="3"/>
  <c r="DH57" i="3"/>
  <c r="DC47" i="3"/>
  <c r="DC37" i="3"/>
  <c r="DC26" i="3"/>
  <c r="DC14" i="3"/>
  <c r="DC2" i="3"/>
  <c r="BW59" i="3"/>
  <c r="K59" i="3"/>
  <c r="CZ50" i="3"/>
  <c r="DH39" i="3"/>
  <c r="DG30" i="3"/>
  <c r="DF20" i="3"/>
  <c r="DE9" i="3"/>
  <c r="BF59" i="3"/>
  <c r="CZ33" i="3"/>
  <c r="DD43" i="3"/>
  <c r="DB41" i="3"/>
  <c r="CZ15" i="3"/>
  <c r="DH9" i="3"/>
  <c r="DB17" i="2"/>
  <c r="CZ41" i="2"/>
  <c r="DG8" i="2"/>
  <c r="DF55" i="2"/>
  <c r="DG20" i="2"/>
  <c r="CZ15" i="2"/>
  <c r="CZ26" i="2"/>
  <c r="DD6" i="2"/>
  <c r="DA50" i="2"/>
  <c r="DD3" i="2"/>
  <c r="DB33" i="2"/>
  <c r="DH33" i="2" s="1"/>
  <c r="DF33" i="2"/>
  <c r="DA3" i="2"/>
  <c r="DG57" i="2"/>
  <c r="DC33" i="2"/>
  <c r="DG29" i="2"/>
  <c r="I59" i="2"/>
  <c r="DE46" i="2"/>
  <c r="DF34" i="2"/>
  <c r="DA2" i="2"/>
  <c r="CP59" i="2"/>
  <c r="DB5" i="2"/>
  <c r="DH5" i="2" s="1"/>
  <c r="AJ59" i="2"/>
  <c r="DF30" i="2"/>
  <c r="DB35" i="2"/>
  <c r="DE37" i="2"/>
  <c r="DB34" i="2"/>
  <c r="DA34" i="2"/>
  <c r="DF53" i="2"/>
  <c r="DE14" i="2"/>
  <c r="DB45" i="2"/>
  <c r="DA45" i="2"/>
  <c r="DD41" i="2"/>
  <c r="DA43" i="2"/>
  <c r="DD21" i="2"/>
  <c r="DG49" i="2"/>
  <c r="DF46" i="2"/>
  <c r="DF39" i="2"/>
  <c r="DD30" i="2"/>
  <c r="DB27" i="2"/>
  <c r="DH18" i="2"/>
  <c r="DE15" i="2"/>
  <c r="DD20" i="2"/>
  <c r="CJ59" i="2"/>
  <c r="DA57" i="2"/>
  <c r="DA26" i="2"/>
  <c r="DA17" i="2"/>
  <c r="DB30" i="2"/>
  <c r="DA29" i="2"/>
  <c r="DA27" i="2"/>
  <c r="DE35" i="2"/>
  <c r="DF11" i="2"/>
  <c r="AQ59" i="2"/>
  <c r="DE8" i="2"/>
  <c r="CZ5" i="2"/>
  <c r="DE54" i="2"/>
  <c r="DD14" i="2"/>
  <c r="DC6" i="2"/>
  <c r="DF42" i="2"/>
  <c r="DC42" i="2"/>
  <c r="CG59" i="2"/>
  <c r="CZ2" i="2"/>
  <c r="DH17" i="2"/>
  <c r="CZ14" i="2"/>
  <c r="BG59" i="2"/>
  <c r="S59" i="2"/>
  <c r="CK59" i="2"/>
  <c r="DG34" i="2"/>
  <c r="AU59" i="2"/>
  <c r="DE26" i="2"/>
  <c r="DC5" i="2"/>
  <c r="DG35" i="2"/>
  <c r="DC9" i="2"/>
  <c r="DD24" i="2"/>
  <c r="DD18" i="2"/>
  <c r="DE47" i="2"/>
  <c r="DF6" i="2"/>
  <c r="DH30" i="2"/>
  <c r="DB39" i="2"/>
  <c r="DC50" i="2"/>
  <c r="DF20" i="2"/>
  <c r="AT59" i="2"/>
  <c r="DG30" i="2"/>
  <c r="DG9" i="2"/>
  <c r="CZ35" i="2"/>
  <c r="DG14" i="2"/>
  <c r="DA42" i="2"/>
  <c r="DD29" i="2"/>
  <c r="DD2" i="2"/>
  <c r="L59" i="2"/>
  <c r="DB38" i="2"/>
  <c r="DB21" i="2"/>
  <c r="DH38" i="2"/>
  <c r="DC45" i="2"/>
  <c r="DE23" i="2"/>
  <c r="DE34" i="2"/>
  <c r="CZ42" i="2"/>
  <c r="AV59" i="2"/>
  <c r="DG23" i="2"/>
  <c r="AK59" i="3"/>
  <c r="DD20" i="3"/>
  <c r="DA55" i="3"/>
  <c r="DA11" i="3"/>
  <c r="DB47" i="3"/>
  <c r="DG6" i="3"/>
  <c r="DG23" i="3"/>
  <c r="DG45" i="2"/>
  <c r="AE59" i="2"/>
  <c r="BX59" i="2"/>
  <c r="DC39" i="2"/>
  <c r="DD47" i="2"/>
  <c r="DE39" i="2"/>
  <c r="DC27" i="2"/>
  <c r="DF3" i="2"/>
  <c r="DA14" i="2"/>
  <c r="BZ59" i="2"/>
  <c r="CL59" i="2"/>
  <c r="DD5" i="2"/>
  <c r="CZ39" i="2"/>
  <c r="DG15" i="2"/>
  <c r="DD37" i="2"/>
  <c r="K59" i="2"/>
  <c r="DF45" i="2"/>
  <c r="DB54" i="2"/>
  <c r="DC11" i="2"/>
  <c r="P59" i="2"/>
  <c r="DG50" i="2"/>
  <c r="DH8" i="2"/>
  <c r="DH43" i="2"/>
  <c r="CZ33" i="2"/>
  <c r="DA39" i="2"/>
  <c r="DB15" i="2"/>
  <c r="DH42" i="2"/>
  <c r="DH45" i="2"/>
  <c r="AV59" i="3"/>
  <c r="DC21" i="2"/>
  <c r="CZ38" i="2"/>
  <c r="DD50" i="2"/>
  <c r="DC17" i="2"/>
  <c r="DG54" i="2"/>
  <c r="DB49" i="2"/>
  <c r="DH49" i="2" s="1"/>
  <c r="DE49" i="2"/>
  <c r="DB6" i="2"/>
  <c r="AK59" i="2"/>
  <c r="DD53" i="3"/>
  <c r="DD8" i="3"/>
  <c r="DA45" i="3"/>
  <c r="BJ59" i="3"/>
  <c r="DA38" i="3"/>
  <c r="J59" i="3"/>
  <c r="DH38" i="3"/>
  <c r="DC47" i="2"/>
  <c r="AS59" i="2"/>
  <c r="DH47" i="2"/>
  <c r="DH24" i="2"/>
  <c r="DA49" i="2"/>
  <c r="DC20" i="2"/>
  <c r="DG53" i="2"/>
  <c r="AN59" i="2"/>
  <c r="DG11" i="2"/>
  <c r="CZ24" i="2"/>
  <c r="AP59" i="2"/>
  <c r="DC55" i="2"/>
  <c r="CI59" i="2"/>
  <c r="DB9" i="2"/>
  <c r="DH9" i="2" s="1"/>
  <c r="CE59" i="2"/>
  <c r="DG43" i="2"/>
  <c r="H59" i="2"/>
  <c r="DE20" i="2"/>
  <c r="AB59" i="2"/>
  <c r="DG42" i="2"/>
  <c r="DD39" i="2"/>
  <c r="DA55" i="2"/>
  <c r="DF43" i="2"/>
  <c r="DA8" i="2"/>
  <c r="DA24" i="2"/>
  <c r="DG55" i="2"/>
  <c r="AZ59" i="2"/>
  <c r="DH11" i="2"/>
  <c r="DA23" i="3"/>
  <c r="DH17" i="3"/>
  <c r="DE31" i="3"/>
  <c r="D59" i="2"/>
  <c r="DF51" i="2"/>
  <c r="DF29" i="2"/>
  <c r="DA18" i="2"/>
  <c r="B59" i="2"/>
  <c r="DG24" i="2"/>
  <c r="DF9" i="2"/>
  <c r="DD46" i="2"/>
  <c r="DB3" i="2"/>
  <c r="DH3" i="2" s="1"/>
  <c r="CZ37" i="2"/>
  <c r="DD42" i="3"/>
  <c r="R59" i="3"/>
  <c r="DA34" i="3"/>
  <c r="BG59" i="3"/>
  <c r="CZ29" i="3"/>
  <c r="DH21" i="3"/>
  <c r="DC45" i="3"/>
  <c r="DF57" i="2"/>
  <c r="BA59" i="2"/>
  <c r="DD38" i="2"/>
  <c r="M59" i="2"/>
  <c r="DC41" i="2"/>
  <c r="BL59" i="2"/>
  <c r="DC51" i="2"/>
  <c r="W59" i="2"/>
  <c r="BP59" i="2"/>
  <c r="DF12" i="2"/>
  <c r="AC59" i="2"/>
  <c r="DD23" i="2"/>
  <c r="DE11" i="2"/>
  <c r="DA23" i="2"/>
  <c r="CC59" i="2"/>
  <c r="CZ46" i="2"/>
  <c r="CZ29" i="2"/>
  <c r="DB12" i="2"/>
  <c r="DG12" i="2"/>
  <c r="DE29" i="2"/>
  <c r="DC12" i="2"/>
  <c r="DD55" i="2"/>
  <c r="DB23" i="2"/>
  <c r="DH23" i="2" s="1"/>
  <c r="T59" i="2"/>
  <c r="CZ6" i="2"/>
  <c r="DD33" i="2"/>
  <c r="DB26" i="2"/>
  <c r="DH12" i="2"/>
  <c r="DH26" i="2"/>
  <c r="DH46" i="2"/>
  <c r="DD31" i="3"/>
  <c r="DC57" i="3"/>
  <c r="CV59" i="2"/>
  <c r="BE59" i="2"/>
  <c r="DB53" i="2"/>
  <c r="DH53" i="2" s="1"/>
  <c r="DB31" i="2"/>
  <c r="DH31" i="2" s="1"/>
  <c r="V59" i="2"/>
  <c r="Z59" i="2"/>
  <c r="CZ55" i="2"/>
  <c r="DE42" i="2"/>
  <c r="DC38" i="2"/>
  <c r="DE59" i="2"/>
  <c r="DH34" i="2"/>
  <c r="DF59" i="3"/>
  <c r="CZ59" i="3"/>
  <c r="DB59" i="3"/>
  <c r="DC59" i="3"/>
  <c r="DA59" i="3"/>
  <c r="DD59" i="3"/>
  <c r="CZ59" i="2"/>
  <c r="DB59" i="2"/>
  <c r="DH59" i="2" s="1"/>
  <c r="DC59" i="2"/>
  <c r="DG59" i="2"/>
  <c r="DG59" i="3"/>
  <c r="DE59" i="3"/>
  <c r="DF59" i="2"/>
  <c r="DD59" i="2"/>
  <c r="DA59" i="2"/>
  <c r="DH59" i="3"/>
  <c r="DH47" i="3"/>
  <c r="DH35" i="2"/>
  <c r="DH51" i="2"/>
  <c r="DH20" i="2"/>
  <c r="DH12" i="3"/>
  <c r="DH53" i="3"/>
  <c r="DH14" i="3"/>
  <c r="DH20" i="3"/>
  <c r="DH8" i="3"/>
  <c r="DH27" i="2"/>
  <c r="DH29" i="2"/>
  <c r="DH30" i="3"/>
  <c r="DH6" i="2"/>
  <c r="DH21" i="2"/>
  <c r="DH41" i="3"/>
  <c r="DH50" i="2"/>
  <c r="DH57" i="2"/>
  <c r="DH46" i="3"/>
  <c r="DH35" i="3"/>
  <c r="DH37" i="3"/>
  <c r="DH42" i="3"/>
  <c r="DH51" i="3"/>
  <c r="DH18" i="3"/>
  <c r="DH14" i="2"/>
  <c r="DH6" i="3"/>
  <c r="DH15" i="2"/>
  <c r="DH39" i="2"/>
  <c r="DH55" i="2"/>
  <c r="DH2" i="3"/>
  <c r="DH24" i="3"/>
  <c r="DH26" i="3"/>
  <c r="DH54" i="2"/>
  <c r="DH31" i="3"/>
</calcChain>
</file>

<file path=xl/sharedStrings.xml><?xml version="1.0" encoding="utf-8"?>
<sst xmlns="http://schemas.openxmlformats.org/spreadsheetml/2006/main" count="186" uniqueCount="41">
  <si>
    <t>Carritos de carga</t>
  </si>
  <si>
    <t>número de maletas validas</t>
  </si>
  <si>
    <t>Cola de hipodromo 1</t>
  </si>
  <si>
    <t>tiempo medio de espera</t>
  </si>
  <si>
    <t>Cola de hipodromo 2</t>
  </si>
  <si>
    <t>Cola de hipodromo 3</t>
  </si>
  <si>
    <t>Cola de hipodromo 4</t>
  </si>
  <si>
    <t>Cola de N1</t>
  </si>
  <si>
    <t>numero de medio productos</t>
  </si>
  <si>
    <t>Cola de N2</t>
  </si>
  <si>
    <t>Cola de N3</t>
  </si>
  <si>
    <t>Destruye</t>
  </si>
  <si>
    <t>número de maletas peligrosas</t>
  </si>
  <si>
    <t>Hipódromo 1</t>
  </si>
  <si>
    <t>nivel de uso</t>
  </si>
  <si>
    <t>tiempo medio de servicio</t>
  </si>
  <si>
    <t>Hipódromo 2</t>
  </si>
  <si>
    <t>Hipódromo 3</t>
  </si>
  <si>
    <t>Hipódromo 4</t>
  </si>
  <si>
    <t>N1</t>
  </si>
  <si>
    <t>N2</t>
  </si>
  <si>
    <t>N3</t>
  </si>
  <si>
    <t>Salida</t>
  </si>
  <si>
    <t>medición</t>
  </si>
  <si>
    <t>numero medio de productos</t>
  </si>
  <si>
    <t>número medio de productos</t>
  </si>
  <si>
    <t>tiempo total de inspección</t>
  </si>
  <si>
    <t>Media</t>
  </si>
  <si>
    <t>Mediana</t>
  </si>
  <si>
    <t>tiempo medio entre dos llegadas sucesivas de maletas peligrosas</t>
  </si>
  <si>
    <t>tiempo medio entre dos llegadas sucesivas de maletas validas</t>
  </si>
  <si>
    <t>Sistema</t>
  </si>
  <si>
    <t>Número total de maletas en el sistema</t>
  </si>
  <si>
    <t>Átomo</t>
  </si>
  <si>
    <t>Var</t>
  </si>
  <si>
    <t>SD</t>
  </si>
  <si>
    <t>Min</t>
  </si>
  <si>
    <t>P-25</t>
  </si>
  <si>
    <t>P-75</t>
  </si>
  <si>
    <t>Max</t>
  </si>
  <si>
    <t>IC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</si>
</sst>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/>
    <xf numFmtId="164" fontId="0" fillId="33" borderId="0" xfId="42" applyNumberFormat="1" applyFont="1" applyFill="1"/>
    <xf numFmtId="164" fontId="0" fillId="34" borderId="0" xfId="42" applyNumberFormat="1" applyFont="1" applyFill="1"/>
    <xf numFmtId="164" fontId="0" fillId="0" borderId="0" xfId="42" applyNumberFormat="1" applyFont="1" applyFill="1"/>
    <xf numFmtId="164" fontId="0" fillId="0" borderId="0" xfId="42" applyNumberFormat="1" applyFont="1"/>
    <xf numFmtId="165" fontId="0" fillId="33" borderId="0" xfId="42" applyNumberFormat="1" applyFont="1" applyFill="1"/>
    <xf numFmtId="165" fontId="0" fillId="34" borderId="0" xfId="42" applyNumberFormat="1" applyFont="1" applyFill="1"/>
    <xf numFmtId="165" fontId="0" fillId="0" borderId="0" xfId="42" applyNumberFormat="1" applyFont="1" applyFill="1"/>
    <xf numFmtId="165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Número total de maletas en el sistema</cx:v>
        </cx:txData>
      </cx:tx>
    </cx:title>
    <cx:plotArea>
      <cx:plotAreaRegion>
        <cx:series layoutId="boxWhisker" uniqueId="{E527F1A7-FCEC-4120-A012-CB0FB8A4AD9F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>
      <cx:tx>
        <cx:txData>
          <cx:v>Tiempo total de inspección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Tiempo total de inspección</a:t>
          </a:r>
        </a:p>
      </cx:txPr>
    </cx:title>
    <cx:plotArea>
      <cx:plotAreaRegion>
        <cx:series layoutId="boxWhisker" uniqueId="{F2DE5D72-E77A-42D9-B639-D12E0A79354F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s-E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</a:t>
            </a: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iempo medio entre dos llegadas sucesivas de maletas validas</a:t>
            </a:r>
          </a:p>
        </cx:rich>
      </cx:tx>
    </cx:title>
    <cx:plotArea>
      <cx:plotAreaRegion>
        <cx:series layoutId="clusteredColumn" uniqueId="{1FF288B0-ACFE-48DD-A3AE-A015AE11156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>
      <cx:tx>
        <cx:txData>
          <cx:v>Tiempo medio entre dos llegadas sucesivas de maletas peligrosas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Tiempo medio entre dos llegadas sucesivas de maletas peligrosas</a:t>
          </a:r>
        </a:p>
      </cx:txPr>
    </cx:title>
    <cx:plotArea>
      <cx:plotAreaRegion>
        <cx:series layoutId="clusteredColumn" uniqueId="{2A0BE08E-7E91-430C-9B9F-ADDE0DB29D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>
      <cx:tx>
        <cx:txData>
          <cx:v>Número total de maletas en el sistema</cx:v>
        </cx:txData>
      </cx:tx>
    </cx:title>
    <cx:plotArea>
      <cx:plotAreaRegion>
        <cx:series layoutId="boxWhisker" uniqueId="{8ECEE7D2-8A45-4107-BAE0-609BFAD6749A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</cx:chartData>
  <cx:chart>
    <cx:title pos="t" align="ctr" overlay="0">
      <cx:tx>
        <cx:txData>
          <cx:v>Tiempo total de inspección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Tiempo total de inspección</a:t>
          </a:r>
        </a:p>
      </cx:txPr>
    </cx:title>
    <cx:plotArea>
      <cx:plotAreaRegion>
        <cx:series layoutId="boxWhisker" uniqueId="{DB249927-130D-4DF0-A9D7-CFDFF439A493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105</xdr:col>
      <xdr:colOff>552450</xdr:colOff>
      <xdr:row>59</xdr:row>
      <xdr:rowOff>180975</xdr:rowOff>
    </xdr:from>
    <xdr:to>
      <xdr:col>111</xdr:col>
      <xdr:colOff>552450</xdr:colOff>
      <xdr:row>74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6BED18A-739E-4A5F-8F44-4C846BD0BE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619975" y="11420475"/>
              <a:ext cx="6581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112</xdr:col>
      <xdr:colOff>295275</xdr:colOff>
      <xdr:row>55</xdr:row>
      <xdr:rowOff>38100</xdr:rowOff>
    </xdr:from>
    <xdr:to>
      <xdr:col>118</xdr:col>
      <xdr:colOff>295275</xdr:colOff>
      <xdr:row>69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A643672-C3EC-4949-BC03-751897C43F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11375" y="1051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113</xdr:col>
      <xdr:colOff>66675</xdr:colOff>
      <xdr:row>3</xdr:row>
      <xdr:rowOff>76200</xdr:rowOff>
    </xdr:from>
    <xdr:to>
      <xdr:col>119</xdr:col>
      <xdr:colOff>66675</xdr:colOff>
      <xdr:row>17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7FDB609-7A14-4C6B-A7FF-E82E5F8635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44775" y="647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116</xdr:col>
      <xdr:colOff>0</xdr:colOff>
      <xdr:row>23</xdr:row>
      <xdr:rowOff>0</xdr:rowOff>
    </xdr:from>
    <xdr:to>
      <xdr:col>122</xdr:col>
      <xdr:colOff>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F5AF01E-7BE6-49CA-9509-3B71E3257A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64100" y="438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112</xdr:col>
      <xdr:colOff>514350</xdr:colOff>
      <xdr:row>54</xdr:row>
      <xdr:rowOff>180975</xdr:rowOff>
    </xdr:from>
    <xdr:to>
      <xdr:col>121</xdr:col>
      <xdr:colOff>238125</xdr:colOff>
      <xdr:row>69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B4CB385-277E-4C2D-99BF-704FF90BD5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20550" y="10467975"/>
              <a:ext cx="65817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113</xdr:col>
      <xdr:colOff>504825</xdr:colOff>
      <xdr:row>39</xdr:row>
      <xdr:rowOff>180975</xdr:rowOff>
    </xdr:from>
    <xdr:to>
      <xdr:col>119</xdr:col>
      <xdr:colOff>504825</xdr:colOff>
      <xdr:row>54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96B2DEC-F97B-48DA-A743-4F3EC85A35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73025" y="7610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03DB-F0E7-4B70-86E3-62325AC12D70}">
  <dimension ref="A1:DH59"/>
  <sheetViews>
    <sheetView topLeftCell="CW25" zoomScaleNormal="100" workbookViewId="0">
      <selection activeCell="CZ55" sqref="CZ55"/>
    </sheetView>
  </sheetViews>
  <sheetFormatPr baseColWidth="10" defaultRowHeight="15" x14ac:dyDescent="0.25"/>
  <cols>
    <col min="102" max="102" width="25.140625" customWidth="1"/>
    <col min="103" max="103" width="33.85546875" customWidth="1"/>
    <col min="104" max="105" width="16.28515625" bestFit="1" customWidth="1"/>
    <col min="106" max="106" width="17.28515625" customWidth="1"/>
    <col min="107" max="111" width="16.28515625" bestFit="1" customWidth="1"/>
    <col min="112" max="112" width="16" customWidth="1"/>
  </cols>
  <sheetData>
    <row r="1" spans="1:112" x14ac:dyDescent="0.25">
      <c r="CX1" s="2" t="s">
        <v>33</v>
      </c>
      <c r="CY1" s="2" t="s">
        <v>23</v>
      </c>
      <c r="CZ1" s="2" t="s">
        <v>27</v>
      </c>
      <c r="DA1" s="2" t="s">
        <v>34</v>
      </c>
      <c r="DB1" s="2" t="s">
        <v>35</v>
      </c>
      <c r="DC1" s="2" t="s">
        <v>36</v>
      </c>
      <c r="DD1" s="2" t="s">
        <v>37</v>
      </c>
      <c r="DE1" s="2" t="s">
        <v>28</v>
      </c>
      <c r="DF1" s="2" t="s">
        <v>38</v>
      </c>
      <c r="DG1" s="2" t="s">
        <v>39</v>
      </c>
      <c r="DH1" s="2" t="s">
        <v>40</v>
      </c>
    </row>
    <row r="2" spans="1:112" x14ac:dyDescent="0.25">
      <c r="A2">
        <v>239686</v>
      </c>
      <c r="B2">
        <v>239628</v>
      </c>
      <c r="C2">
        <v>239800</v>
      </c>
      <c r="D2">
        <v>239671</v>
      </c>
      <c r="E2">
        <v>239441</v>
      </c>
      <c r="F2">
        <v>239665</v>
      </c>
      <c r="G2">
        <v>239626</v>
      </c>
      <c r="H2">
        <v>239401</v>
      </c>
      <c r="I2">
        <v>240305</v>
      </c>
      <c r="J2">
        <v>240432</v>
      </c>
      <c r="K2">
        <v>240002</v>
      </c>
      <c r="L2">
        <v>240550</v>
      </c>
      <c r="M2">
        <v>239366</v>
      </c>
      <c r="N2">
        <v>239518</v>
      </c>
      <c r="O2">
        <v>239491</v>
      </c>
      <c r="P2">
        <v>240796</v>
      </c>
      <c r="Q2">
        <v>240087</v>
      </c>
      <c r="R2">
        <v>239761</v>
      </c>
      <c r="S2">
        <v>238403</v>
      </c>
      <c r="T2">
        <v>240333</v>
      </c>
      <c r="U2">
        <v>239649</v>
      </c>
      <c r="V2">
        <v>239444</v>
      </c>
      <c r="W2">
        <v>239172</v>
      </c>
      <c r="X2">
        <v>239204</v>
      </c>
      <c r="Y2">
        <v>239619</v>
      </c>
      <c r="Z2">
        <v>240241</v>
      </c>
      <c r="AA2">
        <v>240390</v>
      </c>
      <c r="AB2">
        <v>239664</v>
      </c>
      <c r="AC2">
        <v>239468</v>
      </c>
      <c r="AD2">
        <v>239951</v>
      </c>
      <c r="AE2">
        <v>239224</v>
      </c>
      <c r="AF2">
        <v>239809</v>
      </c>
      <c r="AG2">
        <v>240470</v>
      </c>
      <c r="AH2">
        <v>239733</v>
      </c>
      <c r="AI2">
        <v>240742</v>
      </c>
      <c r="AJ2">
        <v>240082</v>
      </c>
      <c r="AK2">
        <v>238980</v>
      </c>
      <c r="AL2">
        <v>238401</v>
      </c>
      <c r="AM2">
        <v>239837</v>
      </c>
      <c r="AN2">
        <v>240731</v>
      </c>
      <c r="AO2">
        <v>239821</v>
      </c>
      <c r="AP2">
        <v>239981</v>
      </c>
      <c r="AQ2">
        <v>239766</v>
      </c>
      <c r="AR2">
        <v>241290</v>
      </c>
      <c r="AS2">
        <v>240556</v>
      </c>
      <c r="AT2">
        <v>239762</v>
      </c>
      <c r="AU2">
        <v>239860</v>
      </c>
      <c r="AV2">
        <v>239587</v>
      </c>
      <c r="AW2">
        <v>239557</v>
      </c>
      <c r="AX2">
        <v>240579</v>
      </c>
      <c r="AY2">
        <v>239929</v>
      </c>
      <c r="AZ2">
        <v>239285</v>
      </c>
      <c r="BA2">
        <v>240031</v>
      </c>
      <c r="BB2">
        <v>240055</v>
      </c>
      <c r="BC2">
        <v>239941</v>
      </c>
      <c r="BD2">
        <v>239799</v>
      </c>
      <c r="BE2">
        <v>239384</v>
      </c>
      <c r="BF2">
        <v>240026</v>
      </c>
      <c r="BG2">
        <v>239621</v>
      </c>
      <c r="BH2">
        <v>239257</v>
      </c>
      <c r="BI2">
        <v>239984</v>
      </c>
      <c r="BJ2">
        <v>240063</v>
      </c>
      <c r="BK2">
        <v>239736</v>
      </c>
      <c r="BL2">
        <v>241376</v>
      </c>
      <c r="BM2">
        <v>239532</v>
      </c>
      <c r="BN2">
        <v>240485</v>
      </c>
      <c r="BO2">
        <v>239057</v>
      </c>
      <c r="BP2">
        <v>240256</v>
      </c>
      <c r="BQ2">
        <v>239741</v>
      </c>
      <c r="BR2">
        <v>239308</v>
      </c>
      <c r="BS2">
        <v>240175</v>
      </c>
      <c r="BT2">
        <v>239077</v>
      </c>
      <c r="BU2">
        <v>239646</v>
      </c>
      <c r="BV2">
        <v>239884</v>
      </c>
      <c r="BW2">
        <v>239436</v>
      </c>
      <c r="BX2">
        <v>240825</v>
      </c>
      <c r="BY2">
        <v>239719</v>
      </c>
      <c r="BZ2">
        <v>239758</v>
      </c>
      <c r="CA2">
        <v>240833</v>
      </c>
      <c r="CB2">
        <v>240263</v>
      </c>
      <c r="CC2">
        <v>240509</v>
      </c>
      <c r="CD2">
        <v>239940</v>
      </c>
      <c r="CE2">
        <v>238779</v>
      </c>
      <c r="CF2">
        <v>239556</v>
      </c>
      <c r="CG2">
        <v>239540</v>
      </c>
      <c r="CH2">
        <v>239146</v>
      </c>
      <c r="CI2">
        <v>240304</v>
      </c>
      <c r="CJ2">
        <v>240220</v>
      </c>
      <c r="CK2">
        <v>239678</v>
      </c>
      <c r="CL2">
        <v>240015</v>
      </c>
      <c r="CM2">
        <v>239559</v>
      </c>
      <c r="CN2">
        <v>240006</v>
      </c>
      <c r="CO2">
        <v>239989</v>
      </c>
      <c r="CP2">
        <v>239086</v>
      </c>
      <c r="CQ2">
        <v>240159</v>
      </c>
      <c r="CR2">
        <v>240579</v>
      </c>
      <c r="CS2">
        <v>240319</v>
      </c>
      <c r="CT2">
        <v>240513</v>
      </c>
      <c r="CU2">
        <v>239982</v>
      </c>
      <c r="CV2">
        <v>239304</v>
      </c>
      <c r="CX2" s="3" t="s">
        <v>0</v>
      </c>
      <c r="CY2" s="3" t="s">
        <v>1</v>
      </c>
      <c r="CZ2" s="3">
        <f ca="1">AVERAGE(INDIRECT("A" &amp; ROW()):INDIRECT("CV" &amp; ROW()))</f>
        <v>239851.97</v>
      </c>
      <c r="DA2" s="3">
        <f ca="1">VAR(INDIRECT("A" &amp; ROW()):INDIRECT("CV" &amp; ROW()))</f>
        <v>290929.12030303024</v>
      </c>
      <c r="DB2" s="3">
        <f ca="1">STDEV(INDIRECT("A" &amp; ROW()):INDIRECT("CV" &amp; ROW()))</f>
        <v>539.37845739613135</v>
      </c>
      <c r="DC2" s="3">
        <f ca="1">MIN(INDIRECT("A" &amp; ROW()):INDIRECT("CV" &amp; ROW()))</f>
        <v>238401</v>
      </c>
      <c r="DD2" s="3">
        <f ca="1">PERCENTILE(INDIRECT("A" &amp; ROW()):INDIRECT("CV" &amp; ROW()), 0.25)</f>
        <v>239538</v>
      </c>
      <c r="DE2" s="3">
        <f ca="1">PERCENTILE(INDIRECT("A" &amp; ROW()):INDIRECT("CV" &amp; ROW()), 0.5)</f>
        <v>239799.5</v>
      </c>
      <c r="DF2" s="3">
        <f ca="1">PERCENTILE(INDIRECT("A" &amp; ROW()):INDIRECT("CV" &amp; ROW()), 0.75)</f>
        <v>240186.25</v>
      </c>
      <c r="DG2" s="3">
        <f ca="1">MAX(INDIRECT("A" &amp; ROW()):INDIRECT("CV" &amp; ROW()))</f>
        <v>241376</v>
      </c>
      <c r="DH2" s="3">
        <f ca="1">CONFIDENCE(0.05, INDIRECT("DB" &amp; ROW()), 100)</f>
        <v>105.71623505331893</v>
      </c>
    </row>
    <row r="3" spans="1:112" x14ac:dyDescent="0.25">
      <c r="A3">
        <v>0.72094323406456795</v>
      </c>
      <c r="B3">
        <v>0.72111773248535205</v>
      </c>
      <c r="C3">
        <v>0.72060050041701396</v>
      </c>
      <c r="D3">
        <v>0.72098835486980095</v>
      </c>
      <c r="E3">
        <v>0.72168091513149402</v>
      </c>
      <c r="F3">
        <v>0.721006404773329</v>
      </c>
      <c r="G3">
        <v>0.72112375117892002</v>
      </c>
      <c r="H3">
        <v>0.72180149623435097</v>
      </c>
      <c r="I3">
        <v>0.71908616133663505</v>
      </c>
      <c r="J3">
        <v>0.71870632860850503</v>
      </c>
      <c r="K3">
        <v>0.71999400005000003</v>
      </c>
      <c r="L3">
        <v>0.71835377260444799</v>
      </c>
      <c r="M3">
        <v>0.72190703775807796</v>
      </c>
      <c r="N3">
        <v>0.72144890989403698</v>
      </c>
      <c r="O3">
        <v>0.72153024539544297</v>
      </c>
      <c r="P3">
        <v>0.71761989401817305</v>
      </c>
      <c r="Q3">
        <v>0.71973909457821506</v>
      </c>
      <c r="R3">
        <v>0.72071771472424595</v>
      </c>
      <c r="S3">
        <v>0.72482309366912301</v>
      </c>
      <c r="T3">
        <v>0.71900238419193396</v>
      </c>
      <c r="U3">
        <v>0.72105454226806698</v>
      </c>
      <c r="V3">
        <v>0.72167187317284998</v>
      </c>
      <c r="W3">
        <v>0.72249259946816502</v>
      </c>
      <c r="X3">
        <v>0.72239594655607797</v>
      </c>
      <c r="Y3">
        <v>0.72114481739761904</v>
      </c>
      <c r="Z3">
        <v>0.71927772528419398</v>
      </c>
      <c r="AA3">
        <v>0.71883189816548099</v>
      </c>
      <c r="AB3">
        <v>0.72100941317845002</v>
      </c>
      <c r="AC3">
        <v>0.72159954565954498</v>
      </c>
      <c r="AD3">
        <v>0.72014703001862901</v>
      </c>
      <c r="AE3">
        <v>0.722335551616895</v>
      </c>
      <c r="AF3">
        <v>0.72057345637569903</v>
      </c>
      <c r="AG3">
        <v>0.71859275585312099</v>
      </c>
      <c r="AH3">
        <v>0.72080189210496703</v>
      </c>
      <c r="AI3">
        <v>0.71778086083857395</v>
      </c>
      <c r="AJ3">
        <v>0.71975408402129304</v>
      </c>
      <c r="AK3">
        <v>0.72307306050715503</v>
      </c>
      <c r="AL3">
        <v>0.72482917437426897</v>
      </c>
      <c r="AM3">
        <v>0.720489332338213</v>
      </c>
      <c r="AN3">
        <v>0.71781365922959695</v>
      </c>
      <c r="AO3">
        <v>0.72053740081143902</v>
      </c>
      <c r="AP3">
        <v>0.72005700451285704</v>
      </c>
      <c r="AQ3">
        <v>0.72070268511798996</v>
      </c>
      <c r="AR3">
        <v>0.71615069004103005</v>
      </c>
      <c r="AS3">
        <v>0.71833585526862798</v>
      </c>
      <c r="AT3">
        <v>0.72071470875284704</v>
      </c>
      <c r="AU3">
        <v>0.72042024514299996</v>
      </c>
      <c r="AV3">
        <v>0.721241135787835</v>
      </c>
      <c r="AW3">
        <v>0.72133145764891005</v>
      </c>
      <c r="AX3">
        <v>0.71826718042721904</v>
      </c>
      <c r="AY3">
        <v>0.72021306303114696</v>
      </c>
      <c r="AZ3">
        <v>0.72215140940719202</v>
      </c>
      <c r="BA3">
        <v>0.71990701201094798</v>
      </c>
      <c r="BB3">
        <v>0.71983503780383695</v>
      </c>
      <c r="BC3">
        <v>0.720177043523199</v>
      </c>
      <c r="BD3">
        <v>0.72060350543580198</v>
      </c>
      <c r="BE3">
        <v>0.72185275540554095</v>
      </c>
      <c r="BF3">
        <v>0.71992200844908505</v>
      </c>
      <c r="BG3">
        <v>0.72113879835239802</v>
      </c>
      <c r="BH3">
        <v>0.72223592204198805</v>
      </c>
      <c r="BI3">
        <v>0.720048003200213</v>
      </c>
      <c r="BJ3">
        <v>0.71981104959947995</v>
      </c>
      <c r="BK3">
        <v>0.72079287215937504</v>
      </c>
      <c r="BL3">
        <v>0.71589553228158598</v>
      </c>
      <c r="BM3">
        <v>0.72140674314914099</v>
      </c>
      <c r="BN3">
        <v>0.718547934382602</v>
      </c>
      <c r="BO3">
        <v>0.72284015945987801</v>
      </c>
      <c r="BP3">
        <v>0.71923281832711805</v>
      </c>
      <c r="BQ3">
        <v>0.72077783941837203</v>
      </c>
      <c r="BR3">
        <v>0.72208200310896398</v>
      </c>
      <c r="BS3">
        <v>0.71947538253356902</v>
      </c>
      <c r="BT3">
        <v>0.72277969022532496</v>
      </c>
      <c r="BU3">
        <v>0.72106356876392697</v>
      </c>
      <c r="BV3">
        <v>0.72034816828133597</v>
      </c>
      <c r="BW3">
        <v>0.72169598556607994</v>
      </c>
      <c r="BX3">
        <v>0.71753347866708195</v>
      </c>
      <c r="BY3">
        <v>0.72084398816948203</v>
      </c>
      <c r="BZ3">
        <v>0.72072673278889499</v>
      </c>
      <c r="CA3">
        <v>0.71750964361196301</v>
      </c>
      <c r="CB3">
        <v>0.71921186366606604</v>
      </c>
      <c r="CC3">
        <v>0.71847623165869101</v>
      </c>
      <c r="CD3">
        <v>0.72018004501125299</v>
      </c>
      <c r="CE3">
        <v>0.72368173080547304</v>
      </c>
      <c r="CF3">
        <v>0.72133446876721896</v>
      </c>
      <c r="CG3">
        <v>0.72138265007931901</v>
      </c>
      <c r="CH3">
        <v>0.72257114900521002</v>
      </c>
      <c r="CI3">
        <v>0.71908915373859805</v>
      </c>
      <c r="CJ3">
        <v>0.71934060444592396</v>
      </c>
      <c r="CK3">
        <v>0.72096729779120305</v>
      </c>
      <c r="CL3">
        <v>0.71995500281232405</v>
      </c>
      <c r="CM3">
        <v>0.721325435487709</v>
      </c>
      <c r="CN3">
        <v>0.71998200044998895</v>
      </c>
      <c r="CO3">
        <v>0.72003300151256899</v>
      </c>
      <c r="CP3">
        <v>0.72275248237036005</v>
      </c>
      <c r="CQ3">
        <v>0.71952331580327999</v>
      </c>
      <c r="CR3">
        <v>0.71826718042721904</v>
      </c>
      <c r="CS3">
        <v>0.71904427032402796</v>
      </c>
      <c r="CT3">
        <v>0.71846428259595096</v>
      </c>
      <c r="CU3">
        <v>0.72005400405030395</v>
      </c>
      <c r="CV3">
        <v>0.72209407281115201</v>
      </c>
      <c r="CX3" s="3" t="s">
        <v>0</v>
      </c>
      <c r="CY3" s="3" t="s">
        <v>30</v>
      </c>
      <c r="CZ3" s="3">
        <f ca="1">AVERAGE(INDIRECT("A" &amp; ROW()):INDIRECT("CV" &amp; ROW()))</f>
        <v>0.72044797000693639</v>
      </c>
      <c r="DA3" s="3">
        <f ca="1">VAR(INDIRECT("A" &amp; ROW()):INDIRECT("CV" &amp; ROW()))</f>
        <v>2.6234226224250177E-6</v>
      </c>
      <c r="DB3" s="3">
        <f ca="1">STDEV(INDIRECT("A" &amp; ROW()):INDIRECT("CV" &amp; ROW()))</f>
        <v>1.6196983121634157E-3</v>
      </c>
      <c r="DC3" s="3">
        <f ca="1">MIN(INDIRECT("A" &amp; ROW()):INDIRECT("CV" &amp; ROW()))</f>
        <v>0.71589553228158598</v>
      </c>
      <c r="DD3" s="3">
        <f ca="1">PERCENTILE(INDIRECT("A" &amp; ROW()):INDIRECT("CV" &amp; ROW()), 0.25)</f>
        <v>0.71944168801165775</v>
      </c>
      <c r="DE3" s="3">
        <f ca="1">PERCENTILE(INDIRECT("A" &amp; ROW()):INDIRECT("CV" &amp; ROW()), 0.5)</f>
        <v>0.72060200292640797</v>
      </c>
      <c r="DF3" s="3">
        <f ca="1">PERCENTILE(INDIRECT("A" &amp; ROW()):INDIRECT("CV" &amp; ROW()), 0.75)</f>
        <v>0.72138867334677448</v>
      </c>
      <c r="DG3" s="3">
        <f ca="1">MAX(INDIRECT("A" &amp; ROW()):INDIRECT("CV" &amp; ROW()))</f>
        <v>0.72482917437426897</v>
      </c>
      <c r="DH3" s="3">
        <f ca="1">CONFIDENCE(0.05, INDIRECT("DB" &amp; ROW()), 100)</f>
        <v>3.1745503576606076E-4</v>
      </c>
    </row>
    <row r="4" spans="1:112" x14ac:dyDescent="0.25">
      <c r="CW4" s="1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</row>
    <row r="5" spans="1:112" x14ac:dyDescent="0.25">
      <c r="A5">
        <v>139</v>
      </c>
      <c r="B5">
        <v>156</v>
      </c>
      <c r="C5">
        <v>143</v>
      </c>
      <c r="D5">
        <v>136</v>
      </c>
      <c r="E5">
        <v>148</v>
      </c>
      <c r="F5">
        <v>116</v>
      </c>
      <c r="G5">
        <v>122</v>
      </c>
      <c r="H5">
        <v>128</v>
      </c>
      <c r="I5">
        <v>126</v>
      </c>
      <c r="J5">
        <v>145</v>
      </c>
      <c r="K5">
        <v>132</v>
      </c>
      <c r="L5">
        <v>135</v>
      </c>
      <c r="M5">
        <v>126</v>
      </c>
      <c r="N5">
        <v>160</v>
      </c>
      <c r="O5">
        <v>147</v>
      </c>
      <c r="P5">
        <v>136</v>
      </c>
      <c r="Q5">
        <v>156</v>
      </c>
      <c r="R5">
        <v>154</v>
      </c>
      <c r="S5">
        <v>139</v>
      </c>
      <c r="T5">
        <v>118</v>
      </c>
      <c r="U5">
        <v>132</v>
      </c>
      <c r="V5">
        <v>149</v>
      </c>
      <c r="W5">
        <v>141</v>
      </c>
      <c r="X5">
        <v>139</v>
      </c>
      <c r="Y5">
        <v>145</v>
      </c>
      <c r="Z5">
        <v>142</v>
      </c>
      <c r="AA5">
        <v>122</v>
      </c>
      <c r="AB5">
        <v>160</v>
      </c>
      <c r="AC5">
        <v>138</v>
      </c>
      <c r="AD5">
        <v>153</v>
      </c>
      <c r="AE5">
        <v>118</v>
      </c>
      <c r="AF5">
        <v>139</v>
      </c>
      <c r="AG5">
        <v>139</v>
      </c>
      <c r="AH5">
        <v>150</v>
      </c>
      <c r="AI5">
        <v>172</v>
      </c>
      <c r="AJ5">
        <v>136</v>
      </c>
      <c r="AK5">
        <v>144</v>
      </c>
      <c r="AL5">
        <v>141</v>
      </c>
      <c r="AM5">
        <v>149</v>
      </c>
      <c r="AN5">
        <v>141</v>
      </c>
      <c r="AO5">
        <v>156</v>
      </c>
      <c r="AP5">
        <v>139</v>
      </c>
      <c r="AQ5">
        <v>149</v>
      </c>
      <c r="AR5">
        <v>148</v>
      </c>
      <c r="AS5">
        <v>147</v>
      </c>
      <c r="AT5">
        <v>144</v>
      </c>
      <c r="AU5">
        <v>163</v>
      </c>
      <c r="AV5">
        <v>144</v>
      </c>
      <c r="AW5">
        <v>153</v>
      </c>
      <c r="AX5">
        <v>141</v>
      </c>
      <c r="AY5">
        <v>142</v>
      </c>
      <c r="AZ5">
        <v>163</v>
      </c>
      <c r="BA5">
        <v>133</v>
      </c>
      <c r="BB5">
        <v>154</v>
      </c>
      <c r="BC5">
        <v>139</v>
      </c>
      <c r="BD5">
        <v>127</v>
      </c>
      <c r="BE5">
        <v>144</v>
      </c>
      <c r="BF5">
        <v>131</v>
      </c>
      <c r="BG5">
        <v>138</v>
      </c>
      <c r="BH5">
        <v>135</v>
      </c>
      <c r="BI5">
        <v>148</v>
      </c>
      <c r="BJ5">
        <v>139</v>
      </c>
      <c r="BK5">
        <v>138</v>
      </c>
      <c r="BL5">
        <v>134</v>
      </c>
      <c r="BM5">
        <v>148</v>
      </c>
      <c r="BN5">
        <v>153</v>
      </c>
      <c r="BO5">
        <v>143</v>
      </c>
      <c r="BP5">
        <v>148</v>
      </c>
      <c r="BQ5">
        <v>119</v>
      </c>
      <c r="BR5">
        <v>133</v>
      </c>
      <c r="BS5">
        <v>149</v>
      </c>
      <c r="BT5">
        <v>154</v>
      </c>
      <c r="BU5">
        <v>141</v>
      </c>
      <c r="BV5">
        <v>166</v>
      </c>
      <c r="BW5">
        <v>156</v>
      </c>
      <c r="BX5">
        <v>149</v>
      </c>
      <c r="BY5">
        <v>154</v>
      </c>
      <c r="BZ5">
        <v>137</v>
      </c>
      <c r="CA5">
        <v>144</v>
      </c>
      <c r="CB5">
        <v>139</v>
      </c>
      <c r="CC5">
        <v>147</v>
      </c>
      <c r="CD5">
        <v>133</v>
      </c>
      <c r="CE5">
        <v>140</v>
      </c>
      <c r="CF5">
        <v>136</v>
      </c>
      <c r="CG5">
        <v>134</v>
      </c>
      <c r="CH5">
        <v>166</v>
      </c>
      <c r="CI5">
        <v>119</v>
      </c>
      <c r="CJ5">
        <v>148</v>
      </c>
      <c r="CK5">
        <v>146</v>
      </c>
      <c r="CL5">
        <v>133</v>
      </c>
      <c r="CM5">
        <v>127</v>
      </c>
      <c r="CN5">
        <v>136</v>
      </c>
      <c r="CO5">
        <v>137</v>
      </c>
      <c r="CP5">
        <v>162</v>
      </c>
      <c r="CQ5">
        <v>149</v>
      </c>
      <c r="CR5">
        <v>141</v>
      </c>
      <c r="CS5">
        <v>161</v>
      </c>
      <c r="CT5">
        <v>153</v>
      </c>
      <c r="CU5">
        <v>147</v>
      </c>
      <c r="CV5">
        <v>147</v>
      </c>
      <c r="CX5" s="3" t="s">
        <v>11</v>
      </c>
      <c r="CY5" s="3" t="s">
        <v>12</v>
      </c>
      <c r="CZ5" s="3">
        <f ca="1">AVERAGE(INDIRECT("A" &amp; ROW()):INDIRECT("CV" &amp; ROW()))</f>
        <v>142.56</v>
      </c>
      <c r="DA5" s="3">
        <f ca="1">VAR(INDIRECT("A" &amp; ROW()):INDIRECT("CV" &amp; ROW()))</f>
        <v>131.25898989898988</v>
      </c>
      <c r="DB5" s="3">
        <f ca="1">STDEV(INDIRECT("A" &amp; ROW()):INDIRECT("CV" &amp; ROW()))</f>
        <v>11.456831582029556</v>
      </c>
      <c r="DC5" s="3">
        <f ca="1">MIN(INDIRECT("A" &amp; ROW()):INDIRECT("CV" &amp; ROW()))</f>
        <v>116</v>
      </c>
      <c r="DD5" s="3">
        <f ca="1">PERCENTILE(INDIRECT("A" &amp; ROW()):INDIRECT("CV" &amp; ROW()), 0.25)</f>
        <v>136</v>
      </c>
      <c r="DE5" s="3">
        <f ca="1">PERCENTILE(INDIRECT("A" &amp; ROW()):INDIRECT("CV" &amp; ROW()), 0.5)</f>
        <v>142</v>
      </c>
      <c r="DF5" s="3">
        <f ca="1">PERCENTILE(INDIRECT("A" &amp; ROW()):INDIRECT("CV" &amp; ROW()), 0.75)</f>
        <v>149</v>
      </c>
      <c r="DG5" s="3">
        <f ca="1">MAX(INDIRECT("A" &amp; ROW()):INDIRECT("CV" &amp; ROW()))</f>
        <v>172</v>
      </c>
      <c r="DH5" s="3">
        <f ca="1">CONFIDENCE(0.05, INDIRECT("DB" &amp; ROW()), 100)</f>
        <v>2.2454977277718977</v>
      </c>
    </row>
    <row r="6" spans="1:112" x14ac:dyDescent="0.25">
      <c r="A6">
        <v>1243.1654676259</v>
      </c>
      <c r="B6">
        <v>1107.6923076923099</v>
      </c>
      <c r="C6">
        <v>1208.3916083916099</v>
      </c>
      <c r="D6">
        <v>1270.5882352941201</v>
      </c>
      <c r="E6">
        <v>1167.56756756757</v>
      </c>
      <c r="F6">
        <v>1489.6551724137901</v>
      </c>
      <c r="G6">
        <v>1416.39344262295</v>
      </c>
      <c r="H6">
        <v>1350</v>
      </c>
      <c r="I6">
        <v>1371.42857142857</v>
      </c>
      <c r="J6">
        <v>1191.7241379310301</v>
      </c>
      <c r="K6">
        <v>1309.0909090909099</v>
      </c>
      <c r="L6">
        <v>1280</v>
      </c>
      <c r="M6">
        <v>1371.42857142857</v>
      </c>
      <c r="N6">
        <v>1080</v>
      </c>
      <c r="O6">
        <v>1175.51020408163</v>
      </c>
      <c r="P6">
        <v>1270.5882352941201</v>
      </c>
      <c r="Q6">
        <v>1107.6923076923099</v>
      </c>
      <c r="R6">
        <v>1122.07792207792</v>
      </c>
      <c r="S6">
        <v>1243.1654676259</v>
      </c>
      <c r="T6">
        <v>1464.40677966102</v>
      </c>
      <c r="U6">
        <v>1309.0909090909099</v>
      </c>
      <c r="V6">
        <v>1159.7315436241599</v>
      </c>
      <c r="W6">
        <v>1225.5319148936201</v>
      </c>
      <c r="X6">
        <v>1243.1654676259</v>
      </c>
      <c r="Y6">
        <v>1191.7241379310301</v>
      </c>
      <c r="Z6">
        <v>1216.9014084507</v>
      </c>
      <c r="AA6">
        <v>1416.39344262295</v>
      </c>
      <c r="AB6">
        <v>1080</v>
      </c>
      <c r="AC6">
        <v>1252.1739130434801</v>
      </c>
      <c r="AD6">
        <v>1129.4117647058799</v>
      </c>
      <c r="AE6">
        <v>1464.40677966102</v>
      </c>
      <c r="AF6">
        <v>1243.1654676259</v>
      </c>
      <c r="AG6">
        <v>1243.1654676259</v>
      </c>
      <c r="AH6">
        <v>1152</v>
      </c>
      <c r="AI6">
        <v>1004.6511627907</v>
      </c>
      <c r="AJ6">
        <v>1270.5882352941201</v>
      </c>
      <c r="AK6">
        <v>1200</v>
      </c>
      <c r="AL6">
        <v>1225.5319148936201</v>
      </c>
      <c r="AM6">
        <v>1159.7315436241599</v>
      </c>
      <c r="AN6">
        <v>1225.5319148936201</v>
      </c>
      <c r="AO6">
        <v>1107.6923076923099</v>
      </c>
      <c r="AP6">
        <v>1243.1654676259</v>
      </c>
      <c r="AQ6">
        <v>1159.7315436241599</v>
      </c>
      <c r="AR6">
        <v>1167.56756756757</v>
      </c>
      <c r="AS6">
        <v>1175.51020408163</v>
      </c>
      <c r="AT6">
        <v>1200</v>
      </c>
      <c r="AU6">
        <v>1060.1226993865</v>
      </c>
      <c r="AV6">
        <v>1200</v>
      </c>
      <c r="AW6">
        <v>1129.4117647058799</v>
      </c>
      <c r="AX6">
        <v>1225.5319148936201</v>
      </c>
      <c r="AY6">
        <v>1216.9014084507</v>
      </c>
      <c r="AZ6">
        <v>1060.1226993865</v>
      </c>
      <c r="BA6">
        <v>1299.2481203007501</v>
      </c>
      <c r="BB6">
        <v>1122.07792207792</v>
      </c>
      <c r="BC6">
        <v>1243.1654676259</v>
      </c>
      <c r="BD6">
        <v>1360.6299212598401</v>
      </c>
      <c r="BE6">
        <v>1200</v>
      </c>
      <c r="BF6">
        <v>1319.0839694656499</v>
      </c>
      <c r="BG6">
        <v>1252.1739130434801</v>
      </c>
      <c r="BH6">
        <v>1280</v>
      </c>
      <c r="BI6">
        <v>1167.56756756757</v>
      </c>
      <c r="BJ6">
        <v>1243.1654676259</v>
      </c>
      <c r="BK6">
        <v>1252.1739130434801</v>
      </c>
      <c r="BL6">
        <v>1289.5522388059701</v>
      </c>
      <c r="BM6">
        <v>1167.56756756757</v>
      </c>
      <c r="BN6">
        <v>1129.4117647058799</v>
      </c>
      <c r="BO6">
        <v>1208.3916083916099</v>
      </c>
      <c r="BP6">
        <v>1167.56756756757</v>
      </c>
      <c r="BQ6">
        <v>1452.10084033613</v>
      </c>
      <c r="BR6">
        <v>1299.2481203007501</v>
      </c>
      <c r="BS6">
        <v>1159.7315436241599</v>
      </c>
      <c r="BT6">
        <v>1122.07792207792</v>
      </c>
      <c r="BU6">
        <v>1225.5319148936201</v>
      </c>
      <c r="BV6">
        <v>1040.9638554216899</v>
      </c>
      <c r="BW6">
        <v>1107.6923076923099</v>
      </c>
      <c r="BX6">
        <v>1159.7315436241599</v>
      </c>
      <c r="BY6">
        <v>1122.07792207792</v>
      </c>
      <c r="BZ6">
        <v>1261.3138686131399</v>
      </c>
      <c r="CA6">
        <v>1200</v>
      </c>
      <c r="CB6">
        <v>1243.1654676259</v>
      </c>
      <c r="CC6">
        <v>1175.51020408163</v>
      </c>
      <c r="CD6">
        <v>1299.2481203007501</v>
      </c>
      <c r="CE6">
        <v>1234.2857142857099</v>
      </c>
      <c r="CF6">
        <v>1270.5882352941201</v>
      </c>
      <c r="CG6">
        <v>1289.5522388059701</v>
      </c>
      <c r="CH6">
        <v>1040.9638554216899</v>
      </c>
      <c r="CI6">
        <v>1452.10084033613</v>
      </c>
      <c r="CJ6">
        <v>1167.56756756757</v>
      </c>
      <c r="CK6">
        <v>1183.5616438356201</v>
      </c>
      <c r="CL6">
        <v>1299.2481203007501</v>
      </c>
      <c r="CM6">
        <v>1360.6299212598401</v>
      </c>
      <c r="CN6">
        <v>1270.5882352941201</v>
      </c>
      <c r="CO6">
        <v>1261.3138686131399</v>
      </c>
      <c r="CP6">
        <v>1066.6666666666699</v>
      </c>
      <c r="CQ6">
        <v>1159.7315436241599</v>
      </c>
      <c r="CR6">
        <v>1225.5319148936201</v>
      </c>
      <c r="CS6">
        <v>1073.29192546584</v>
      </c>
      <c r="CT6">
        <v>1129.4117647058799</v>
      </c>
      <c r="CU6">
        <v>1175.51020408163</v>
      </c>
      <c r="CV6">
        <v>1175.51020408163</v>
      </c>
      <c r="CX6" s="3" t="s">
        <v>11</v>
      </c>
      <c r="CY6" s="3" t="s">
        <v>29</v>
      </c>
      <c r="CZ6" s="3">
        <f ca="1">AVERAGE(INDIRECT("A" &amp; ROW()):INDIRECT("CV" &amp; ROW()))</f>
        <v>1220.05446577986</v>
      </c>
      <c r="DA6" s="3">
        <f ca="1">VAR(INDIRECT("A" &amp; ROW()):INDIRECT("CV" &amp; ROW()))</f>
        <v>10071.680306216265</v>
      </c>
      <c r="DB6" s="3">
        <f ca="1">STDEV(INDIRECT("A" &amp; ROW()):INDIRECT("CV" &amp; ROW()))</f>
        <v>100.35776156439653</v>
      </c>
      <c r="DC6" s="3">
        <f ca="1">MIN(INDIRECT("A" &amp; ROW()):INDIRECT("CV" &amp; ROW()))</f>
        <v>1004.6511627907</v>
      </c>
      <c r="DD6" s="3">
        <f ca="1">PERCENTILE(INDIRECT("A" &amp; ROW()):INDIRECT("CV" &amp; ROW()), 0.25)</f>
        <v>1159.7315436241599</v>
      </c>
      <c r="DE6" s="3">
        <f ca="1">PERCENTILE(INDIRECT("A" &amp; ROW()):INDIRECT("CV" &amp; ROW()), 0.5)</f>
        <v>1216.9014084507</v>
      </c>
      <c r="DF6" s="3">
        <f ca="1">PERCENTILE(INDIRECT("A" &amp; ROW()):INDIRECT("CV" &amp; ROW()), 0.75)</f>
        <v>1270.5882352941201</v>
      </c>
      <c r="DG6" s="3">
        <f ca="1">MAX(INDIRECT("A" &amp; ROW()):INDIRECT("CV" &amp; ROW()))</f>
        <v>1489.6551724137901</v>
      </c>
      <c r="DH6" s="3">
        <f ca="1">CONFIDENCE(0.05, INDIRECT("DB" &amp; ROW()), 100)</f>
        <v>19.669759823527524</v>
      </c>
    </row>
    <row r="7" spans="1:112" x14ac:dyDescent="0.25">
      <c r="CW7" s="1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</row>
    <row r="8" spans="1:112" x14ac:dyDescent="0.25">
      <c r="A8">
        <v>1.29448055851123</v>
      </c>
      <c r="B8">
        <v>1.2546364625562201</v>
      </c>
      <c r="C8">
        <v>1.29170918827638</v>
      </c>
      <c r="D8">
        <v>1.29410527380642</v>
      </c>
      <c r="E8">
        <v>1.2817638284911299</v>
      </c>
      <c r="F8">
        <v>1.4110037984088599</v>
      </c>
      <c r="G8">
        <v>1.2048634530829101</v>
      </c>
      <c r="H8">
        <v>1.3413241454624101</v>
      </c>
      <c r="I8">
        <v>1.3082724578185001</v>
      </c>
      <c r="J8">
        <v>1.34960774602978</v>
      </c>
      <c r="K8">
        <v>1.2225819660301001</v>
      </c>
      <c r="L8">
        <v>1.26517865896916</v>
      </c>
      <c r="M8">
        <v>1.2456286167841399</v>
      </c>
      <c r="N8">
        <v>1.33192440037125</v>
      </c>
      <c r="O8">
        <v>1.3172538632167801</v>
      </c>
      <c r="P8">
        <v>1.3538328854916399</v>
      </c>
      <c r="Q8">
        <v>1.20317000270587</v>
      </c>
      <c r="R8">
        <v>1.2769640928463399</v>
      </c>
      <c r="S8">
        <v>1.2502322116271201</v>
      </c>
      <c r="T8">
        <v>1.26222105436092</v>
      </c>
      <c r="U8">
        <v>1.25085551391355</v>
      </c>
      <c r="V8">
        <v>1.2608442882140301</v>
      </c>
      <c r="W8">
        <v>1.2587989223564899</v>
      </c>
      <c r="X8">
        <v>1.19977563391789</v>
      </c>
      <c r="Y8">
        <v>1.2390303497820201</v>
      </c>
      <c r="Z8">
        <v>1.2839038701307599</v>
      </c>
      <c r="AA8">
        <v>1.3084650087005201</v>
      </c>
      <c r="AB8">
        <v>1.3888918879304</v>
      </c>
      <c r="AC8">
        <v>1.2634556022265699</v>
      </c>
      <c r="AD8">
        <v>1.2636949185738</v>
      </c>
      <c r="AE8">
        <v>1.2603033216992401</v>
      </c>
      <c r="AF8">
        <v>1.3110860046572601</v>
      </c>
      <c r="AG8">
        <v>1.32726489900584</v>
      </c>
      <c r="AH8">
        <v>1.2185681884321</v>
      </c>
      <c r="AI8">
        <v>1.3227784264557301</v>
      </c>
      <c r="AJ8">
        <v>1.3544885575243799</v>
      </c>
      <c r="AK8">
        <v>1.1910507989413901</v>
      </c>
      <c r="AL8">
        <v>1.2775273381090599</v>
      </c>
      <c r="AM8">
        <v>1.32083190842025</v>
      </c>
      <c r="AN8">
        <v>1.33424122007552</v>
      </c>
      <c r="AO8">
        <v>1.25859256148915</v>
      </c>
      <c r="AP8">
        <v>1.2770306402711999</v>
      </c>
      <c r="AQ8">
        <v>1.26519881794089</v>
      </c>
      <c r="AR8">
        <v>1.3113577866761901</v>
      </c>
      <c r="AS8">
        <v>1.30502961904235</v>
      </c>
      <c r="AT8">
        <v>1.2662351486475101</v>
      </c>
      <c r="AU8">
        <v>1.3356617044944601</v>
      </c>
      <c r="AV8">
        <v>1.32026789774192</v>
      </c>
      <c r="AW8">
        <v>1.30360221052561</v>
      </c>
      <c r="AX8">
        <v>1.21367317977689</v>
      </c>
      <c r="AY8">
        <v>1.3664079824994699</v>
      </c>
      <c r="AZ8">
        <v>1.20267035619458</v>
      </c>
      <c r="BA8">
        <v>1.3032011405775299</v>
      </c>
      <c r="BB8">
        <v>1.2387312089325999</v>
      </c>
      <c r="BC8">
        <v>1.3687788916678301</v>
      </c>
      <c r="BD8">
        <v>1.2676980981411099</v>
      </c>
      <c r="BE8">
        <v>1.2801107920282699</v>
      </c>
      <c r="BF8">
        <v>1.31943468916163</v>
      </c>
      <c r="BG8">
        <v>1.3138682167679501</v>
      </c>
      <c r="BH8">
        <v>1.3329671389075799</v>
      </c>
      <c r="BI8">
        <v>1.32449390181485</v>
      </c>
      <c r="BJ8">
        <v>1.3611654606218899</v>
      </c>
      <c r="BK8">
        <v>1.3122657343355699</v>
      </c>
      <c r="BL8">
        <v>1.27297539581846</v>
      </c>
      <c r="BM8">
        <v>1.338958312273</v>
      </c>
      <c r="BN8">
        <v>1.3850042900330699</v>
      </c>
      <c r="BO8">
        <v>1.32117265529895</v>
      </c>
      <c r="BP8">
        <v>1.3881211590550999</v>
      </c>
      <c r="BQ8">
        <v>1.34328359424401</v>
      </c>
      <c r="BR8">
        <v>1.20748802003973</v>
      </c>
      <c r="BS8">
        <v>1.2548128704852799</v>
      </c>
      <c r="BT8">
        <v>1.1825184245067399</v>
      </c>
      <c r="BU8">
        <v>1.3776217876085299</v>
      </c>
      <c r="BV8">
        <v>1.3064332243111101</v>
      </c>
      <c r="BW8">
        <v>1.2635513521152799</v>
      </c>
      <c r="BX8">
        <v>1.3299407377596499</v>
      </c>
      <c r="BY8">
        <v>1.35812671499532</v>
      </c>
      <c r="BZ8">
        <v>1.34241809517004</v>
      </c>
      <c r="CA8">
        <v>1.23283198268253</v>
      </c>
      <c r="CB8">
        <v>1.24130635442445</v>
      </c>
      <c r="CC8">
        <v>1.2746799402984801</v>
      </c>
      <c r="CD8">
        <v>1.31477968163184</v>
      </c>
      <c r="CE8">
        <v>1.2491497440047601</v>
      </c>
      <c r="CF8">
        <v>1.29490160417179</v>
      </c>
      <c r="CG8">
        <v>1.3293236431782101</v>
      </c>
      <c r="CH8">
        <v>1.24528753719255</v>
      </c>
      <c r="CI8">
        <v>1.3290425125247101</v>
      </c>
      <c r="CJ8">
        <v>1.2563395408908</v>
      </c>
      <c r="CK8">
        <v>1.3413916989516399</v>
      </c>
      <c r="CL8">
        <v>1.3175370462202101</v>
      </c>
      <c r="CM8">
        <v>1.2935591897540699</v>
      </c>
      <c r="CN8">
        <v>1.28539944537628</v>
      </c>
      <c r="CO8">
        <v>1.2754717050104101</v>
      </c>
      <c r="CP8">
        <v>1.2335438120298801</v>
      </c>
      <c r="CQ8">
        <v>1.30922758462897</v>
      </c>
      <c r="CR8">
        <v>1.21367317977689</v>
      </c>
      <c r="CS8">
        <v>1.31211261117461</v>
      </c>
      <c r="CT8">
        <v>1.24663374738938</v>
      </c>
      <c r="CU8">
        <v>1.2879062645941399</v>
      </c>
      <c r="CV8">
        <v>1.32056821753083</v>
      </c>
      <c r="CX8" s="3" t="s">
        <v>2</v>
      </c>
      <c r="CY8" s="3" t="s">
        <v>25</v>
      </c>
      <c r="CZ8" s="3">
        <f ca="1">AVERAGE(INDIRECT("A" &amp; ROW()):INDIRECT("CV" &amp; ROW()))</f>
        <v>1.2912214817932268</v>
      </c>
      <c r="DA8" s="3">
        <f ca="1">VAR(INDIRECT("A" &amp; ROW()):INDIRECT("CV" &amp; ROW()))</f>
        <v>2.4562798844724046E-3</v>
      </c>
      <c r="DB8" s="3">
        <f ca="1">STDEV(INDIRECT("A" &amp; ROW()):INDIRECT("CV" &amp; ROW()))</f>
        <v>4.9560870497524605E-2</v>
      </c>
      <c r="DC8" s="3">
        <f ca="1">MIN(INDIRECT("A" &amp; ROW()):INDIRECT("CV" &amp; ROW()))</f>
        <v>1.1825184245067399</v>
      </c>
      <c r="DD8" s="3">
        <f ca="1">PERCENTILE(INDIRECT("A" &amp; ROW()):INDIRECT("CV" &amp; ROW()), 0.25)</f>
        <v>1.2580293063395624</v>
      </c>
      <c r="DE8" s="3">
        <f ca="1">PERCENTILE(INDIRECT("A" &amp; ROW()):INDIRECT("CV" &amp; ROW()), 0.5)</f>
        <v>1.2938322317802449</v>
      </c>
      <c r="DF8" s="3">
        <f ca="1">PERCENTILE(INDIRECT("A" &amp; ROW()):INDIRECT("CV" &amp; ROW()), 0.75)</f>
        <v>1.3251866511125976</v>
      </c>
      <c r="DG8" s="3">
        <f ca="1">MAX(INDIRECT("A" &amp; ROW()):INDIRECT("CV" &amp; ROW()))</f>
        <v>1.4110037984088599</v>
      </c>
      <c r="DH8" s="3">
        <f ca="1">CONFIDENCE(0.05, INDIRECT("DB" &amp; ROW()), 100)</f>
        <v>9.7137521217601913E-3</v>
      </c>
    </row>
    <row r="9" spans="1:112" x14ac:dyDescent="0.25">
      <c r="A9">
        <v>3.7297202206079598</v>
      </c>
      <c r="B9">
        <v>3.6289575295389298</v>
      </c>
      <c r="C9">
        <v>3.7330637499023198</v>
      </c>
      <c r="D9">
        <v>3.7275823259114</v>
      </c>
      <c r="E9">
        <v>3.7004225137961599</v>
      </c>
      <c r="F9">
        <v>4.0215318802066697</v>
      </c>
      <c r="G9">
        <v>3.4772510178326002</v>
      </c>
      <c r="H9">
        <v>3.85902587885694</v>
      </c>
      <c r="I9">
        <v>3.7287966073602301</v>
      </c>
      <c r="J9">
        <v>3.8796283356724701</v>
      </c>
      <c r="K9">
        <v>3.5392039759096598</v>
      </c>
      <c r="L9">
        <v>3.6524804910096198</v>
      </c>
      <c r="M9">
        <v>3.5828124736637799</v>
      </c>
      <c r="N9">
        <v>3.84774201524931</v>
      </c>
      <c r="O9">
        <v>3.8232576519057302</v>
      </c>
      <c r="P9">
        <v>3.8815286999396301</v>
      </c>
      <c r="Q9">
        <v>3.4763649557498701</v>
      </c>
      <c r="R9">
        <v>3.6928588563560898</v>
      </c>
      <c r="S9">
        <v>3.6373928706232701</v>
      </c>
      <c r="T9">
        <v>3.62691518023124</v>
      </c>
      <c r="U9">
        <v>3.6185665010005099</v>
      </c>
      <c r="V9">
        <v>3.6420312487956799</v>
      </c>
      <c r="W9">
        <v>3.6368576121584901</v>
      </c>
      <c r="X9">
        <v>3.4850932884113002</v>
      </c>
      <c r="Y9">
        <v>3.56454581607146</v>
      </c>
      <c r="Z9">
        <v>3.6951181485750899</v>
      </c>
      <c r="AA9">
        <v>3.76850484188554</v>
      </c>
      <c r="AB9">
        <v>3.98413848560525</v>
      </c>
      <c r="AC9">
        <v>3.6420611500744799</v>
      </c>
      <c r="AD9">
        <v>3.62470091510444</v>
      </c>
      <c r="AE9">
        <v>3.6492932402792402</v>
      </c>
      <c r="AF9">
        <v>3.7829892733899202</v>
      </c>
      <c r="AG9">
        <v>3.80274861633188</v>
      </c>
      <c r="AH9">
        <v>3.5077809552227599</v>
      </c>
      <c r="AI9">
        <v>3.78499937227273</v>
      </c>
      <c r="AJ9">
        <v>3.88997029600311</v>
      </c>
      <c r="AK9">
        <v>3.4240905771070498</v>
      </c>
      <c r="AL9">
        <v>3.70292193132736</v>
      </c>
      <c r="AM9">
        <v>3.7998160985419398</v>
      </c>
      <c r="AN9">
        <v>3.8250506435129199</v>
      </c>
      <c r="AO9">
        <v>3.6339882614131098</v>
      </c>
      <c r="AP9">
        <v>3.6699578346366102</v>
      </c>
      <c r="AQ9">
        <v>3.6566287428312498</v>
      </c>
      <c r="AR9">
        <v>3.7619760195508398</v>
      </c>
      <c r="AS9">
        <v>3.7453142809539299</v>
      </c>
      <c r="AT9">
        <v>3.6470003614622502</v>
      </c>
      <c r="AU9">
        <v>3.8437588271765599</v>
      </c>
      <c r="AV9">
        <v>3.7915025714585502</v>
      </c>
      <c r="AW9">
        <v>3.7665026456735098</v>
      </c>
      <c r="AX9">
        <v>3.4880207146004798</v>
      </c>
      <c r="AY9">
        <v>3.9411667397080801</v>
      </c>
      <c r="AZ9">
        <v>3.5055823347405601</v>
      </c>
      <c r="BA9">
        <v>3.7619972785131699</v>
      </c>
      <c r="BB9">
        <v>3.5738000317815102</v>
      </c>
      <c r="BC9">
        <v>3.9091809351326301</v>
      </c>
      <c r="BD9">
        <v>3.6586638279608099</v>
      </c>
      <c r="BE9">
        <v>3.69367550323914</v>
      </c>
      <c r="BF9">
        <v>3.7908086717125</v>
      </c>
      <c r="BG9">
        <v>3.78004442452717</v>
      </c>
      <c r="BH9">
        <v>3.8288404536771701</v>
      </c>
      <c r="BI9">
        <v>3.8077227102672002</v>
      </c>
      <c r="BJ9">
        <v>3.89897211145218</v>
      </c>
      <c r="BK9">
        <v>3.77787712865377</v>
      </c>
      <c r="BL9">
        <v>3.64628713895836</v>
      </c>
      <c r="BM9">
        <v>3.8665752495993302</v>
      </c>
      <c r="BN9">
        <v>3.9875496312453702</v>
      </c>
      <c r="BO9">
        <v>3.82326519913018</v>
      </c>
      <c r="BP9">
        <v>3.99422940527477</v>
      </c>
      <c r="BQ9">
        <v>3.86459892255407</v>
      </c>
      <c r="BR9">
        <v>3.49305135873818</v>
      </c>
      <c r="BS9">
        <v>3.6133190691372401</v>
      </c>
      <c r="BT9">
        <v>3.4380856707400498</v>
      </c>
      <c r="BU9">
        <v>3.9828971477780302</v>
      </c>
      <c r="BV9">
        <v>3.7611470918087102</v>
      </c>
      <c r="BW9">
        <v>3.6503439603691299</v>
      </c>
      <c r="BX9">
        <v>3.8153494618465902</v>
      </c>
      <c r="BY9">
        <v>3.88588761054391</v>
      </c>
      <c r="BZ9">
        <v>3.8575326014860898</v>
      </c>
      <c r="CA9">
        <v>3.5525692326908702</v>
      </c>
      <c r="CB9">
        <v>3.5785408415839899</v>
      </c>
      <c r="CC9">
        <v>3.66869357723444</v>
      </c>
      <c r="CD9">
        <v>3.8098052954016501</v>
      </c>
      <c r="CE9">
        <v>3.6102472990687602</v>
      </c>
      <c r="CF9">
        <v>3.7259012105717302</v>
      </c>
      <c r="CG9">
        <v>3.8343164312504299</v>
      </c>
      <c r="CH9">
        <v>3.5998073912520101</v>
      </c>
      <c r="CI9">
        <v>3.8349552178336199</v>
      </c>
      <c r="CJ9">
        <v>3.6185927496083599</v>
      </c>
      <c r="CK9">
        <v>3.8476387056903101</v>
      </c>
      <c r="CL9">
        <v>3.7861771034865401</v>
      </c>
      <c r="CM9">
        <v>3.7114089692248098</v>
      </c>
      <c r="CN9">
        <v>3.7087911673065799</v>
      </c>
      <c r="CO9">
        <v>3.6737871189271898</v>
      </c>
      <c r="CP9">
        <v>3.6039583100846602</v>
      </c>
      <c r="CQ9">
        <v>3.7777531747634798</v>
      </c>
      <c r="CR9">
        <v>3.4880207146004798</v>
      </c>
      <c r="CS9">
        <v>3.7695860080297798</v>
      </c>
      <c r="CT9">
        <v>3.5842644417926799</v>
      </c>
      <c r="CU9">
        <v>3.7350038184420198</v>
      </c>
      <c r="CV9">
        <v>3.81140203731798</v>
      </c>
      <c r="CX9" s="3" t="s">
        <v>2</v>
      </c>
      <c r="CY9" s="3" t="s">
        <v>3</v>
      </c>
      <c r="CZ9" s="3">
        <f ca="1">AVERAGE(INDIRECT("A" &amp; ROW()):INDIRECT("CV" &amp; ROW()))</f>
        <v>3.7202213898849039</v>
      </c>
      <c r="DA9" s="3">
        <f ca="1">VAR(INDIRECT("A" &amp; ROW()):INDIRECT("CV" &amp; ROW()))</f>
        <v>1.8402106123912635E-2</v>
      </c>
      <c r="DB9" s="3">
        <f ca="1">STDEV(INDIRECT("A" &amp; ROW()):INDIRECT("CV" &amp; ROW()))</f>
        <v>0.1356543627161052</v>
      </c>
      <c r="DC9" s="3">
        <f ca="1">MIN(INDIRECT("A" &amp; ROW()):INDIRECT("CV" &amp; ROW()))</f>
        <v>3.4240905771070498</v>
      </c>
      <c r="DD9" s="3">
        <f ca="1">PERCENTILE(INDIRECT("A" &amp; ROW()):INDIRECT("CV" &amp; ROW()), 0.25)</f>
        <v>3.6284469422120074</v>
      </c>
      <c r="DE9" s="3">
        <f ca="1">PERCENTILE(INDIRECT("A" &amp; ROW()):INDIRECT("CV" &amp; ROW()), 0.5)</f>
        <v>3.7281894666358149</v>
      </c>
      <c r="DF9" s="3">
        <f ca="1">PERCENTILE(INDIRECT("A" &amp; ROW()):INDIRECT("CV" &amp; ROW()), 0.75)</f>
        <v>3.8173265093613753</v>
      </c>
      <c r="DG9" s="3">
        <f ca="1">MAX(INDIRECT("A" &amp; ROW()):INDIRECT("CV" &amp; ROW()))</f>
        <v>4.0215318802066697</v>
      </c>
      <c r="DH9" s="3">
        <f ca="1">CONFIDENCE(0.05, INDIRECT("DB" &amp; ROW()), 100)</f>
        <v>2.6587766526929926E-2</v>
      </c>
    </row>
    <row r="10" spans="1:112" x14ac:dyDescent="0.25">
      <c r="CW10" s="1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</row>
    <row r="11" spans="1:112" x14ac:dyDescent="0.25">
      <c r="A11">
        <v>1.2850143670883201</v>
      </c>
      <c r="B11">
        <v>1.2484412930347</v>
      </c>
      <c r="C11">
        <v>1.23007102169468</v>
      </c>
      <c r="D11">
        <v>1.3967057914307499</v>
      </c>
      <c r="E11">
        <v>1.24125098321056</v>
      </c>
      <c r="F11">
        <v>1.2933625633796</v>
      </c>
      <c r="G11">
        <v>1.3014380224375399</v>
      </c>
      <c r="H11">
        <v>1.3209267643308999</v>
      </c>
      <c r="I11">
        <v>1.26313995362898</v>
      </c>
      <c r="J11">
        <v>1.29379668907515</v>
      </c>
      <c r="K11">
        <v>1.20553777568731</v>
      </c>
      <c r="L11">
        <v>1.2985326159498201</v>
      </c>
      <c r="M11">
        <v>1.21464215816</v>
      </c>
      <c r="N11">
        <v>1.28618906515767</v>
      </c>
      <c r="O11">
        <v>1.32938131003204</v>
      </c>
      <c r="P11">
        <v>1.4475018634111601</v>
      </c>
      <c r="Q11">
        <v>1.3075654658322799</v>
      </c>
      <c r="R11">
        <v>1.33148182107679</v>
      </c>
      <c r="S11">
        <v>1.1971805363391399</v>
      </c>
      <c r="T11">
        <v>1.28070484790977</v>
      </c>
      <c r="U11">
        <v>1.29143463335026</v>
      </c>
      <c r="V11">
        <v>1.2280654238734701</v>
      </c>
      <c r="W11">
        <v>1.2551968686449</v>
      </c>
      <c r="X11">
        <v>1.2508724784137399</v>
      </c>
      <c r="Y11">
        <v>1.23464456518381</v>
      </c>
      <c r="Z11">
        <v>1.3087566554444701</v>
      </c>
      <c r="AA11">
        <v>1.38478341455055</v>
      </c>
      <c r="AB11">
        <v>1.2850333649293</v>
      </c>
      <c r="AC11">
        <v>1.3018661277400401</v>
      </c>
      <c r="AD11">
        <v>1.28509118533054</v>
      </c>
      <c r="AE11">
        <v>1.3014800149491199</v>
      </c>
      <c r="AF11">
        <v>1.35697762784401</v>
      </c>
      <c r="AG11">
        <v>1.3458048307308199</v>
      </c>
      <c r="AH11">
        <v>1.33158343936678</v>
      </c>
      <c r="AI11">
        <v>1.35537422556317</v>
      </c>
      <c r="AJ11">
        <v>1.2979944439878299</v>
      </c>
      <c r="AK11">
        <v>1.2704155498420899</v>
      </c>
      <c r="AL11">
        <v>1.2288524974600299</v>
      </c>
      <c r="AM11">
        <v>1.25428461014451</v>
      </c>
      <c r="AN11">
        <v>1.37247177555467</v>
      </c>
      <c r="AO11">
        <v>1.3046351819825299</v>
      </c>
      <c r="AP11">
        <v>1.2931853767052299</v>
      </c>
      <c r="AQ11">
        <v>1.25902869527312</v>
      </c>
      <c r="AR11">
        <v>1.33395614413616</v>
      </c>
      <c r="AS11">
        <v>1.30958233396296</v>
      </c>
      <c r="AT11">
        <v>1.3294451568902199</v>
      </c>
      <c r="AU11">
        <v>1.25614279506162</v>
      </c>
      <c r="AV11">
        <v>1.2963515521587401</v>
      </c>
      <c r="AW11">
        <v>1.29329198829117</v>
      </c>
      <c r="AX11">
        <v>1.2254536067489601</v>
      </c>
      <c r="AY11">
        <v>1.4132956213005901</v>
      </c>
      <c r="AZ11">
        <v>1.24033930759328</v>
      </c>
      <c r="BA11">
        <v>1.25190511246231</v>
      </c>
      <c r="BB11">
        <v>1.2916951024330601</v>
      </c>
      <c r="BC11">
        <v>1.3082158619900199</v>
      </c>
      <c r="BD11">
        <v>1.33022218083343</v>
      </c>
      <c r="BE11">
        <v>1.28165217726221</v>
      </c>
      <c r="BF11">
        <v>1.2922183783983101</v>
      </c>
      <c r="BG11">
        <v>1.2033272937052</v>
      </c>
      <c r="BH11">
        <v>1.2705377926394701</v>
      </c>
      <c r="BI11">
        <v>1.32737183467762</v>
      </c>
      <c r="BJ11">
        <v>1.24997593416643</v>
      </c>
      <c r="BK11">
        <v>1.2961482104223501</v>
      </c>
      <c r="BL11">
        <v>1.2779613944022501</v>
      </c>
      <c r="BM11">
        <v>1.2632560352537801</v>
      </c>
      <c r="BN11">
        <v>1.2971442976252101</v>
      </c>
      <c r="BO11">
        <v>1.3059180046729999</v>
      </c>
      <c r="BP11">
        <v>1.2364582275116101</v>
      </c>
      <c r="BQ11">
        <v>1.2189683372234299</v>
      </c>
      <c r="BR11">
        <v>1.30266939892717</v>
      </c>
      <c r="BS11">
        <v>1.2750515338561801</v>
      </c>
      <c r="BT11">
        <v>1.2885055694990299</v>
      </c>
      <c r="BU11">
        <v>1.33208475530217</v>
      </c>
      <c r="BV11">
        <v>1.30336226891795</v>
      </c>
      <c r="BW11">
        <v>1.28746762183924</v>
      </c>
      <c r="BX11">
        <v>1.2366363160102301</v>
      </c>
      <c r="BY11">
        <v>1.2518183975457999</v>
      </c>
      <c r="BZ11">
        <v>1.3877737259968199</v>
      </c>
      <c r="CA11">
        <v>1.28638841734186</v>
      </c>
      <c r="CB11">
        <v>1.2021167838023099</v>
      </c>
      <c r="CC11">
        <v>1.3376073068055001</v>
      </c>
      <c r="CD11">
        <v>1.33362615758874</v>
      </c>
      <c r="CE11">
        <v>1.27017294002067</v>
      </c>
      <c r="CF11">
        <v>1.2132259756655801</v>
      </c>
      <c r="CG11">
        <v>1.2434396466970901</v>
      </c>
      <c r="CH11">
        <v>1.2404200126710101</v>
      </c>
      <c r="CI11">
        <v>1.39220846685461</v>
      </c>
      <c r="CJ11">
        <v>1.30512996669498</v>
      </c>
      <c r="CK11">
        <v>1.3116481645906899</v>
      </c>
      <c r="CL11">
        <v>1.18217606929119</v>
      </c>
      <c r="CM11">
        <v>1.25231831646172</v>
      </c>
      <c r="CN11">
        <v>1.24541469113904</v>
      </c>
      <c r="CO11">
        <v>1.3149362029718401</v>
      </c>
      <c r="CP11">
        <v>1.2346067511775201</v>
      </c>
      <c r="CQ11">
        <v>1.27530182957284</v>
      </c>
      <c r="CR11">
        <v>1.2254536067489601</v>
      </c>
      <c r="CS11">
        <v>1.2729886598956801</v>
      </c>
      <c r="CT11">
        <v>1.29658496312575</v>
      </c>
      <c r="CU11">
        <v>1.2478391420122601</v>
      </c>
      <c r="CV11">
        <v>1.32068763458009</v>
      </c>
      <c r="CX11" s="3" t="s">
        <v>4</v>
      </c>
      <c r="CY11" s="3" t="s">
        <v>25</v>
      </c>
      <c r="CZ11" s="3">
        <f ca="1">AVERAGE(INDIRECT("A" &amp; ROW()):INDIRECT("CV" &amp; ROW()))</f>
        <v>1.2864119387116009</v>
      </c>
      <c r="DA11" s="3">
        <f ca="1">VAR(INDIRECT("A" &amp; ROW()):INDIRECT("CV" &amp; ROW()))</f>
        <v>2.4516066479168324E-3</v>
      </c>
      <c r="DB11" s="3">
        <f ca="1">STDEV(INDIRECT("A" &amp; ROW()):INDIRECT("CV" &amp; ROW()))</f>
        <v>4.9513701618005015E-2</v>
      </c>
      <c r="DC11" s="3">
        <f ca="1">MIN(INDIRECT("A" &amp; ROW()):INDIRECT("CV" &amp; ROW()))</f>
        <v>1.18217606929119</v>
      </c>
      <c r="DD11" s="3">
        <f ca="1">PERCENTILE(INDIRECT("A" &amp; ROW()):INDIRECT("CV" &amp; ROW()), 0.25)</f>
        <v>1.2506483423519126</v>
      </c>
      <c r="DE11" s="3">
        <f ca="1">PERCENTILE(INDIRECT("A" &amp; ROW()):INDIRECT("CV" &amp; ROW()), 0.5)</f>
        <v>1.287986595669135</v>
      </c>
      <c r="DF11" s="3">
        <f ca="1">PERCENTILE(INDIRECT("A" &amp; ROW()):INDIRECT("CV" &amp; ROW()), 0.75)</f>
        <v>1.3089630750740926</v>
      </c>
      <c r="DG11" s="3">
        <f ca="1">MAX(INDIRECT("A" &amp; ROW()):INDIRECT("CV" &amp; ROW()))</f>
        <v>1.4475018634111601</v>
      </c>
      <c r="DH11" s="3">
        <f ca="1">CONFIDENCE(0.05, INDIRECT("DB" &amp; ROW()), 100)</f>
        <v>9.7045071912552419E-3</v>
      </c>
    </row>
    <row r="12" spans="1:112" x14ac:dyDescent="0.25">
      <c r="A12">
        <v>3.69862220389206</v>
      </c>
      <c r="B12">
        <v>3.59125023626224</v>
      </c>
      <c r="C12">
        <v>3.5495261184115701</v>
      </c>
      <c r="D12">
        <v>4.0090946293005301</v>
      </c>
      <c r="E12">
        <v>3.5839195034931501</v>
      </c>
      <c r="F12">
        <v>3.7395306776875401</v>
      </c>
      <c r="G12">
        <v>3.7549324160857198</v>
      </c>
      <c r="H12">
        <v>3.8092846393814699</v>
      </c>
      <c r="I12">
        <v>3.6311254843054899</v>
      </c>
      <c r="J12">
        <v>3.7001715938528399</v>
      </c>
      <c r="K12">
        <v>3.4677767150720902</v>
      </c>
      <c r="L12">
        <v>3.6946565120077999</v>
      </c>
      <c r="M12">
        <v>3.5049456437454101</v>
      </c>
      <c r="N12">
        <v>3.7136006879004602</v>
      </c>
      <c r="O12">
        <v>3.8357142442441101</v>
      </c>
      <c r="P12">
        <v>4.1628264729873798</v>
      </c>
      <c r="Q12">
        <v>3.7668558174119</v>
      </c>
      <c r="R12">
        <v>3.8177491797057601</v>
      </c>
      <c r="S12">
        <v>3.4766832940032399</v>
      </c>
      <c r="T12">
        <v>3.6765876796425099</v>
      </c>
      <c r="U12">
        <v>3.73304607602133</v>
      </c>
      <c r="V12">
        <v>3.54729293491358</v>
      </c>
      <c r="W12">
        <v>3.6285338416481498</v>
      </c>
      <c r="X12">
        <v>3.6358412829250502</v>
      </c>
      <c r="Y12">
        <v>3.56281002391774</v>
      </c>
      <c r="Z12">
        <v>3.7593821178051501</v>
      </c>
      <c r="AA12">
        <v>3.9806497534063299</v>
      </c>
      <c r="AB12">
        <v>3.7432356243330598</v>
      </c>
      <c r="AC12">
        <v>3.7474382714510801</v>
      </c>
      <c r="AD12">
        <v>3.7219052833386699</v>
      </c>
      <c r="AE12">
        <v>3.7590096704405198</v>
      </c>
      <c r="AF12">
        <v>3.91520819641425</v>
      </c>
      <c r="AG12">
        <v>3.8663808397666899</v>
      </c>
      <c r="AH12">
        <v>3.8430306697829</v>
      </c>
      <c r="AI12">
        <v>3.8746119108858101</v>
      </c>
      <c r="AJ12">
        <v>3.7385761754290798</v>
      </c>
      <c r="AK12">
        <v>3.6577604180934098</v>
      </c>
      <c r="AL12">
        <v>3.55247004532692</v>
      </c>
      <c r="AM12">
        <v>3.6276969275428099</v>
      </c>
      <c r="AN12">
        <v>3.9452603989835802</v>
      </c>
      <c r="AO12">
        <v>3.7665774388348101</v>
      </c>
      <c r="AP12">
        <v>3.7158892710754401</v>
      </c>
      <c r="AQ12">
        <v>3.6078431651221199</v>
      </c>
      <c r="AR12">
        <v>3.81771848819377</v>
      </c>
      <c r="AS12">
        <v>3.7557603324116702</v>
      </c>
      <c r="AT12">
        <v>3.8202065870230899</v>
      </c>
      <c r="AU12">
        <v>3.62748546052087</v>
      </c>
      <c r="AV12">
        <v>3.7406479255670702</v>
      </c>
      <c r="AW12">
        <v>3.7246188492977601</v>
      </c>
      <c r="AX12">
        <v>3.5339594340251299</v>
      </c>
      <c r="AY12">
        <v>4.0633814391654299</v>
      </c>
      <c r="AZ12">
        <v>3.5749776049925401</v>
      </c>
      <c r="BA12">
        <v>3.62033007720802</v>
      </c>
      <c r="BB12">
        <v>3.7084620472591401</v>
      </c>
      <c r="BC12">
        <v>3.7599100563602699</v>
      </c>
      <c r="BD12">
        <v>3.8130426092547398</v>
      </c>
      <c r="BE12">
        <v>3.6992967233064298</v>
      </c>
      <c r="BF12">
        <v>3.7397339150864002</v>
      </c>
      <c r="BG12">
        <v>3.4861508961583301</v>
      </c>
      <c r="BH12">
        <v>3.68234763288886</v>
      </c>
      <c r="BI12">
        <v>3.8270829163893798</v>
      </c>
      <c r="BJ12">
        <v>3.6084104549684799</v>
      </c>
      <c r="BK12">
        <v>3.7324565732267199</v>
      </c>
      <c r="BL12">
        <v>3.6650135916737501</v>
      </c>
      <c r="BM12">
        <v>3.6349059661612899</v>
      </c>
      <c r="BN12">
        <v>3.7010474155777602</v>
      </c>
      <c r="BO12">
        <v>3.7511300694333598</v>
      </c>
      <c r="BP12">
        <v>3.5809950171523202</v>
      </c>
      <c r="BQ12">
        <v>3.54476629435674</v>
      </c>
      <c r="BR12">
        <v>3.75148055477977</v>
      </c>
      <c r="BS12">
        <v>3.6707952374896902</v>
      </c>
      <c r="BT12">
        <v>3.7343602705236898</v>
      </c>
      <c r="BU12">
        <v>3.8342313641638599</v>
      </c>
      <c r="BV12">
        <v>3.7433438218064601</v>
      </c>
      <c r="BW12">
        <v>3.7009605946100401</v>
      </c>
      <c r="BX12">
        <v>3.5567318953566498</v>
      </c>
      <c r="BY12">
        <v>3.6179550388439701</v>
      </c>
      <c r="BZ12">
        <v>4.0189816131798599</v>
      </c>
      <c r="CA12">
        <v>3.6693890377304501</v>
      </c>
      <c r="CB12">
        <v>3.4658011065994101</v>
      </c>
      <c r="CC12">
        <v>3.8229361508408801</v>
      </c>
      <c r="CD12">
        <v>3.8249697095609099</v>
      </c>
      <c r="CE12">
        <v>3.6708362614787</v>
      </c>
      <c r="CF12">
        <v>3.5083581329910598</v>
      </c>
      <c r="CG12">
        <v>3.5965860246421801</v>
      </c>
      <c r="CH12">
        <v>3.5796883361092702</v>
      </c>
      <c r="CI12">
        <v>3.9788014743307198</v>
      </c>
      <c r="CJ12">
        <v>3.7498371921070199</v>
      </c>
      <c r="CK12">
        <v>3.77540731654183</v>
      </c>
      <c r="CL12">
        <v>3.4285526631116201</v>
      </c>
      <c r="CM12">
        <v>3.62117853277707</v>
      </c>
      <c r="CN12">
        <v>3.57297879248279</v>
      </c>
      <c r="CO12">
        <v>3.7716781069240501</v>
      </c>
      <c r="CP12">
        <v>3.5489835244202301</v>
      </c>
      <c r="CQ12">
        <v>3.6674292491168798</v>
      </c>
      <c r="CR12">
        <v>3.5339594340251299</v>
      </c>
      <c r="CS12">
        <v>3.6709553210268999</v>
      </c>
      <c r="CT12">
        <v>3.7283227768464502</v>
      </c>
      <c r="CU12">
        <v>3.5940762353482798</v>
      </c>
      <c r="CV12">
        <v>3.8193671049578199</v>
      </c>
      <c r="CX12" s="3" t="s">
        <v>4</v>
      </c>
      <c r="CY12" s="3" t="s">
        <v>3</v>
      </c>
      <c r="CZ12" s="3">
        <f ca="1">AVERAGE(INDIRECT("A" &amp; ROW()):INDIRECT("CV" &amp; ROW()))</f>
        <v>3.7055807533923475</v>
      </c>
      <c r="DA12" s="3">
        <f ca="1">VAR(INDIRECT("A" &amp; ROW()):INDIRECT("CV" &amp; ROW()))</f>
        <v>1.8702632661475593E-2</v>
      </c>
      <c r="DB12" s="3">
        <f ca="1">STDEV(INDIRECT("A" &amp; ROW()):INDIRECT("CV" &amp; ROW()))</f>
        <v>0.13675756893669758</v>
      </c>
      <c r="DC12" s="3">
        <f ca="1">MIN(INDIRECT("A" &amp; ROW()):INDIRECT("CV" &amp; ROW()))</f>
        <v>3.4285526631116201</v>
      </c>
      <c r="DD12" s="3">
        <f ca="1">PERCENTILE(INDIRECT("A" &amp; ROW()):INDIRECT("CV" &amp; ROW()), 0.25)</f>
        <v>3.6082686325068898</v>
      </c>
      <c r="DE12" s="3">
        <f ca="1">PERCENTILE(INDIRECT("A" &amp; ROW()):INDIRECT("CV" &amp; ROW()), 0.5)</f>
        <v>3.7047547314184501</v>
      </c>
      <c r="DF12" s="3">
        <f ca="1">PERCENTILE(INDIRECT("A" &amp; ROW()):INDIRECT("CV" &amp; ROW()), 0.75)</f>
        <v>3.7666470334790825</v>
      </c>
      <c r="DG12" s="3">
        <f ca="1">MAX(INDIRECT("A" &amp; ROW()):INDIRECT("CV" &amp; ROW()))</f>
        <v>4.1628264729873798</v>
      </c>
      <c r="DH12" s="3">
        <f ca="1">CONFIDENCE(0.05, INDIRECT("DB" &amp; ROW()), 100)</f>
        <v>2.6803990972918083E-2</v>
      </c>
    </row>
    <row r="13" spans="1:112" x14ac:dyDescent="0.25">
      <c r="CW13" s="1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</row>
    <row r="14" spans="1:112" x14ac:dyDescent="0.25">
      <c r="A14">
        <v>1.2497768109081699</v>
      </c>
      <c r="B14">
        <v>1.2311161383815701</v>
      </c>
      <c r="C14">
        <v>1.29748043959655</v>
      </c>
      <c r="D14">
        <v>1.2859490926171</v>
      </c>
      <c r="E14">
        <v>1.25740399419097</v>
      </c>
      <c r="F14">
        <v>1.3384530296560799</v>
      </c>
      <c r="G14">
        <v>1.49278563114959</v>
      </c>
      <c r="H14">
        <v>1.24640266831003</v>
      </c>
      <c r="I14">
        <v>1.2662086808091499</v>
      </c>
      <c r="J14">
        <v>1.4001684053038199</v>
      </c>
      <c r="K14">
        <v>1.20207670855073</v>
      </c>
      <c r="L14">
        <v>1.3044415092413399</v>
      </c>
      <c r="M14">
        <v>1.3132933464479499</v>
      </c>
      <c r="N14">
        <v>1.26544946402979</v>
      </c>
      <c r="O14">
        <v>1.30348777803143</v>
      </c>
      <c r="P14">
        <v>1.28433891013665</v>
      </c>
      <c r="Q14">
        <v>1.4685068677529201</v>
      </c>
      <c r="R14">
        <v>1.25161077365938</v>
      </c>
      <c r="S14">
        <v>1.2839174269196001</v>
      </c>
      <c r="T14">
        <v>1.31206547740863</v>
      </c>
      <c r="U14">
        <v>1.2315391319982101</v>
      </c>
      <c r="V14">
        <v>1.36176757052426</v>
      </c>
      <c r="W14">
        <v>1.31603390627882</v>
      </c>
      <c r="X14">
        <v>1.33248956727179</v>
      </c>
      <c r="Y14">
        <v>1.25204361454081</v>
      </c>
      <c r="Z14">
        <v>1.3436353664437699</v>
      </c>
      <c r="AA14">
        <v>1.3785607592935201</v>
      </c>
      <c r="AB14">
        <v>1.26126907520335</v>
      </c>
      <c r="AC14">
        <v>1.30166906526282</v>
      </c>
      <c r="AD14">
        <v>1.2853204961404201</v>
      </c>
      <c r="AE14">
        <v>1.2569641335041399</v>
      </c>
      <c r="AF14">
        <v>1.29871859956208</v>
      </c>
      <c r="AG14">
        <v>1.2899767559164801</v>
      </c>
      <c r="AH14">
        <v>1.23012495303397</v>
      </c>
      <c r="AI14">
        <v>1.2831724081192899</v>
      </c>
      <c r="AJ14">
        <v>1.22585553514997</v>
      </c>
      <c r="AK14">
        <v>1.2112103783953001</v>
      </c>
      <c r="AL14">
        <v>1.23694399148806</v>
      </c>
      <c r="AM14">
        <v>1.3099172095765099</v>
      </c>
      <c r="AN14">
        <v>1.2711164195558899</v>
      </c>
      <c r="AO14">
        <v>1.2591806195041499</v>
      </c>
      <c r="AP14">
        <v>1.2346891931005</v>
      </c>
      <c r="AQ14">
        <v>1.2903127007801101</v>
      </c>
      <c r="AR14">
        <v>1.2519982720940299</v>
      </c>
      <c r="AS14">
        <v>1.3439546427514799</v>
      </c>
      <c r="AT14">
        <v>1.3260506735018101</v>
      </c>
      <c r="AU14">
        <v>1.3328924807617599</v>
      </c>
      <c r="AV14">
        <v>1.34392560355226</v>
      </c>
      <c r="AW14">
        <v>1.3073579226188901</v>
      </c>
      <c r="AX14">
        <v>1.3349800260720099</v>
      </c>
      <c r="AY14">
        <v>1.21482718724229</v>
      </c>
      <c r="AZ14">
        <v>1.2876411930726399</v>
      </c>
      <c r="BA14">
        <v>1.2723041031459801</v>
      </c>
      <c r="BB14">
        <v>1.25813704837535</v>
      </c>
      <c r="BC14">
        <v>1.26918013109915</v>
      </c>
      <c r="BD14">
        <v>1.29335323656915</v>
      </c>
      <c r="BE14">
        <v>1.2979773511909001</v>
      </c>
      <c r="BF14">
        <v>1.2965701753739001</v>
      </c>
      <c r="BG14">
        <v>1.3679533661989001</v>
      </c>
      <c r="BH14">
        <v>1.2503194706555301</v>
      </c>
      <c r="BI14">
        <v>1.37739068255412</v>
      </c>
      <c r="BJ14">
        <v>1.2493411364295499</v>
      </c>
      <c r="BK14">
        <v>1.30017160141808</v>
      </c>
      <c r="BL14">
        <v>1.39979475631821</v>
      </c>
      <c r="BM14">
        <v>1.17826622922876</v>
      </c>
      <c r="BN14">
        <v>1.25454005242262</v>
      </c>
      <c r="BO14">
        <v>1.238411343361</v>
      </c>
      <c r="BP14">
        <v>1.268846788234</v>
      </c>
      <c r="BQ14">
        <v>1.33245094404789</v>
      </c>
      <c r="BR14">
        <v>1.29777486408133</v>
      </c>
      <c r="BS14">
        <v>1.27520512375717</v>
      </c>
      <c r="BT14">
        <v>1.3252809573993001</v>
      </c>
      <c r="BU14">
        <v>1.24119105748477</v>
      </c>
      <c r="BV14">
        <v>1.29181870917215</v>
      </c>
      <c r="BW14">
        <v>1.24226268114792</v>
      </c>
      <c r="BX14">
        <v>1.30721863241408</v>
      </c>
      <c r="BY14">
        <v>1.3176291868372201</v>
      </c>
      <c r="BZ14">
        <v>1.29084990055671</v>
      </c>
      <c r="CA14">
        <v>1.3426982194365999</v>
      </c>
      <c r="CB14">
        <v>1.3000766981704801</v>
      </c>
      <c r="CC14">
        <v>1.2545739265623099</v>
      </c>
      <c r="CD14">
        <v>1.31979481837966</v>
      </c>
      <c r="CE14">
        <v>1.24020295258999</v>
      </c>
      <c r="CF14">
        <v>1.27465123343417</v>
      </c>
      <c r="CG14">
        <v>1.30905159494463</v>
      </c>
      <c r="CH14">
        <v>1.2557804985215799</v>
      </c>
      <c r="CI14">
        <v>1.41759857359431</v>
      </c>
      <c r="CJ14">
        <v>1.24449184520695</v>
      </c>
      <c r="CK14">
        <v>1.21746824552064</v>
      </c>
      <c r="CL14">
        <v>1.3224990715181999</v>
      </c>
      <c r="CM14">
        <v>1.2811507511215201</v>
      </c>
      <c r="CN14">
        <v>1.3476617732037901</v>
      </c>
      <c r="CO14">
        <v>1.21546270517244</v>
      </c>
      <c r="CP14">
        <v>1.35864204977755</v>
      </c>
      <c r="CQ14">
        <v>1.18597720729788</v>
      </c>
      <c r="CR14">
        <v>1.3349800260720099</v>
      </c>
      <c r="CS14">
        <v>1.32221780316196</v>
      </c>
      <c r="CT14">
        <v>1.2407271221398899</v>
      </c>
      <c r="CU14">
        <v>1.29048773954679</v>
      </c>
      <c r="CV14">
        <v>1.2922717449133201</v>
      </c>
      <c r="CX14" s="3" t="s">
        <v>5</v>
      </c>
      <c r="CY14" s="3" t="s">
        <v>25</v>
      </c>
      <c r="CZ14" s="3">
        <f ca="1">AVERAGE(INDIRECT("A" &amp; ROW()):INDIRECT("CV" &amp; ROW()))</f>
        <v>1.2912377873517327</v>
      </c>
      <c r="DA14" s="3">
        <f ca="1">VAR(INDIRECT("A" &amp; ROW()):INDIRECT("CV" &amp; ROW()))</f>
        <v>2.9635001197483688E-3</v>
      </c>
      <c r="DB14" s="3">
        <f ca="1">STDEV(INDIRECT("A" &amp; ROW()):INDIRECT("CV" &amp; ROW()))</f>
        <v>5.4438039271711182E-2</v>
      </c>
      <c r="DC14" s="3">
        <f ca="1">MIN(INDIRECT("A" &amp; ROW()):INDIRECT("CV" &amp; ROW()))</f>
        <v>1.17826622922876</v>
      </c>
      <c r="DD14" s="3">
        <f ca="1">PERCENTILE(INDIRECT("A" &amp; ROW()):INDIRECT("CV" &amp; ROW()), 0.25)</f>
        <v>1.252032278929115</v>
      </c>
      <c r="DE14" s="3">
        <f ca="1">PERCENTILE(INDIRECT("A" &amp; ROW()):INDIRECT("CV" &amp; ROW()), 0.5)</f>
        <v>1.2901447283482952</v>
      </c>
      <c r="DF14" s="3">
        <f ca="1">PERCENTILE(INDIRECT("A" &amp; ROW()):INDIRECT("CV" &amp; ROW()), 0.75)</f>
        <v>1.320400564575235</v>
      </c>
      <c r="DG14" s="3">
        <f ca="1">MAX(INDIRECT("A" &amp; ROW()):INDIRECT("CV" &amp; ROW()))</f>
        <v>1.49278563114959</v>
      </c>
      <c r="DH14" s="3">
        <f ca="1">CONFIDENCE(0.05, INDIRECT("DB" &amp; ROW()), 100)</f>
        <v>1.0669659636153097E-2</v>
      </c>
    </row>
    <row r="15" spans="1:112" x14ac:dyDescent="0.25">
      <c r="A15">
        <v>3.59719889607788</v>
      </c>
      <c r="B15">
        <v>3.55849231576178</v>
      </c>
      <c r="C15">
        <v>3.7358719625800898</v>
      </c>
      <c r="D15">
        <v>3.6986754855709099</v>
      </c>
      <c r="E15">
        <v>3.63702332060394</v>
      </c>
      <c r="F15">
        <v>3.86994605405178</v>
      </c>
      <c r="G15">
        <v>4.2960199800030896</v>
      </c>
      <c r="H15">
        <v>3.6100363903382999</v>
      </c>
      <c r="I15">
        <v>3.6675247664865398</v>
      </c>
      <c r="J15">
        <v>4.0062186253959204</v>
      </c>
      <c r="K15">
        <v>3.45271613233768</v>
      </c>
      <c r="L15">
        <v>3.7749743396844901</v>
      </c>
      <c r="M15">
        <v>3.7736055450165602</v>
      </c>
      <c r="N15">
        <v>3.6672312904063298</v>
      </c>
      <c r="O15">
        <v>3.7222198212587299</v>
      </c>
      <c r="P15">
        <v>3.6949938818457002</v>
      </c>
      <c r="Q15">
        <v>4.2128695877362397</v>
      </c>
      <c r="R15">
        <v>3.6307223793815799</v>
      </c>
      <c r="S15">
        <v>3.7073649275121401</v>
      </c>
      <c r="T15">
        <v>3.74584754731297</v>
      </c>
      <c r="U15">
        <v>3.5494948212708102</v>
      </c>
      <c r="V15">
        <v>3.9201028467752899</v>
      </c>
      <c r="W15">
        <v>3.8089509566398001</v>
      </c>
      <c r="X15">
        <v>3.8167685650631</v>
      </c>
      <c r="Y15">
        <v>3.6003528618475298</v>
      </c>
      <c r="Z15">
        <v>3.8721867767629399</v>
      </c>
      <c r="AA15">
        <v>3.9643085239793701</v>
      </c>
      <c r="AB15">
        <v>3.6387621242677102</v>
      </c>
      <c r="AC15">
        <v>3.7841890758157701</v>
      </c>
      <c r="AD15">
        <v>3.71789587594477</v>
      </c>
      <c r="AE15">
        <v>3.6240431519590999</v>
      </c>
      <c r="AF15">
        <v>3.7415567523228699</v>
      </c>
      <c r="AG15">
        <v>3.69095728681086</v>
      </c>
      <c r="AH15">
        <v>3.5496817441388502</v>
      </c>
      <c r="AI15">
        <v>3.69849228625977</v>
      </c>
      <c r="AJ15">
        <v>3.5266573472296199</v>
      </c>
      <c r="AK15">
        <v>3.5151769937808699</v>
      </c>
      <c r="AL15">
        <v>3.5918518809090698</v>
      </c>
      <c r="AM15">
        <v>3.7741174560972</v>
      </c>
      <c r="AN15">
        <v>3.65522698799436</v>
      </c>
      <c r="AO15">
        <v>3.62359484488463</v>
      </c>
      <c r="AP15">
        <v>3.5593455768537501</v>
      </c>
      <c r="AQ15">
        <v>3.715971941931</v>
      </c>
      <c r="AR15">
        <v>3.5698188472352799</v>
      </c>
      <c r="AS15">
        <v>3.8773100418635198</v>
      </c>
      <c r="AT15">
        <v>3.8226997423453999</v>
      </c>
      <c r="AU15">
        <v>3.8448737375250501</v>
      </c>
      <c r="AV15">
        <v>3.8785158748141799</v>
      </c>
      <c r="AW15">
        <v>3.7612583082530802</v>
      </c>
      <c r="AX15">
        <v>3.82622664660397</v>
      </c>
      <c r="AY15">
        <v>3.5138705069461298</v>
      </c>
      <c r="AZ15">
        <v>3.6967618362649701</v>
      </c>
      <c r="BA15">
        <v>3.6711091610712199</v>
      </c>
      <c r="BB15">
        <v>3.6393264247089001</v>
      </c>
      <c r="BC15">
        <v>3.66648265771587</v>
      </c>
      <c r="BD15">
        <v>3.72931782233008</v>
      </c>
      <c r="BE15">
        <v>3.7547582871982401</v>
      </c>
      <c r="BF15">
        <v>3.7310052921075401</v>
      </c>
      <c r="BG15">
        <v>3.9430773493514799</v>
      </c>
      <c r="BH15">
        <v>3.63753795759437</v>
      </c>
      <c r="BI15">
        <v>3.9510808423863102</v>
      </c>
      <c r="BJ15">
        <v>3.61539611768</v>
      </c>
      <c r="BK15">
        <v>3.7514544666186</v>
      </c>
      <c r="BL15">
        <v>4.0059879071405797</v>
      </c>
      <c r="BM15">
        <v>3.4102305441968301</v>
      </c>
      <c r="BN15">
        <v>3.6155459740593998</v>
      </c>
      <c r="BO15">
        <v>3.5762806265714202</v>
      </c>
      <c r="BP15">
        <v>3.65244750786345</v>
      </c>
      <c r="BQ15">
        <v>3.8341434803772798</v>
      </c>
      <c r="BR15">
        <v>3.7530520377672199</v>
      </c>
      <c r="BS15">
        <v>3.6773103750821998</v>
      </c>
      <c r="BT15">
        <v>3.80337058125621</v>
      </c>
      <c r="BU15">
        <v>3.57439195275931</v>
      </c>
      <c r="BV15">
        <v>3.70746176623395</v>
      </c>
      <c r="BW15">
        <v>3.5952263566408398</v>
      </c>
      <c r="BX15">
        <v>3.7504753471110401</v>
      </c>
      <c r="BY15">
        <v>3.8128194032666598</v>
      </c>
      <c r="BZ15">
        <v>3.73106463492176</v>
      </c>
      <c r="CA15">
        <v>3.84601011684062</v>
      </c>
      <c r="CB15">
        <v>3.7349457753888098</v>
      </c>
      <c r="CC15">
        <v>3.61443796178609</v>
      </c>
      <c r="CD15">
        <v>3.8035447734490599</v>
      </c>
      <c r="CE15">
        <v>3.5940074495220302</v>
      </c>
      <c r="CF15">
        <v>3.6745476149848999</v>
      </c>
      <c r="CG15">
        <v>3.77536050286714</v>
      </c>
      <c r="CH15">
        <v>3.6368932079329599</v>
      </c>
      <c r="CI15">
        <v>4.0694581529545397</v>
      </c>
      <c r="CJ15">
        <v>3.5831212964953401</v>
      </c>
      <c r="CK15">
        <v>3.52853833863281</v>
      </c>
      <c r="CL15">
        <v>3.7915457926160001</v>
      </c>
      <c r="CM15">
        <v>3.7136050222061501</v>
      </c>
      <c r="CN15">
        <v>3.8833370199042201</v>
      </c>
      <c r="CO15">
        <v>3.52319850125467</v>
      </c>
      <c r="CP15">
        <v>3.9256445416304202</v>
      </c>
      <c r="CQ15">
        <v>3.4144193102592899</v>
      </c>
      <c r="CR15">
        <v>3.82622664660397</v>
      </c>
      <c r="CS15">
        <v>3.7955589503431701</v>
      </c>
      <c r="CT15">
        <v>3.5704377615536602</v>
      </c>
      <c r="CU15">
        <v>3.70782331410763</v>
      </c>
      <c r="CV15">
        <v>3.7251756911520899</v>
      </c>
      <c r="CX15" s="3" t="s">
        <v>5</v>
      </c>
      <c r="CY15" s="3" t="s">
        <v>3</v>
      </c>
      <c r="CZ15" s="3">
        <f ca="1">AVERAGE(INDIRECT("A" &amp; ROW()):INDIRECT("CV" &amp; ROW()))</f>
        <v>3.721187680872498</v>
      </c>
      <c r="DA15" s="3">
        <f ca="1">VAR(INDIRECT("A" &amp; ROW()):INDIRECT("CV" &amp; ROW()))</f>
        <v>2.2857025423818501E-2</v>
      </c>
      <c r="DB15" s="3">
        <f ca="1">STDEV(INDIRECT("A" &amp; ROW()):INDIRECT("CV" &amp; ROW()))</f>
        <v>0.15118540082897719</v>
      </c>
      <c r="DC15" s="3">
        <f ca="1">MIN(INDIRECT("A" &amp; ROW()):INDIRECT("CV" &amp; ROW()))</f>
        <v>3.4102305441968301</v>
      </c>
      <c r="DD15" s="3">
        <f ca="1">PERCENTILE(INDIRECT("A" &amp; ROW()):INDIRECT("CV" &amp; ROW()), 0.25)</f>
        <v>3.6155085099645499</v>
      </c>
      <c r="DE15" s="3">
        <f ca="1">PERCENTILE(INDIRECT("A" &amp; ROW()):INDIRECT("CV" &amp; ROW()), 0.5)</f>
        <v>3.71071416815689</v>
      </c>
      <c r="DF15" s="3">
        <f ca="1">PERCENTILE(INDIRECT("A" &amp; ROW()):INDIRECT("CV" &amp; ROW()), 0.75)</f>
        <v>3.8034141293044224</v>
      </c>
      <c r="DG15" s="3">
        <f ca="1">MAX(INDIRECT("A" &amp; ROW()):INDIRECT("CV" &amp; ROW()))</f>
        <v>4.2960199800030896</v>
      </c>
      <c r="DH15" s="3">
        <f ca="1">CONFIDENCE(0.05, INDIRECT("DB" &amp; ROW()), 100)</f>
        <v>2.9631794061304728E-2</v>
      </c>
    </row>
    <row r="16" spans="1:112" x14ac:dyDescent="0.25">
      <c r="CW16" s="1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</row>
    <row r="17" spans="1:112" x14ac:dyDescent="0.25">
      <c r="A17">
        <v>1.1348373199297901</v>
      </c>
      <c r="B17">
        <v>1.2429241609452999</v>
      </c>
      <c r="C17">
        <v>1.3248949563228001</v>
      </c>
      <c r="D17">
        <v>1.2876613558747501</v>
      </c>
      <c r="E17">
        <v>1.32115480038445</v>
      </c>
      <c r="F17">
        <v>1.24467695702311</v>
      </c>
      <c r="G17">
        <v>1.2575882994515</v>
      </c>
      <c r="H17">
        <v>1.1961795856184101</v>
      </c>
      <c r="I17">
        <v>1.26629745638674</v>
      </c>
      <c r="J17">
        <v>1.2236984797586199</v>
      </c>
      <c r="K17">
        <v>1.3314571707034399</v>
      </c>
      <c r="L17">
        <v>1.36359942229182</v>
      </c>
      <c r="M17">
        <v>1.27498408601234</v>
      </c>
      <c r="N17">
        <v>1.2940944350237999</v>
      </c>
      <c r="O17">
        <v>1.2632683263542599</v>
      </c>
      <c r="P17">
        <v>1.28190425356397</v>
      </c>
      <c r="Q17">
        <v>1.2361826303969301</v>
      </c>
      <c r="R17">
        <v>1.25498912278341</v>
      </c>
      <c r="S17">
        <v>1.33706633854957</v>
      </c>
      <c r="T17">
        <v>1.22170661403043</v>
      </c>
      <c r="U17">
        <v>1.31522738668468</v>
      </c>
      <c r="V17">
        <v>1.2832974009020099</v>
      </c>
      <c r="W17">
        <v>1.27783815590954</v>
      </c>
      <c r="X17">
        <v>1.2695034037222901</v>
      </c>
      <c r="Y17">
        <v>1.21036335597641</v>
      </c>
      <c r="Z17">
        <v>1.32007543437533</v>
      </c>
      <c r="AA17">
        <v>1.32168423648038</v>
      </c>
      <c r="AB17">
        <v>1.3280549344625701</v>
      </c>
      <c r="AC17">
        <v>1.3002973782126099</v>
      </c>
      <c r="AD17">
        <v>1.2988163221450599</v>
      </c>
      <c r="AE17">
        <v>1.2392432356943599</v>
      </c>
      <c r="AF17">
        <v>1.3553743889029799</v>
      </c>
      <c r="AG17">
        <v>1.2580021986669201</v>
      </c>
      <c r="AH17">
        <v>1.21033381392904</v>
      </c>
      <c r="AI17">
        <v>1.215665631494</v>
      </c>
      <c r="AJ17">
        <v>1.27394587756814</v>
      </c>
      <c r="AK17">
        <v>1.23446239209464</v>
      </c>
      <c r="AL17">
        <v>1.2849275399657001</v>
      </c>
      <c r="AM17">
        <v>1.28993593332413</v>
      </c>
      <c r="AN17">
        <v>1.41571227620808</v>
      </c>
      <c r="AO17">
        <v>1.2422386379239201</v>
      </c>
      <c r="AP17">
        <v>1.3236185279353601</v>
      </c>
      <c r="AQ17">
        <v>1.2833895715493999</v>
      </c>
      <c r="AR17">
        <v>1.3334870277394</v>
      </c>
      <c r="AS17">
        <v>1.27492337417484</v>
      </c>
      <c r="AT17">
        <v>1.2394198564307199</v>
      </c>
      <c r="AU17">
        <v>1.3177435192162901</v>
      </c>
      <c r="AV17">
        <v>1.2332443945631</v>
      </c>
      <c r="AW17">
        <v>1.3173779893337201</v>
      </c>
      <c r="AX17">
        <v>1.2358291378673401</v>
      </c>
      <c r="AY17">
        <v>1.43439143135516</v>
      </c>
      <c r="AZ17">
        <v>1.24653233540103</v>
      </c>
      <c r="BA17">
        <v>1.3342261058385001</v>
      </c>
      <c r="BB17">
        <v>1.3760202919056399</v>
      </c>
      <c r="BC17">
        <v>1.33140741959321</v>
      </c>
      <c r="BD17">
        <v>1.2890051937484099</v>
      </c>
      <c r="BE17">
        <v>1.2420376121330701</v>
      </c>
      <c r="BF17">
        <v>1.3378405885728299</v>
      </c>
      <c r="BG17">
        <v>1.3685619628513801</v>
      </c>
      <c r="BH17">
        <v>1.38894229227869</v>
      </c>
      <c r="BI17">
        <v>1.2949807682891199</v>
      </c>
      <c r="BJ17">
        <v>1.33384476963334</v>
      </c>
      <c r="BK17">
        <v>1.29168887797186</v>
      </c>
      <c r="BL17">
        <v>1.3441466457276099</v>
      </c>
      <c r="BM17">
        <v>1.3445690370149701</v>
      </c>
      <c r="BN17">
        <v>1.2786500941974399</v>
      </c>
      <c r="BO17">
        <v>1.26660585261596</v>
      </c>
      <c r="BP17">
        <v>1.35024884380299</v>
      </c>
      <c r="BQ17">
        <v>1.3819145708857801</v>
      </c>
      <c r="BR17">
        <v>1.24407632785031</v>
      </c>
      <c r="BS17">
        <v>1.2801856889407299</v>
      </c>
      <c r="BT17">
        <v>1.33043324922967</v>
      </c>
      <c r="BU17">
        <v>1.2924438537287</v>
      </c>
      <c r="BV17">
        <v>1.24495381021692</v>
      </c>
      <c r="BW17">
        <v>1.27713615652704</v>
      </c>
      <c r="BX17">
        <v>1.2876626399447599</v>
      </c>
      <c r="BY17">
        <v>1.21453451762029</v>
      </c>
      <c r="BZ17">
        <v>1.3520678587474</v>
      </c>
      <c r="CA17">
        <v>1.37693504524746</v>
      </c>
      <c r="CB17">
        <v>1.33609363264187</v>
      </c>
      <c r="CC17">
        <v>1.2578521863018</v>
      </c>
      <c r="CD17">
        <v>1.38643448078408</v>
      </c>
      <c r="CE17">
        <v>1.22642219870047</v>
      </c>
      <c r="CF17">
        <v>1.32084783600194</v>
      </c>
      <c r="CG17">
        <v>1.2667388204245</v>
      </c>
      <c r="CH17">
        <v>1.2324870978481399</v>
      </c>
      <c r="CI17">
        <v>1.2546264805864999</v>
      </c>
      <c r="CJ17">
        <v>1.2704543523423399</v>
      </c>
      <c r="CK17">
        <v>1.27460514736075</v>
      </c>
      <c r="CL17">
        <v>1.27123402876404</v>
      </c>
      <c r="CM17">
        <v>1.31490889685106</v>
      </c>
      <c r="CN17">
        <v>1.2787199717297399</v>
      </c>
      <c r="CO17">
        <v>1.3264990417515099</v>
      </c>
      <c r="CP17">
        <v>1.2943526948798301</v>
      </c>
      <c r="CQ17">
        <v>1.34421677512815</v>
      </c>
      <c r="CR17">
        <v>1.2358291378673401</v>
      </c>
      <c r="CS17">
        <v>1.3416693637304999</v>
      </c>
      <c r="CT17">
        <v>1.26768365740985</v>
      </c>
      <c r="CU17">
        <v>1.25512524031498</v>
      </c>
      <c r="CV17">
        <v>1.3019850323100399</v>
      </c>
      <c r="CX17" s="3" t="s">
        <v>6</v>
      </c>
      <c r="CY17" s="3" t="s">
        <v>24</v>
      </c>
      <c r="CZ17" s="3">
        <f ca="1">AVERAGE(INDIRECT("A" &amp; ROW()):INDIRECT("CV" &amp; ROW()))</f>
        <v>1.2905802902045813</v>
      </c>
      <c r="DA17" s="3">
        <f ca="1">VAR(INDIRECT("A" &amp; ROW()):INDIRECT("CV" &amp; ROW()))</f>
        <v>2.6715176463132568E-3</v>
      </c>
      <c r="DB17" s="3">
        <f ca="1">STDEV(INDIRECT("A" &amp; ROW()):INDIRECT("CV" &amp; ROW()))</f>
        <v>5.1686726016582411E-2</v>
      </c>
      <c r="DC17" s="3">
        <f ca="1">MIN(INDIRECT("A" &amp; ROW()):INDIRECT("CV" &amp; ROW()))</f>
        <v>1.1348373199297901</v>
      </c>
      <c r="DD17" s="3">
        <f ca="1">PERCENTILE(INDIRECT("A" &amp; ROW()):INDIRECT("CV" &amp; ROW()), 0.25)</f>
        <v>1.2548984622341826</v>
      </c>
      <c r="DE17" s="3">
        <f ca="1">PERCENTILE(INDIRECT("A" &amp; ROW()):INDIRECT("CV" &amp; ROW()), 0.5)</f>
        <v>1.2841585557575499</v>
      </c>
      <c r="DF17" s="3">
        <f ca="1">PERCENTILE(INDIRECT("A" &amp; ROW()):INDIRECT("CV" &amp; ROW()), 0.75)</f>
        <v>1.328649513154345</v>
      </c>
      <c r="DG17" s="3">
        <f ca="1">MAX(INDIRECT("A" &amp; ROW()):INDIRECT("CV" &amp; ROW()))</f>
        <v>1.43439143135516</v>
      </c>
      <c r="DH17" s="3">
        <f ca="1">CONFIDENCE(0.05, INDIRECT("DB" &amp; ROW()), 100)</f>
        <v>1.0130412147129092E-2</v>
      </c>
    </row>
    <row r="18" spans="1:112" x14ac:dyDescent="0.25">
      <c r="A18">
        <v>3.2850386077000202</v>
      </c>
      <c r="B18">
        <v>3.5771731131025901</v>
      </c>
      <c r="C18">
        <v>3.8068931020868702</v>
      </c>
      <c r="D18">
        <v>3.7452934235845299</v>
      </c>
      <c r="E18">
        <v>3.8044819688775302</v>
      </c>
      <c r="F18">
        <v>3.6114545911106601</v>
      </c>
      <c r="G18">
        <v>3.63244894517709</v>
      </c>
      <c r="H18">
        <v>3.4588904164203198</v>
      </c>
      <c r="I18">
        <v>3.6522623214480898</v>
      </c>
      <c r="J18">
        <v>3.5531505797534999</v>
      </c>
      <c r="K18">
        <v>3.8292271876212198</v>
      </c>
      <c r="L18">
        <v>3.9106763177273498</v>
      </c>
      <c r="M18">
        <v>3.7171171409784498</v>
      </c>
      <c r="N18">
        <v>3.7126980852403801</v>
      </c>
      <c r="O18">
        <v>3.6650901073541902</v>
      </c>
      <c r="P18">
        <v>3.6657960020496199</v>
      </c>
      <c r="Q18">
        <v>3.55599804452382</v>
      </c>
      <c r="R18">
        <v>3.6033184968924301</v>
      </c>
      <c r="S18">
        <v>3.8707141080974599</v>
      </c>
      <c r="T18">
        <v>3.5490964293068501</v>
      </c>
      <c r="U18">
        <v>3.77614881233366</v>
      </c>
      <c r="V18">
        <v>3.7094359558366099</v>
      </c>
      <c r="W18">
        <v>3.6869332666750498</v>
      </c>
      <c r="X18">
        <v>3.6596464668637299</v>
      </c>
      <c r="Y18">
        <v>3.5069524690949199</v>
      </c>
      <c r="Z18">
        <v>3.7966285253496399</v>
      </c>
      <c r="AA18">
        <v>3.79399365522886</v>
      </c>
      <c r="AB18">
        <v>3.81062636585412</v>
      </c>
      <c r="AC18">
        <v>3.7390951098760001</v>
      </c>
      <c r="AD18">
        <v>3.7174431553381799</v>
      </c>
      <c r="AE18">
        <v>3.5803249106133799</v>
      </c>
      <c r="AF18">
        <v>3.9000332107044602</v>
      </c>
      <c r="AG18">
        <v>3.6456055437915098</v>
      </c>
      <c r="AH18">
        <v>3.4886104159553302</v>
      </c>
      <c r="AI18">
        <v>3.5018492447896699</v>
      </c>
      <c r="AJ18">
        <v>3.6767102733113699</v>
      </c>
      <c r="AK18">
        <v>3.5959458093078802</v>
      </c>
      <c r="AL18">
        <v>3.7309989565975399</v>
      </c>
      <c r="AM18">
        <v>3.70901924020183</v>
      </c>
      <c r="AN18">
        <v>4.0575176805478801</v>
      </c>
      <c r="AO18">
        <v>3.5719953495363401</v>
      </c>
      <c r="AP18">
        <v>3.8258688333149702</v>
      </c>
      <c r="AQ18">
        <v>3.7137883427851501</v>
      </c>
      <c r="AR18">
        <v>3.8307381033609702</v>
      </c>
      <c r="AS18">
        <v>3.65958071523941</v>
      </c>
      <c r="AT18">
        <v>3.58771367324157</v>
      </c>
      <c r="AU18">
        <v>3.7896392832919901</v>
      </c>
      <c r="AV18">
        <v>3.5694026393294198</v>
      </c>
      <c r="AW18">
        <v>3.81253942549474</v>
      </c>
      <c r="AX18">
        <v>3.5441930981957901</v>
      </c>
      <c r="AY18">
        <v>4.1184475165437098</v>
      </c>
      <c r="AZ18">
        <v>3.5983493018375601</v>
      </c>
      <c r="BA18">
        <v>3.8086739863364998</v>
      </c>
      <c r="BB18">
        <v>3.9472083052320901</v>
      </c>
      <c r="BC18">
        <v>3.8664157385336302</v>
      </c>
      <c r="BD18">
        <v>3.7289283726707598</v>
      </c>
      <c r="BE18">
        <v>3.5828452095863401</v>
      </c>
      <c r="BF18">
        <v>3.8412660848817199</v>
      </c>
      <c r="BG18">
        <v>3.9430639700724099</v>
      </c>
      <c r="BH18">
        <v>3.9944284543114299</v>
      </c>
      <c r="BI18">
        <v>3.74743215767562</v>
      </c>
      <c r="BJ18">
        <v>3.8304631821838599</v>
      </c>
      <c r="BK18">
        <v>3.7298227026955302</v>
      </c>
      <c r="BL18">
        <v>3.8415029973732202</v>
      </c>
      <c r="BM18">
        <v>3.8762350616647798</v>
      </c>
      <c r="BN18">
        <v>3.68576803305114</v>
      </c>
      <c r="BO18">
        <v>3.6875272320658801</v>
      </c>
      <c r="BP18">
        <v>3.85428505697696</v>
      </c>
      <c r="BQ18">
        <v>3.9659011135498599</v>
      </c>
      <c r="BR18">
        <v>3.59316606418087</v>
      </c>
      <c r="BS18">
        <v>3.6726725723268001</v>
      </c>
      <c r="BT18">
        <v>3.8437555878832699</v>
      </c>
      <c r="BU18">
        <v>3.7316403873869302</v>
      </c>
      <c r="BV18">
        <v>3.6131026055529598</v>
      </c>
      <c r="BW18">
        <v>3.6892814632118802</v>
      </c>
      <c r="BX18">
        <v>3.6906915719692401</v>
      </c>
      <c r="BY18">
        <v>3.5079712303839301</v>
      </c>
      <c r="BZ18">
        <v>3.8821794887433199</v>
      </c>
      <c r="CA18">
        <v>3.96716644230633</v>
      </c>
      <c r="CB18">
        <v>3.8317922712647698</v>
      </c>
      <c r="CC18">
        <v>3.6204420313304002</v>
      </c>
      <c r="CD18">
        <v>3.9861548414277199</v>
      </c>
      <c r="CE18">
        <v>3.5571740090209198</v>
      </c>
      <c r="CF18">
        <v>3.8163175892643801</v>
      </c>
      <c r="CG18">
        <v>3.6485327340242701</v>
      </c>
      <c r="CH18">
        <v>3.5595253244339902</v>
      </c>
      <c r="CI18">
        <v>3.6268256745888801</v>
      </c>
      <c r="CJ18">
        <v>3.6545223010299801</v>
      </c>
      <c r="CK18">
        <v>3.68387898412852</v>
      </c>
      <c r="CL18">
        <v>3.6593852999454701</v>
      </c>
      <c r="CM18">
        <v>3.7880740451446</v>
      </c>
      <c r="CN18">
        <v>3.6869612802882701</v>
      </c>
      <c r="CO18">
        <v>3.8112971702746701</v>
      </c>
      <c r="CP18">
        <v>3.7258728248414901</v>
      </c>
      <c r="CQ18">
        <v>3.8605000926246902</v>
      </c>
      <c r="CR18">
        <v>3.5441930981957901</v>
      </c>
      <c r="CS18">
        <v>3.8602118925162001</v>
      </c>
      <c r="CT18">
        <v>3.6335060571373101</v>
      </c>
      <c r="CU18">
        <v>3.5984574186257099</v>
      </c>
      <c r="CV18">
        <v>3.7655618313630401</v>
      </c>
      <c r="CX18" s="3" t="s">
        <v>6</v>
      </c>
      <c r="CY18" s="3" t="s">
        <v>3</v>
      </c>
      <c r="CZ18" s="3">
        <f ca="1">AVERAGE(INDIRECT("A" &amp; ROW()):INDIRECT("CV" &amp; ROW()))</f>
        <v>3.7195517618377441</v>
      </c>
      <c r="DA18" s="3">
        <f ca="1">VAR(INDIRECT("A" &amp; ROW()):INDIRECT("CV" &amp; ROW()))</f>
        <v>2.0208249046060802E-2</v>
      </c>
      <c r="DB18" s="3">
        <f ca="1">STDEV(INDIRECT("A" &amp; ROW()):INDIRECT("CV" &amp; ROW()))</f>
        <v>0.1421557211161788</v>
      </c>
      <c r="DC18" s="3">
        <f ca="1">MIN(INDIRECT("A" &amp; ROW()):INDIRECT("CV" &amp; ROW()))</f>
        <v>3.2850386077000202</v>
      </c>
      <c r="DD18" s="3">
        <f ca="1">PERCENTILE(INDIRECT("A" &amp; ROW()):INDIRECT("CV" &amp; ROW()), 0.25)</f>
        <v>3.612690601942385</v>
      </c>
      <c r="DE18" s="3">
        <f ca="1">PERCENTILE(INDIRECT("A" &amp; ROW()):INDIRECT("CV" &amp; ROW()), 0.5)</f>
        <v>3.7110670205384952</v>
      </c>
      <c r="DF18" s="3">
        <f ca="1">PERCENTILE(INDIRECT("A" &amp; ROW()):INDIRECT("CV" &amp; ROW()), 0.75)</f>
        <v>3.8187054002770275</v>
      </c>
      <c r="DG18" s="3">
        <f ca="1">MAX(INDIRECT("A" &amp; ROW()):INDIRECT("CV" &amp; ROW()))</f>
        <v>4.1184475165437098</v>
      </c>
      <c r="DH18" s="3">
        <f ca="1">CONFIDENCE(0.05, INDIRECT("DB" &amp; ROW()), 100)</f>
        <v>2.7862009358403047E-2</v>
      </c>
    </row>
    <row r="19" spans="1:112" x14ac:dyDescent="0.25">
      <c r="CW19" s="1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</row>
    <row r="20" spans="1:112" x14ac:dyDescent="0.25">
      <c r="A20">
        <v>0.644994361640429</v>
      </c>
      <c r="B20">
        <v>0.66263317267235899</v>
      </c>
      <c r="C20">
        <v>0.63841376190866905</v>
      </c>
      <c r="D20">
        <v>0.63313795196643297</v>
      </c>
      <c r="E20">
        <v>0.61615355821944895</v>
      </c>
      <c r="F20">
        <v>0.63567814904216802</v>
      </c>
      <c r="G20">
        <v>0.65218520440386296</v>
      </c>
      <c r="H20">
        <v>0.632169631939832</v>
      </c>
      <c r="I20">
        <v>0.63288776055846996</v>
      </c>
      <c r="J20">
        <v>0.64487590576916598</v>
      </c>
      <c r="K20">
        <v>0.64272746139686598</v>
      </c>
      <c r="L20">
        <v>0.63133576476238995</v>
      </c>
      <c r="M20">
        <v>0.64341805801788898</v>
      </c>
      <c r="N20">
        <v>0.644223455982885</v>
      </c>
      <c r="O20">
        <v>0.64687241861256695</v>
      </c>
      <c r="P20">
        <v>0.63848478990007096</v>
      </c>
      <c r="Q20">
        <v>0.67503698815618796</v>
      </c>
      <c r="R20">
        <v>0.64864693033950005</v>
      </c>
      <c r="S20">
        <v>0.62507473856842599</v>
      </c>
      <c r="T20">
        <v>0.60868782996950399</v>
      </c>
      <c r="U20">
        <v>0.62933617837271905</v>
      </c>
      <c r="V20">
        <v>0.60214015398403997</v>
      </c>
      <c r="W20">
        <v>0.64178466943651502</v>
      </c>
      <c r="X20">
        <v>0.63427311055014601</v>
      </c>
      <c r="Y20">
        <v>0.65319206210826497</v>
      </c>
      <c r="Z20">
        <v>0.64670510548446603</v>
      </c>
      <c r="AA20">
        <v>0.653307534248181</v>
      </c>
      <c r="AB20">
        <v>0.62768968472019504</v>
      </c>
      <c r="AC20">
        <v>0.63721281910804195</v>
      </c>
      <c r="AD20">
        <v>0.65109546835019405</v>
      </c>
      <c r="AE20">
        <v>0.60871743178900095</v>
      </c>
      <c r="AF20">
        <v>0.64722462864185104</v>
      </c>
      <c r="AG20">
        <v>0.65090474069300697</v>
      </c>
      <c r="AH20">
        <v>0.621411063195353</v>
      </c>
      <c r="AI20">
        <v>0.67743061404126104</v>
      </c>
      <c r="AJ20">
        <v>0.66573258433870297</v>
      </c>
      <c r="AK20">
        <v>0.65480517290002704</v>
      </c>
      <c r="AL20">
        <v>0.61392522417045603</v>
      </c>
      <c r="AM20">
        <v>0.62880884997830999</v>
      </c>
      <c r="AN20">
        <v>0.66387339428698799</v>
      </c>
      <c r="AO20">
        <v>0.61124323505631994</v>
      </c>
      <c r="AP20">
        <v>0.63750316697270104</v>
      </c>
      <c r="AQ20">
        <v>0.62515963349018899</v>
      </c>
      <c r="AR20">
        <v>0.66988119020241399</v>
      </c>
      <c r="AS20">
        <v>0.63709239914263505</v>
      </c>
      <c r="AT20">
        <v>0.65438524353190697</v>
      </c>
      <c r="AU20">
        <v>0.62267280479613996</v>
      </c>
      <c r="AV20">
        <v>0.58935618050246896</v>
      </c>
      <c r="AW20">
        <v>0.6441951950043</v>
      </c>
      <c r="AX20">
        <v>0.65760443357627096</v>
      </c>
      <c r="AY20">
        <v>0.66067089163496195</v>
      </c>
      <c r="AZ20">
        <v>0.60344710570001303</v>
      </c>
      <c r="BA20">
        <v>0.62054003858496298</v>
      </c>
      <c r="BB20">
        <v>0.66084622129432702</v>
      </c>
      <c r="BC20">
        <v>0.64691820547737899</v>
      </c>
      <c r="BD20">
        <v>0.62758579179103202</v>
      </c>
      <c r="BE20">
        <v>0.62558038840115304</v>
      </c>
      <c r="BF20">
        <v>0.64210312709519701</v>
      </c>
      <c r="BG20">
        <v>0.66262379494858603</v>
      </c>
      <c r="BH20">
        <v>0.65122678486107399</v>
      </c>
      <c r="BI20">
        <v>0.63331252048631104</v>
      </c>
      <c r="BJ20">
        <v>0.64771796917716895</v>
      </c>
      <c r="BK20">
        <v>0.63347694378030905</v>
      </c>
      <c r="BL20">
        <v>0.70796616502113596</v>
      </c>
      <c r="BM20">
        <v>0.63154615019545501</v>
      </c>
      <c r="BN20">
        <v>0.63024963022624003</v>
      </c>
      <c r="BO20">
        <v>0.620760185552091</v>
      </c>
      <c r="BP20">
        <v>0.65010683629238097</v>
      </c>
      <c r="BQ20">
        <v>0.607660615955533</v>
      </c>
      <c r="BR20">
        <v>0.64601988736677596</v>
      </c>
      <c r="BS20">
        <v>0.66980953910417396</v>
      </c>
      <c r="BT20">
        <v>0.63839593338339995</v>
      </c>
      <c r="BU20">
        <v>0.62046947090789895</v>
      </c>
      <c r="BV20">
        <v>0.65676823781738303</v>
      </c>
      <c r="BW20">
        <v>0.646139916842847</v>
      </c>
      <c r="BX20">
        <v>0.677452661818571</v>
      </c>
      <c r="BY20">
        <v>0.62449937780569498</v>
      </c>
      <c r="BZ20">
        <v>0.65590790708608804</v>
      </c>
      <c r="CA20">
        <v>0.67486997892682898</v>
      </c>
      <c r="CB20">
        <v>0.66144618258027299</v>
      </c>
      <c r="CC20">
        <v>0.66237595221576195</v>
      </c>
      <c r="CD20">
        <v>0.63823180212244501</v>
      </c>
      <c r="CE20">
        <v>0.60183521060251599</v>
      </c>
      <c r="CF20">
        <v>0.64347041762365398</v>
      </c>
      <c r="CG20">
        <v>0.63282984345570203</v>
      </c>
      <c r="CH20">
        <v>0.63255332516969998</v>
      </c>
      <c r="CI20">
        <v>0.63938321705062495</v>
      </c>
      <c r="CJ20">
        <v>0.64970373413285698</v>
      </c>
      <c r="CK20">
        <v>0.62111661434971199</v>
      </c>
      <c r="CL20">
        <v>0.65230930484043104</v>
      </c>
      <c r="CM20">
        <v>0.62115021830004302</v>
      </c>
      <c r="CN20">
        <v>0.63567156467542596</v>
      </c>
      <c r="CO20">
        <v>0.65851967613593698</v>
      </c>
      <c r="CP20">
        <v>0.66092103223521403</v>
      </c>
      <c r="CQ20">
        <v>0.64541876830204803</v>
      </c>
      <c r="CR20">
        <v>0.65760443357627096</v>
      </c>
      <c r="CS20">
        <v>0.61408179232724003</v>
      </c>
      <c r="CT20">
        <v>0.65737167259400997</v>
      </c>
      <c r="CU20">
        <v>0.62224404730133498</v>
      </c>
      <c r="CV20">
        <v>0.63202345820052197</v>
      </c>
      <c r="CX20" s="3" t="s">
        <v>7</v>
      </c>
      <c r="CY20" s="3" t="s">
        <v>8</v>
      </c>
      <c r="CZ20" s="3">
        <f ca="1">AVERAGE(INDIRECT("A" &amp; ROW()):INDIRECT("CV" &amp; ROW()))</f>
        <v>0.64071236411826893</v>
      </c>
      <c r="DA20" s="3">
        <f ca="1">VAR(INDIRECT("A" &amp; ROW()):INDIRECT("CV" &amp; ROW()))</f>
        <v>3.8031282232362857E-4</v>
      </c>
      <c r="DB20" s="3">
        <f ca="1">STDEV(INDIRECT("A" &amp; ROW()):INDIRECT("CV" &amp; ROW()))</f>
        <v>1.9501610762283933E-2</v>
      </c>
      <c r="DC20" s="3">
        <f ca="1">MIN(INDIRECT("A" &amp; ROW()):INDIRECT("CV" &amp; ROW()))</f>
        <v>0.58935618050246896</v>
      </c>
      <c r="DD20" s="3">
        <f ca="1">PERCENTILE(INDIRECT("A" &amp; ROW()):INDIRECT("CV" &amp; ROW()), 0.25)</f>
        <v>0.62852905866378128</v>
      </c>
      <c r="DE20" s="3">
        <f ca="1">PERCENTILE(INDIRECT("A" &amp; ROW()):INDIRECT("CV" &amp; ROW()), 0.5)</f>
        <v>0.64194389826585607</v>
      </c>
      <c r="DF20" s="3">
        <f ca="1">PERCENTILE(INDIRECT("A" &amp; ROW()):INDIRECT("CV" &amp; ROW()), 0.75)</f>
        <v>0.65322093014324401</v>
      </c>
      <c r="DG20" s="3">
        <f ca="1">MAX(INDIRECT("A" &amp; ROW()):INDIRECT("CV" &amp; ROW()))</f>
        <v>0.70796616502113596</v>
      </c>
      <c r="DH20" s="3">
        <f ca="1">CONFIDENCE(0.05, INDIRECT("DB" &amp; ROW()), 100)</f>
        <v>3.8222454734595209E-3</v>
      </c>
    </row>
    <row r="21" spans="1:112" x14ac:dyDescent="0.25">
      <c r="A21">
        <v>0.45995925011437999</v>
      </c>
      <c r="B21">
        <v>0.47275442287403902</v>
      </c>
      <c r="C21">
        <v>0.45508243393637299</v>
      </c>
      <c r="D21">
        <v>0.45161228818898802</v>
      </c>
      <c r="E21">
        <v>0.43993147146212602</v>
      </c>
      <c r="F21">
        <v>0.45341857572230898</v>
      </c>
      <c r="G21">
        <v>0.46514862091433401</v>
      </c>
      <c r="H21">
        <v>0.451405314478939</v>
      </c>
      <c r="I21">
        <v>0.45019681186566701</v>
      </c>
      <c r="J21">
        <v>0.45850860781244002</v>
      </c>
      <c r="K21">
        <v>0.45780233935300502</v>
      </c>
      <c r="L21">
        <v>0.44871167220258001</v>
      </c>
      <c r="M21">
        <v>0.45961852496255201</v>
      </c>
      <c r="N21">
        <v>0.45990508452481799</v>
      </c>
      <c r="O21">
        <v>0.46157473649193398</v>
      </c>
      <c r="P21">
        <v>0.45316645799080901</v>
      </c>
      <c r="Q21">
        <v>0.48052858359515399</v>
      </c>
      <c r="R21">
        <v>0.46255824809822399</v>
      </c>
      <c r="S21">
        <v>0.44821240580209598</v>
      </c>
      <c r="T21">
        <v>0.43337078765880499</v>
      </c>
      <c r="U21">
        <v>0.44901542815832601</v>
      </c>
      <c r="V21">
        <v>0.43000234986441599</v>
      </c>
      <c r="W21">
        <v>0.45856479436999797</v>
      </c>
      <c r="X21">
        <v>0.45341582412758802</v>
      </c>
      <c r="Y21">
        <v>0.46598020151722502</v>
      </c>
      <c r="Z21">
        <v>0.46011587124123898</v>
      </c>
      <c r="AA21">
        <v>0.46446338700263201</v>
      </c>
      <c r="AB21">
        <v>0.44787028404465201</v>
      </c>
      <c r="AC21">
        <v>0.45466524819191401</v>
      </c>
      <c r="AD21">
        <v>0.463885085289723</v>
      </c>
      <c r="AE21">
        <v>0.43505172993990099</v>
      </c>
      <c r="AF21">
        <v>0.461439252017807</v>
      </c>
      <c r="AG21">
        <v>0.46268280511300702</v>
      </c>
      <c r="AH21">
        <v>0.44318754520486398</v>
      </c>
      <c r="AI21">
        <v>0.48099605582582</v>
      </c>
      <c r="AJ21">
        <v>0.47398329902733299</v>
      </c>
      <c r="AK21">
        <v>0.46832390566963999</v>
      </c>
      <c r="AL21">
        <v>0.44008246385403998</v>
      </c>
      <c r="AM21">
        <v>0.448211698729724</v>
      </c>
      <c r="AN21">
        <v>0.47127315570056499</v>
      </c>
      <c r="AO21">
        <v>0.43558344788197501</v>
      </c>
      <c r="AP21">
        <v>0.45398573781746199</v>
      </c>
      <c r="AQ21">
        <v>0.44561423236603898</v>
      </c>
      <c r="AR21">
        <v>0.47456460924891097</v>
      </c>
      <c r="AS21">
        <v>0.45297264860576297</v>
      </c>
      <c r="AT21">
        <v>0.46660217164231499</v>
      </c>
      <c r="AU21">
        <v>0.44378120932277898</v>
      </c>
      <c r="AV21">
        <v>0.42044384073629398</v>
      </c>
      <c r="AW21">
        <v>0.459537270098057</v>
      </c>
      <c r="AX21">
        <v>0.46715497466353001</v>
      </c>
      <c r="AY21">
        <v>0.47079850746225199</v>
      </c>
      <c r="AZ21">
        <v>0.430965952210558</v>
      </c>
      <c r="BA21">
        <v>0.441936730758059</v>
      </c>
      <c r="BB21">
        <v>0.470698280502789</v>
      </c>
      <c r="BC21">
        <v>0.46097733991402501</v>
      </c>
      <c r="BD21">
        <v>0.44740081116818697</v>
      </c>
      <c r="BE21">
        <v>0.44674710758153502</v>
      </c>
      <c r="BF21">
        <v>0.45710139106131398</v>
      </c>
      <c r="BG21">
        <v>0.47278482055914101</v>
      </c>
      <c r="BH21">
        <v>0.46533318070881502</v>
      </c>
      <c r="BI21">
        <v>0.45086395169876597</v>
      </c>
      <c r="BJ21">
        <v>0.46107380051005098</v>
      </c>
      <c r="BK21">
        <v>0.45163037699632103</v>
      </c>
      <c r="BL21">
        <v>0.50133822357041402</v>
      </c>
      <c r="BM21">
        <v>0.45054568059522199</v>
      </c>
      <c r="BN21">
        <v>0.44807056794301903</v>
      </c>
      <c r="BO21">
        <v>0.44387534630495301</v>
      </c>
      <c r="BP21">
        <v>0.46250493847512603</v>
      </c>
      <c r="BQ21">
        <v>0.43331608839792701</v>
      </c>
      <c r="BR21">
        <v>0.46153206045526202</v>
      </c>
      <c r="BS21">
        <v>0.47679954009145797</v>
      </c>
      <c r="BT21">
        <v>0.45636117309465402</v>
      </c>
      <c r="BU21">
        <v>0.44261049208057601</v>
      </c>
      <c r="BV21">
        <v>0.467919038409357</v>
      </c>
      <c r="BW21">
        <v>0.46127301193305598</v>
      </c>
      <c r="BX21">
        <v>0.480859571462246</v>
      </c>
      <c r="BY21">
        <v>0.44518161915633297</v>
      </c>
      <c r="BZ21">
        <v>0.46765894397740498</v>
      </c>
      <c r="CA21">
        <v>0.47903828571157803</v>
      </c>
      <c r="CB21">
        <v>0.47048951711111298</v>
      </c>
      <c r="CC21">
        <v>0.470685865030323</v>
      </c>
      <c r="CD21">
        <v>0.45479700863832201</v>
      </c>
      <c r="CE21">
        <v>0.43086184858149301</v>
      </c>
      <c r="CF21">
        <v>0.45924964961162201</v>
      </c>
      <c r="CG21">
        <v>0.451517391094369</v>
      </c>
      <c r="CH21">
        <v>0.45232863475822099</v>
      </c>
      <c r="CI21">
        <v>0.45492899250337798</v>
      </c>
      <c r="CJ21">
        <v>0.46226264990924099</v>
      </c>
      <c r="CK21">
        <v>0.44295162671532601</v>
      </c>
      <c r="CL21">
        <v>0.46458134106718801</v>
      </c>
      <c r="CM21">
        <v>0.44328797697224198</v>
      </c>
      <c r="CN21">
        <v>0.45276722907064798</v>
      </c>
      <c r="CO21">
        <v>0.469021828883049</v>
      </c>
      <c r="CP21">
        <v>0.47245555750087898</v>
      </c>
      <c r="CQ21">
        <v>0.45931035785218499</v>
      </c>
      <c r="CR21">
        <v>0.46715497466353001</v>
      </c>
      <c r="CS21">
        <v>0.43674688620961699</v>
      </c>
      <c r="CT21">
        <v>0.46729507431154499</v>
      </c>
      <c r="CU21">
        <v>0.443294948615295</v>
      </c>
      <c r="CV21">
        <v>0.451443461200352</v>
      </c>
      <c r="CX21" s="3" t="s">
        <v>7</v>
      </c>
      <c r="CY21" s="3" t="s">
        <v>3</v>
      </c>
      <c r="CZ21" s="3">
        <f ca="1">AVERAGE(INDIRECT("A" &amp; ROW()):INDIRECT("CV" &amp; ROW()))</f>
        <v>0.45661546818413457</v>
      </c>
      <c r="DA21" s="3">
        <f ca="1">VAR(INDIRECT("A" &amp; ROW()):INDIRECT("CV" &amp; ROW()))</f>
        <v>1.7901711518713014E-4</v>
      </c>
      <c r="DB21" s="3">
        <f ca="1">STDEV(INDIRECT("A" &amp; ROW()):INDIRECT("CV" &amp; ROW()))</f>
        <v>1.337972776954487E-2</v>
      </c>
      <c r="DC21" s="3">
        <f ca="1">MIN(INDIRECT("A" &amp; ROW()):INDIRECT("CV" &amp; ROW()))</f>
        <v>0.42044384073629398</v>
      </c>
      <c r="DD21" s="3">
        <f ca="1">PERCENTILE(INDIRECT("A" &amp; ROW()):INDIRECT("CV" &amp; ROW()), 0.25)</f>
        <v>0.44817641603304775</v>
      </c>
      <c r="DE21" s="3">
        <f ca="1">PERCENTILE(INDIRECT("A" &amp; ROW()):INDIRECT("CV" &amp; ROW()), 0.5)</f>
        <v>0.45745186520715952</v>
      </c>
      <c r="DF21" s="3">
        <f ca="1">PERCENTILE(INDIRECT("A" &amp; ROW()):INDIRECT("CV" &amp; ROW()), 0.75)</f>
        <v>0.46549493591091751</v>
      </c>
      <c r="DG21" s="3">
        <f ca="1">MAX(INDIRECT("A" &amp; ROW()):INDIRECT("CV" &amp; ROW()))</f>
        <v>0.50133822357041402</v>
      </c>
      <c r="DH21" s="3">
        <f ca="1">CONFIDENCE(0.05, INDIRECT("DB" &amp; ROW()), 100)</f>
        <v>2.6223784551258371E-3</v>
      </c>
    </row>
    <row r="22" spans="1:112" x14ac:dyDescent="0.25">
      <c r="CW22" s="1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</row>
    <row r="23" spans="1:112" x14ac:dyDescent="0.25">
      <c r="A23">
        <v>0.77301246598755502</v>
      </c>
      <c r="B23">
        <v>0.84256140071622898</v>
      </c>
      <c r="C23">
        <v>0.76919287637672695</v>
      </c>
      <c r="D23">
        <v>0.85668957492531905</v>
      </c>
      <c r="E23">
        <v>0.67167180258519399</v>
      </c>
      <c r="F23">
        <v>0.901591614244032</v>
      </c>
      <c r="G23">
        <v>0.83228891928187199</v>
      </c>
      <c r="H23">
        <v>0.73191682610474196</v>
      </c>
      <c r="I23">
        <v>0.74521733690265901</v>
      </c>
      <c r="J23">
        <v>0.86310192984263701</v>
      </c>
      <c r="K23">
        <v>0.75391573434107895</v>
      </c>
      <c r="L23">
        <v>0.83695408468010601</v>
      </c>
      <c r="M23">
        <v>0.84816046874213702</v>
      </c>
      <c r="N23">
        <v>0.71606651168283897</v>
      </c>
      <c r="O23">
        <v>0.82002843562608396</v>
      </c>
      <c r="P23">
        <v>0.75361069847363105</v>
      </c>
      <c r="Q23">
        <v>0.844870028592968</v>
      </c>
      <c r="R23">
        <v>0.82317733078636801</v>
      </c>
      <c r="S23">
        <v>0.81793262988208404</v>
      </c>
      <c r="T23">
        <v>0.76189157575314703</v>
      </c>
      <c r="U23">
        <v>0.78282161307299103</v>
      </c>
      <c r="V23">
        <v>0.72505029451948799</v>
      </c>
      <c r="W23">
        <v>0.73894486374143997</v>
      </c>
      <c r="X23">
        <v>0.83131252226209795</v>
      </c>
      <c r="Y23">
        <v>0.71327467802778699</v>
      </c>
      <c r="Z23">
        <v>0.73070577669539805</v>
      </c>
      <c r="AA23">
        <v>0.70326127062615296</v>
      </c>
      <c r="AB23">
        <v>0.68312610616863101</v>
      </c>
      <c r="AC23">
        <v>0.81309257791090594</v>
      </c>
      <c r="AD23">
        <v>0.75656722451824998</v>
      </c>
      <c r="AE23">
        <v>0.75122920397664605</v>
      </c>
      <c r="AF23">
        <v>0.73775018501495904</v>
      </c>
      <c r="AG23">
        <v>0.92096717909133496</v>
      </c>
      <c r="AH23">
        <v>0.84360977959955397</v>
      </c>
      <c r="AI23">
        <v>0.744541056841453</v>
      </c>
      <c r="AJ23">
        <v>0.96329378291662004</v>
      </c>
      <c r="AK23">
        <v>0.72361037823751095</v>
      </c>
      <c r="AL23">
        <v>0.79164033435616998</v>
      </c>
      <c r="AM23">
        <v>0.83786147744802497</v>
      </c>
      <c r="AN23">
        <v>0.79707781013425105</v>
      </c>
      <c r="AO23">
        <v>0.77748287959114804</v>
      </c>
      <c r="AP23">
        <v>0.83105597874621495</v>
      </c>
      <c r="AQ23">
        <v>0.84112931936927204</v>
      </c>
      <c r="AR23">
        <v>0.90480415167527195</v>
      </c>
      <c r="AS23">
        <v>0.66958409305884303</v>
      </c>
      <c r="AT23">
        <v>0.87456377132739005</v>
      </c>
      <c r="AU23">
        <v>0.77888253314503697</v>
      </c>
      <c r="AV23">
        <v>0.77309557971750598</v>
      </c>
      <c r="AW23">
        <v>0.83774247258994905</v>
      </c>
      <c r="AX23">
        <v>0.84280230867847405</v>
      </c>
      <c r="AY23">
        <v>0.80794377237498305</v>
      </c>
      <c r="AZ23">
        <v>0.795009231976469</v>
      </c>
      <c r="BA23">
        <v>0.84652388326196304</v>
      </c>
      <c r="BB23">
        <v>0.70333879721459402</v>
      </c>
      <c r="BC23">
        <v>0.82257860486512402</v>
      </c>
      <c r="BD23">
        <v>0.84619137923725696</v>
      </c>
      <c r="BE23">
        <v>0.79415772352427505</v>
      </c>
      <c r="BF23">
        <v>0.89344405263140403</v>
      </c>
      <c r="BG23">
        <v>0.76141129720512701</v>
      </c>
      <c r="BH23">
        <v>0.76066790367416204</v>
      </c>
      <c r="BI23">
        <v>0.79918382135289301</v>
      </c>
      <c r="BJ23">
        <v>0.74298077890612602</v>
      </c>
      <c r="BK23">
        <v>0.80345648808066095</v>
      </c>
      <c r="BL23">
        <v>0.79899569870447096</v>
      </c>
      <c r="BM23">
        <v>0.76567582993136496</v>
      </c>
      <c r="BN23">
        <v>0.73813080108731899</v>
      </c>
      <c r="BO23">
        <v>0.78473533267418505</v>
      </c>
      <c r="BP23">
        <v>0.81828945591416002</v>
      </c>
      <c r="BQ23">
        <v>0.71844851036408797</v>
      </c>
      <c r="BR23">
        <v>0.82180763533781398</v>
      </c>
      <c r="BS23">
        <v>0.77190108548303704</v>
      </c>
      <c r="BT23">
        <v>0.76167850077244303</v>
      </c>
      <c r="BU23">
        <v>0.78252204452573604</v>
      </c>
      <c r="BV23">
        <v>0.78600389430821105</v>
      </c>
      <c r="BW23">
        <v>0.74267520929921504</v>
      </c>
      <c r="BX23">
        <v>0.76373643323764195</v>
      </c>
      <c r="BY23">
        <v>0.78838922720696603</v>
      </c>
      <c r="BZ23">
        <v>0.828748559312948</v>
      </c>
      <c r="CA23">
        <v>0.83091914582155901</v>
      </c>
      <c r="CB23">
        <v>0.88507791114491396</v>
      </c>
      <c r="CC23">
        <v>0.80091066434910296</v>
      </c>
      <c r="CD23">
        <v>0.77358842459751698</v>
      </c>
      <c r="CE23">
        <v>0.85425564204140003</v>
      </c>
      <c r="CF23">
        <v>0.85389711470428697</v>
      </c>
      <c r="CG23">
        <v>0.71240096483100002</v>
      </c>
      <c r="CH23">
        <v>0.825798989079922</v>
      </c>
      <c r="CI23">
        <v>0.84268256371294503</v>
      </c>
      <c r="CJ23">
        <v>0.67465677467085094</v>
      </c>
      <c r="CK23">
        <v>0.77314985799085301</v>
      </c>
      <c r="CL23">
        <v>0.86219420006500203</v>
      </c>
      <c r="CM23">
        <v>0.68637531557475995</v>
      </c>
      <c r="CN23">
        <v>0.84349436178881299</v>
      </c>
      <c r="CO23">
        <v>0.86662690691876199</v>
      </c>
      <c r="CP23">
        <v>0.79818599822038805</v>
      </c>
      <c r="CQ23">
        <v>0.75893337110063297</v>
      </c>
      <c r="CR23">
        <v>0.84280230867847405</v>
      </c>
      <c r="CS23">
        <v>0.83497812068937405</v>
      </c>
      <c r="CT23">
        <v>0.80894873641743303</v>
      </c>
      <c r="CU23">
        <v>0.78534395550094704</v>
      </c>
      <c r="CV23">
        <v>0.74424296227654196</v>
      </c>
      <c r="CX23" s="3" t="s">
        <v>9</v>
      </c>
      <c r="CY23" s="3" t="s">
        <v>8</v>
      </c>
      <c r="CZ23" s="3">
        <f ca="1">AVERAGE(INDIRECT("A" &amp; ROW()):INDIRECT("CV" &amp; ROW()))</f>
        <v>0.79392823691226311</v>
      </c>
      <c r="DA23" s="3">
        <f ca="1">VAR(INDIRECT("A" &amp; ROW()):INDIRECT("CV" &amp; ROW()))</f>
        <v>3.375297809981196E-3</v>
      </c>
      <c r="DB23" s="3">
        <f ca="1">STDEV(INDIRECT("A" &amp; ROW()):INDIRECT("CV" &amp; ROW()))</f>
        <v>5.8097313276787563E-2</v>
      </c>
      <c r="DC23" s="3">
        <f ca="1">MIN(INDIRECT("A" &amp; ROW()):INDIRECT("CV" &amp; ROW()))</f>
        <v>0.66958409305884303</v>
      </c>
      <c r="DD23" s="3">
        <f ca="1">PERCENTILE(INDIRECT("A" &amp; ROW()):INDIRECT("CV" &amp; ROW()), 0.25)</f>
        <v>0.75383947537421703</v>
      </c>
      <c r="DE23" s="3">
        <f ca="1">PERCENTILE(INDIRECT("A" &amp; ROW()):INDIRECT("CV" &amp; ROW()), 0.5)</f>
        <v>0.79458347775037197</v>
      </c>
      <c r="DF23" s="3">
        <f ca="1">PERCENTILE(INDIRECT("A" &amp; ROW()):INDIRECT("CV" &amp; ROW()), 0.75)</f>
        <v>0.83777222380446803</v>
      </c>
      <c r="DG23" s="3">
        <f ca="1">MAX(INDIRECT("A" &amp; ROW()):INDIRECT("CV" &amp; ROW()))</f>
        <v>0.96329378291662004</v>
      </c>
      <c r="DH23" s="3">
        <f ca="1">CONFIDENCE(0.05, INDIRECT("DB" &amp; ROW()), 100)</f>
        <v>1.1386864162104431E-2</v>
      </c>
    </row>
    <row r="24" spans="1:112" x14ac:dyDescent="0.25">
      <c r="A24">
        <v>3.6503975530942698</v>
      </c>
      <c r="B24">
        <v>4.0124182892510696</v>
      </c>
      <c r="C24">
        <v>3.6623186024274199</v>
      </c>
      <c r="D24">
        <v>4.0529912390662997</v>
      </c>
      <c r="E24">
        <v>3.2236664672458999</v>
      </c>
      <c r="F24">
        <v>4.2678892981966001</v>
      </c>
      <c r="G24">
        <v>3.9579361326446199</v>
      </c>
      <c r="H24">
        <v>3.4816979142117699</v>
      </c>
      <c r="I24">
        <v>3.5489609982654899</v>
      </c>
      <c r="J24">
        <v>4.0960126737561202</v>
      </c>
      <c r="K24">
        <v>3.6191976579102798</v>
      </c>
      <c r="L24">
        <v>3.9835196891071001</v>
      </c>
      <c r="M24">
        <v>4.0379691701190596</v>
      </c>
      <c r="N24">
        <v>3.4095586569340801</v>
      </c>
      <c r="O24">
        <v>3.9009166524488901</v>
      </c>
      <c r="P24">
        <v>3.5722809210578701</v>
      </c>
      <c r="Q24">
        <v>4.0073986698379098</v>
      </c>
      <c r="R24">
        <v>3.8969794278452601</v>
      </c>
      <c r="S24">
        <v>3.9053137453409099</v>
      </c>
      <c r="T24">
        <v>3.6500835701057399</v>
      </c>
      <c r="U24">
        <v>3.7286467305883</v>
      </c>
      <c r="V24">
        <v>3.44464673080852</v>
      </c>
      <c r="W24">
        <v>3.52082257850169</v>
      </c>
      <c r="X24">
        <v>3.9402804357706498</v>
      </c>
      <c r="Y24">
        <v>3.3974823409008699</v>
      </c>
      <c r="Z24">
        <v>3.45623033274016</v>
      </c>
      <c r="AA24">
        <v>3.3375622278819401</v>
      </c>
      <c r="AB24">
        <v>3.2611595200138002</v>
      </c>
      <c r="AC24">
        <v>3.8690774392374498</v>
      </c>
      <c r="AD24">
        <v>3.6103619451756002</v>
      </c>
      <c r="AE24">
        <v>3.5783479722796399</v>
      </c>
      <c r="AF24">
        <v>3.5381400137433001</v>
      </c>
      <c r="AG24">
        <v>4.3639116087249796</v>
      </c>
      <c r="AH24">
        <v>3.9928721661728002</v>
      </c>
      <c r="AI24">
        <v>3.5149087002104999</v>
      </c>
      <c r="AJ24">
        <v>4.5699858798592103</v>
      </c>
      <c r="AK24">
        <v>3.4634205844235102</v>
      </c>
      <c r="AL24">
        <v>3.7990293761593601</v>
      </c>
      <c r="AM24">
        <v>3.9537525138048202</v>
      </c>
      <c r="AN24">
        <v>3.7547930621952199</v>
      </c>
      <c r="AO24">
        <v>3.6650221240156098</v>
      </c>
      <c r="AP24">
        <v>3.9468592312036801</v>
      </c>
      <c r="AQ24">
        <v>3.9679810643464402</v>
      </c>
      <c r="AR24">
        <v>4.2514182458529204</v>
      </c>
      <c r="AS24">
        <v>3.1700630505101</v>
      </c>
      <c r="AT24">
        <v>4.1432383738279102</v>
      </c>
      <c r="AU24">
        <v>3.6961306565459</v>
      </c>
      <c r="AV24">
        <v>3.69217932844272</v>
      </c>
      <c r="AW24">
        <v>3.9534068673988401</v>
      </c>
      <c r="AX24">
        <v>3.9707928682174201</v>
      </c>
      <c r="AY24">
        <v>3.8096620150734601</v>
      </c>
      <c r="AZ24">
        <v>3.7601916556256301</v>
      </c>
      <c r="BA24">
        <v>4.0436609224481996</v>
      </c>
      <c r="BB24">
        <v>3.3753699047041401</v>
      </c>
      <c r="BC24">
        <v>3.9078872493523602</v>
      </c>
      <c r="BD24">
        <v>4.0075297713705202</v>
      </c>
      <c r="BE24">
        <v>3.7680156547149601</v>
      </c>
      <c r="BF24">
        <v>4.1947325715176396</v>
      </c>
      <c r="BG24">
        <v>3.6249689265220901</v>
      </c>
      <c r="BH24">
        <v>3.6200128977326398</v>
      </c>
      <c r="BI24">
        <v>3.8155160153718799</v>
      </c>
      <c r="BJ24">
        <v>3.53732135542027</v>
      </c>
      <c r="BK24">
        <v>3.8184070720665102</v>
      </c>
      <c r="BL24">
        <v>3.7576261256874099</v>
      </c>
      <c r="BM24">
        <v>3.6770825249330201</v>
      </c>
      <c r="BN24">
        <v>3.4874228257201501</v>
      </c>
      <c r="BO24">
        <v>3.7215540655404999</v>
      </c>
      <c r="BP24">
        <v>3.85665551990963</v>
      </c>
      <c r="BQ24">
        <v>3.4058846832985199</v>
      </c>
      <c r="BR24">
        <v>3.8821312024705898</v>
      </c>
      <c r="BS24">
        <v>3.6483727453902901</v>
      </c>
      <c r="BT24">
        <v>3.6158803553153298</v>
      </c>
      <c r="BU24">
        <v>3.69170605258401</v>
      </c>
      <c r="BV24">
        <v>3.7459725560278798</v>
      </c>
      <c r="BW24">
        <v>3.5446561570751101</v>
      </c>
      <c r="BX24">
        <v>3.6284409893177298</v>
      </c>
      <c r="BY24">
        <v>3.7394981872955402</v>
      </c>
      <c r="BZ24">
        <v>3.9174896336928899</v>
      </c>
      <c r="CA24">
        <v>3.93863196812414</v>
      </c>
      <c r="CB24">
        <v>4.2027276811805399</v>
      </c>
      <c r="CC24">
        <v>3.8119694485629099</v>
      </c>
      <c r="CD24">
        <v>3.64786682413565</v>
      </c>
      <c r="CE24">
        <v>4.0742556679446302</v>
      </c>
      <c r="CF24">
        <v>4.0676339468201403</v>
      </c>
      <c r="CG24">
        <v>3.4227572352443101</v>
      </c>
      <c r="CH24">
        <v>3.9183388794829601</v>
      </c>
      <c r="CI24">
        <v>4.0041395277887197</v>
      </c>
      <c r="CJ24">
        <v>3.2397924261650499</v>
      </c>
      <c r="CK24">
        <v>3.6726584232020101</v>
      </c>
      <c r="CL24">
        <v>4.1313023811449998</v>
      </c>
      <c r="CM24">
        <v>3.2938695437491301</v>
      </c>
      <c r="CN24">
        <v>3.9941857315879301</v>
      </c>
      <c r="CO24">
        <v>4.0955320529348302</v>
      </c>
      <c r="CP24">
        <v>3.79931522167543</v>
      </c>
      <c r="CQ24">
        <v>3.5943316536536201</v>
      </c>
      <c r="CR24">
        <v>3.9707928682174201</v>
      </c>
      <c r="CS24">
        <v>3.9711617332761899</v>
      </c>
      <c r="CT24">
        <v>3.8338592373476401</v>
      </c>
      <c r="CU24">
        <v>3.7384968460210399</v>
      </c>
      <c r="CV24">
        <v>3.5757433098311302</v>
      </c>
      <c r="CX24" s="3" t="s">
        <v>9</v>
      </c>
      <c r="CY24" s="3" t="s">
        <v>3</v>
      </c>
      <c r="CZ24" s="3">
        <f ca="1">AVERAGE(INDIRECT("A" &amp; ROW()):INDIRECT("CV" &amp; ROW()))</f>
        <v>3.7709304354268993</v>
      </c>
      <c r="DA24" s="3">
        <f ca="1">VAR(INDIRECT("A" &amp; ROW()):INDIRECT("CV" &amp; ROW()))</f>
        <v>7.1725449157754986E-2</v>
      </c>
      <c r="DB24" s="3">
        <f ca="1">STDEV(INDIRECT("A" &amp; ROW()):INDIRECT("CV" &amp; ROW()))</f>
        <v>0.26781607337453628</v>
      </c>
      <c r="DC24" s="3">
        <f ca="1">MIN(INDIRECT("A" &amp; ROW()):INDIRECT("CV" &amp; ROW()))</f>
        <v>3.1700630505101</v>
      </c>
      <c r="DD24" s="3">
        <f ca="1">PERCENTILE(INDIRECT("A" &amp; ROW()):INDIRECT("CV" &amp; ROW()), 0.25)</f>
        <v>3.5903357333101251</v>
      </c>
      <c r="DE24" s="3">
        <f ca="1">PERCENTILE(INDIRECT("A" &amp; ROW()):INDIRECT("CV" &amp; ROW()), 0.5)</f>
        <v>3.75890889065652</v>
      </c>
      <c r="DF24" s="3">
        <f ca="1">PERCENTILE(INDIRECT("A" &amp; ROW()):INDIRECT("CV" &amp; ROW()), 0.75)</f>
        <v>3.9686840153141851</v>
      </c>
      <c r="DG24" s="3">
        <f ca="1">MAX(INDIRECT("A" &amp; ROW()):INDIRECT("CV" &amp; ROW()))</f>
        <v>4.5699858798592103</v>
      </c>
      <c r="DH24" s="3">
        <f ca="1">CONFIDENCE(0.05, INDIRECT("DB" &amp; ROW()), 100)</f>
        <v>5.2490985829502748E-2</v>
      </c>
    </row>
    <row r="25" spans="1:112" x14ac:dyDescent="0.25">
      <c r="CW25" s="1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</row>
    <row r="26" spans="1:112" x14ac:dyDescent="0.25">
      <c r="A26">
        <v>1.92616217084367</v>
      </c>
      <c r="B26">
        <v>1.5108129396749299</v>
      </c>
      <c r="C26">
        <v>1.11309184263006</v>
      </c>
      <c r="D26">
        <v>1.5277398684035299</v>
      </c>
      <c r="E26">
        <v>0.66568265119506498</v>
      </c>
      <c r="F26">
        <v>1.23626224050926</v>
      </c>
      <c r="G26">
        <v>0.73344059851796795</v>
      </c>
      <c r="H26">
        <v>0.58403696536507299</v>
      </c>
      <c r="I26">
        <v>1.15008818147767</v>
      </c>
      <c r="J26">
        <v>0.86242334565772205</v>
      </c>
      <c r="K26">
        <v>0.49689826720749602</v>
      </c>
      <c r="L26">
        <v>0.89937798284857196</v>
      </c>
      <c r="M26">
        <v>1.21764160578268</v>
      </c>
      <c r="N26">
        <v>1.1217768060987201</v>
      </c>
      <c r="O26">
        <v>0.66614795774684998</v>
      </c>
      <c r="P26">
        <v>1.29038898225072</v>
      </c>
      <c r="Q26">
        <v>0.71402893877003604</v>
      </c>
      <c r="R26">
        <v>1.13364441045845</v>
      </c>
      <c r="S26">
        <v>0.75141608206874799</v>
      </c>
      <c r="T26">
        <v>0.73835285188774702</v>
      </c>
      <c r="U26">
        <v>0.68038671762367797</v>
      </c>
      <c r="V26">
        <v>0.90824554910584898</v>
      </c>
      <c r="W26">
        <v>0.76982416609909599</v>
      </c>
      <c r="X26">
        <v>0.82860361196241705</v>
      </c>
      <c r="Y26">
        <v>0.92634057728473695</v>
      </c>
      <c r="Z26">
        <v>1.3250338501024199</v>
      </c>
      <c r="AA26">
        <v>1.0188872542263201</v>
      </c>
      <c r="AB26">
        <v>0.88270419960042201</v>
      </c>
      <c r="AC26">
        <v>1.26742054849004</v>
      </c>
      <c r="AD26">
        <v>0.83606264665652097</v>
      </c>
      <c r="AE26">
        <v>1.1277576176161199</v>
      </c>
      <c r="AF26">
        <v>0.84917454431644901</v>
      </c>
      <c r="AG26">
        <v>0.91442512858460501</v>
      </c>
      <c r="AH26">
        <v>1.28387779731909</v>
      </c>
      <c r="AI26">
        <v>1.4331953542587801</v>
      </c>
      <c r="AJ26">
        <v>0.90794062746144899</v>
      </c>
      <c r="AK26">
        <v>0.81124547850408901</v>
      </c>
      <c r="AL26">
        <v>1.14367077516355</v>
      </c>
      <c r="AM26">
        <v>1.17365985589773</v>
      </c>
      <c r="AN26">
        <v>1.97487627302867</v>
      </c>
      <c r="AO26">
        <v>1.2838584254404799</v>
      </c>
      <c r="AP26">
        <v>1.23818430527124</v>
      </c>
      <c r="AQ26">
        <v>1.45002932575156</v>
      </c>
      <c r="AR26">
        <v>1.3269311328942399</v>
      </c>
      <c r="AS26">
        <v>0.98299417092483299</v>
      </c>
      <c r="AT26">
        <v>1.2690915214798999</v>
      </c>
      <c r="AU26">
        <v>0.78066068574875702</v>
      </c>
      <c r="AV26">
        <v>0.84023698503263</v>
      </c>
      <c r="AW26">
        <v>1.17185364084364</v>
      </c>
      <c r="AX26">
        <v>0.76975909528126896</v>
      </c>
      <c r="AY26">
        <v>0.65354873770586996</v>
      </c>
      <c r="AZ26">
        <v>1.3788643881548599</v>
      </c>
      <c r="BA26">
        <v>0.82542457232098898</v>
      </c>
      <c r="BB26">
        <v>0.73092645070735796</v>
      </c>
      <c r="BC26">
        <v>0.731744020231887</v>
      </c>
      <c r="BD26">
        <v>1.12465521479185</v>
      </c>
      <c r="BE26">
        <v>1.0661721580122501</v>
      </c>
      <c r="BF26">
        <v>0.85803322910750601</v>
      </c>
      <c r="BG26">
        <v>1.42013206827139</v>
      </c>
      <c r="BH26">
        <v>1.09551347721326</v>
      </c>
      <c r="BI26">
        <v>1.2119114959229</v>
      </c>
      <c r="BJ26">
        <v>0.76928905049517904</v>
      </c>
      <c r="BK26">
        <v>0.97194149142333697</v>
      </c>
      <c r="BL26">
        <v>1.1118712433842</v>
      </c>
      <c r="BM26">
        <v>1.25366302176525</v>
      </c>
      <c r="BN26">
        <v>0.95795571130374002</v>
      </c>
      <c r="BO26">
        <v>0.91390711642830902</v>
      </c>
      <c r="BP26">
        <v>0.86367414337302895</v>
      </c>
      <c r="BQ26">
        <v>0.87033496426814105</v>
      </c>
      <c r="BR26">
        <v>0.83775902085836695</v>
      </c>
      <c r="BS26">
        <v>1.4294423622202199</v>
      </c>
      <c r="BT26">
        <v>1.07781256374697</v>
      </c>
      <c r="BU26">
        <v>0.60104756194418896</v>
      </c>
      <c r="BV26">
        <v>0.672132844422072</v>
      </c>
      <c r="BW26">
        <v>0.91853326992516005</v>
      </c>
      <c r="BX26">
        <v>1.1751884926534499</v>
      </c>
      <c r="BY26">
        <v>1.20175481294723</v>
      </c>
      <c r="BZ26">
        <v>0.78221471384690899</v>
      </c>
      <c r="CA26">
        <v>0.80828972236732</v>
      </c>
      <c r="CB26">
        <v>0.63909119529458103</v>
      </c>
      <c r="CC26">
        <v>1.0995028169455501</v>
      </c>
      <c r="CD26">
        <v>0.99732786262544204</v>
      </c>
      <c r="CE26">
        <v>1.1664979951932499</v>
      </c>
      <c r="CF26">
        <v>0.89116264644924403</v>
      </c>
      <c r="CG26">
        <v>1.23836162355656</v>
      </c>
      <c r="CH26">
        <v>0.92954749845710605</v>
      </c>
      <c r="CI26">
        <v>1.1025150605852401</v>
      </c>
      <c r="CJ26">
        <v>0.62537278483686098</v>
      </c>
      <c r="CK26">
        <v>0.50156344676627496</v>
      </c>
      <c r="CL26">
        <v>0.71243823516778004</v>
      </c>
      <c r="CM26">
        <v>0.92778694667171102</v>
      </c>
      <c r="CN26">
        <v>0.87856371850179904</v>
      </c>
      <c r="CO26">
        <v>0.902310114254672</v>
      </c>
      <c r="CP26">
        <v>1.6685134852727399</v>
      </c>
      <c r="CQ26">
        <v>1.2234521287862701</v>
      </c>
      <c r="CR26">
        <v>0.76975909528126896</v>
      </c>
      <c r="CS26">
        <v>1.25577421602668</v>
      </c>
      <c r="CT26">
        <v>0.96700918444224504</v>
      </c>
      <c r="CU26">
        <v>1.0520397997227</v>
      </c>
      <c r="CV26">
        <v>0.83558892771724103</v>
      </c>
      <c r="CX26" s="3" t="s">
        <v>10</v>
      </c>
      <c r="CY26" s="3" t="s">
        <v>8</v>
      </c>
      <c r="CZ26" s="3">
        <f ca="1">AVERAGE(INDIRECT("A" &amp; ROW()):INDIRECT("CV" &amp; ROW()))</f>
        <v>1.0121426325373395</v>
      </c>
      <c r="DA26" s="3">
        <f ca="1">VAR(INDIRECT("A" &amp; ROW()):INDIRECT("CV" &amp; ROW()))</f>
        <v>8.0613759256410747E-2</v>
      </c>
      <c r="DB26" s="3">
        <f ca="1">STDEV(INDIRECT("A" &amp; ROW()):INDIRECT("CV" &amp; ROW()))</f>
        <v>0.28392562275428884</v>
      </c>
      <c r="DC26" s="3">
        <f ca="1">MIN(INDIRECT("A" &amp; ROW()):INDIRECT("CV" &amp; ROW()))</f>
        <v>0.49689826720749602</v>
      </c>
      <c r="DD26" s="3">
        <f ca="1">PERCENTILE(INDIRECT("A" &amp; ROW()):INDIRECT("CV" &amp; ROW()), 0.25)</f>
        <v>0.8105065394698967</v>
      </c>
      <c r="DE26" s="3">
        <f ca="1">PERCENTILE(INDIRECT("A" &amp; ROW()):INDIRECT("CV" &amp; ROW()), 0.5)</f>
        <v>0.94375160488042309</v>
      </c>
      <c r="DF26" s="3">
        <f ca="1">PERCENTILE(INDIRECT("A" &amp; ROW()):INDIRECT("CV" &amp; ROW()), 0.75)</f>
        <v>1.2042939836911475</v>
      </c>
      <c r="DG26" s="3">
        <f ca="1">MAX(INDIRECT("A" &amp; ROW()):INDIRECT("CV" &amp; ROW()))</f>
        <v>1.97487627302867</v>
      </c>
      <c r="DH26" s="3">
        <f ca="1">CONFIDENCE(0.05, INDIRECT("DB" &amp; ROW()), 100)</f>
        <v>5.5648399488651204E-2</v>
      </c>
    </row>
    <row r="27" spans="1:112" x14ac:dyDescent="0.25">
      <c r="A27">
        <v>44.845166144137302</v>
      </c>
      <c r="B27">
        <v>35.684592123541201</v>
      </c>
      <c r="C27">
        <v>26.431533654868002</v>
      </c>
      <c r="D27">
        <v>35.766623663477702</v>
      </c>
      <c r="E27">
        <v>16.1083828772591</v>
      </c>
      <c r="F27">
        <v>29.555356275594999</v>
      </c>
      <c r="G27">
        <v>17.7430400985447</v>
      </c>
      <c r="H27">
        <v>14.0774986211584</v>
      </c>
      <c r="I27">
        <v>27.374518091028801</v>
      </c>
      <c r="J27">
        <v>20.4090323376684</v>
      </c>
      <c r="K27">
        <v>12.3598705302224</v>
      </c>
      <c r="L27">
        <v>21.5282608998799</v>
      </c>
      <c r="M27">
        <v>29.3252222270728</v>
      </c>
      <c r="N27">
        <v>26.722226646520301</v>
      </c>
      <c r="O27">
        <v>16.195429383729198</v>
      </c>
      <c r="P27">
        <v>30.870720771552701</v>
      </c>
      <c r="Q27">
        <v>17.0514373437621</v>
      </c>
      <c r="R27">
        <v>26.8384373376106</v>
      </c>
      <c r="S27">
        <v>18.483231171740901</v>
      </c>
      <c r="T27">
        <v>17.651822469037501</v>
      </c>
      <c r="U27">
        <v>16.354266908523002</v>
      </c>
      <c r="V27">
        <v>21.598058184435899</v>
      </c>
      <c r="W27">
        <v>18.355956382216601</v>
      </c>
      <c r="X27">
        <v>19.571173338860799</v>
      </c>
      <c r="Y27">
        <v>21.969757309196101</v>
      </c>
      <c r="Z27">
        <v>31.373780391572801</v>
      </c>
      <c r="AA27">
        <v>24.375428150395699</v>
      </c>
      <c r="AB27">
        <v>21.492360954058501</v>
      </c>
      <c r="AC27">
        <v>30.100061147719298</v>
      </c>
      <c r="AD27">
        <v>20.173854732467699</v>
      </c>
      <c r="AE27">
        <v>27.011979375802198</v>
      </c>
      <c r="AF27">
        <v>20.588938018504599</v>
      </c>
      <c r="AG27">
        <v>21.737881719551499</v>
      </c>
      <c r="AH27">
        <v>30.689456823452701</v>
      </c>
      <c r="AI27">
        <v>33.676387981495502</v>
      </c>
      <c r="AJ27">
        <v>22.007594392669201</v>
      </c>
      <c r="AK27">
        <v>19.1089447499327</v>
      </c>
      <c r="AL27">
        <v>27.609151990536599</v>
      </c>
      <c r="AM27">
        <v>27.706068729389099</v>
      </c>
      <c r="AN27">
        <v>45.936010227399798</v>
      </c>
      <c r="AO27">
        <v>30.3905117693308</v>
      </c>
      <c r="AP27">
        <v>29.741207666231499</v>
      </c>
      <c r="AQ27">
        <v>34.099764220178201</v>
      </c>
      <c r="AR27">
        <v>30.8756855814398</v>
      </c>
      <c r="AS27">
        <v>23.205108297241999</v>
      </c>
      <c r="AT27">
        <v>29.635002015098301</v>
      </c>
      <c r="AU27">
        <v>18.7020887976411</v>
      </c>
      <c r="AV27">
        <v>20.052052917334699</v>
      </c>
      <c r="AW27">
        <v>27.249463723879</v>
      </c>
      <c r="AX27">
        <v>18.392473958048001</v>
      </c>
      <c r="AY27">
        <v>15.4522366843774</v>
      </c>
      <c r="AZ27">
        <v>32.697648726932897</v>
      </c>
      <c r="BA27">
        <v>19.929211414987702</v>
      </c>
      <c r="BB27">
        <v>17.4092475096115</v>
      </c>
      <c r="BC27">
        <v>17.7218453673539</v>
      </c>
      <c r="BD27">
        <v>26.4336807829206</v>
      </c>
      <c r="BE27">
        <v>25.082988278354801</v>
      </c>
      <c r="BF27">
        <v>20.3218396367567</v>
      </c>
      <c r="BG27">
        <v>33.483261208527303</v>
      </c>
      <c r="BH27">
        <v>25.7627556971219</v>
      </c>
      <c r="BI27">
        <v>28.257725648993201</v>
      </c>
      <c r="BJ27">
        <v>17.939550806164601</v>
      </c>
      <c r="BK27">
        <v>23.111530166224401</v>
      </c>
      <c r="BL27">
        <v>26.533814508602301</v>
      </c>
      <c r="BM27">
        <v>30.285610255981499</v>
      </c>
      <c r="BN27">
        <v>23.032523572184001</v>
      </c>
      <c r="BO27">
        <v>21.4832199318204</v>
      </c>
      <c r="BP27">
        <v>20.3355895864368</v>
      </c>
      <c r="BQ27">
        <v>20.830177538162701</v>
      </c>
      <c r="BR27">
        <v>19.795536551938401</v>
      </c>
      <c r="BS27">
        <v>33.7073744803022</v>
      </c>
      <c r="BT27">
        <v>25.5463461772149</v>
      </c>
      <c r="BU27">
        <v>14.5801603943718</v>
      </c>
      <c r="BV27">
        <v>15.980263554779</v>
      </c>
      <c r="BW27">
        <v>21.719013279018501</v>
      </c>
      <c r="BX27">
        <v>28.029340445895901</v>
      </c>
      <c r="BY27">
        <v>28.878213277330101</v>
      </c>
      <c r="BZ27">
        <v>18.760125267556699</v>
      </c>
      <c r="CA27">
        <v>19.0185817027605</v>
      </c>
      <c r="CB27">
        <v>15.215618427515</v>
      </c>
      <c r="CC27">
        <v>26.240562091906199</v>
      </c>
      <c r="CD27">
        <v>23.724087469689898</v>
      </c>
      <c r="CE27">
        <v>27.862188607623299</v>
      </c>
      <c r="CF27">
        <v>21.349356066328799</v>
      </c>
      <c r="CG27">
        <v>29.229461624173499</v>
      </c>
      <c r="CH27">
        <v>21.946414501077701</v>
      </c>
      <c r="CI27">
        <v>26.3542125424167</v>
      </c>
      <c r="CJ27">
        <v>15.1265981550685</v>
      </c>
      <c r="CK27">
        <v>12.0358510764078</v>
      </c>
      <c r="CL27">
        <v>17.259123375436999</v>
      </c>
      <c r="CM27">
        <v>22.422599214667301</v>
      </c>
      <c r="CN27">
        <v>20.731368367760599</v>
      </c>
      <c r="CO27">
        <v>21.6825459245178</v>
      </c>
      <c r="CP27">
        <v>39.094119356627701</v>
      </c>
      <c r="CQ27">
        <v>29.060141285810101</v>
      </c>
      <c r="CR27">
        <v>18.392473958048001</v>
      </c>
      <c r="CS27">
        <v>29.675636808695302</v>
      </c>
      <c r="CT27">
        <v>23.147137702122201</v>
      </c>
      <c r="CU27">
        <v>24.8928491567961</v>
      </c>
      <c r="CV27">
        <v>20.2056768415252</v>
      </c>
      <c r="CX27" s="3" t="s">
        <v>10</v>
      </c>
      <c r="CY27" s="3" t="s">
        <v>3</v>
      </c>
      <c r="CZ27" s="3">
        <f ca="1">AVERAGE(INDIRECT("A" &amp; ROW()):INDIRECT("CV" &amp; ROW()))</f>
        <v>24.065703081299084</v>
      </c>
      <c r="DA27" s="3">
        <f ca="1">VAR(INDIRECT("A" &amp; ROW()):INDIRECT("CV" &amp; ROW()))</f>
        <v>43.185691899092014</v>
      </c>
      <c r="DB27" s="3">
        <f ca="1">STDEV(INDIRECT("A" &amp; ROW()):INDIRECT("CV" &amp; ROW()))</f>
        <v>6.5715821458072039</v>
      </c>
      <c r="DC27" s="3">
        <f ca="1">MIN(INDIRECT("A" &amp; ROW()):INDIRECT("CV" &amp; ROW()))</f>
        <v>12.0358510764078</v>
      </c>
      <c r="DD27" s="3">
        <f ca="1">PERCENTILE(INDIRECT("A" &amp; ROW()):INDIRECT("CV" &amp; ROW()), 0.25)</f>
        <v>19.086353988139649</v>
      </c>
      <c r="DE27" s="3">
        <f ca="1">PERCENTILE(INDIRECT("A" &amp; ROW()):INDIRECT("CV" &amp; ROW()), 0.5)</f>
        <v>22.727561393425653</v>
      </c>
      <c r="DF27" s="3">
        <f ca="1">PERCENTILE(INDIRECT("A" &amp; ROW()):INDIRECT("CV" &amp; ROW()), 0.75)</f>
        <v>28.412847556077427</v>
      </c>
      <c r="DG27" s="3">
        <f ca="1">MAX(INDIRECT("A" &amp; ROW()):INDIRECT("CV" &amp; ROW()))</f>
        <v>45.936010227399798</v>
      </c>
      <c r="DH27" s="3">
        <f ca="1">CONFIDENCE(0.05, INDIRECT("DB" &amp; ROW()), 100)</f>
        <v>1.2880064327228564</v>
      </c>
    </row>
    <row r="28" spans="1:112" x14ac:dyDescent="0.25">
      <c r="CW28" s="1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</row>
    <row r="29" spans="1:112" x14ac:dyDescent="0.25">
      <c r="A29">
        <v>0.68952024160661296</v>
      </c>
      <c r="B29">
        <v>0.69073810754237297</v>
      </c>
      <c r="C29">
        <v>0.69266670247370399</v>
      </c>
      <c r="D29">
        <v>0.69638610874551998</v>
      </c>
      <c r="E29">
        <v>0.69132112401657697</v>
      </c>
      <c r="F29">
        <v>0.70483633216098396</v>
      </c>
      <c r="G29">
        <v>0.69011494565853104</v>
      </c>
      <c r="H29">
        <v>0.694916999584824</v>
      </c>
      <c r="I29">
        <v>0.69595058295047696</v>
      </c>
      <c r="J29">
        <v>0.694512904548655</v>
      </c>
      <c r="K29">
        <v>0.69018452101915395</v>
      </c>
      <c r="L29">
        <v>0.68774655819288399</v>
      </c>
      <c r="M29">
        <v>0.69507412175128103</v>
      </c>
      <c r="N29">
        <v>0.69230262859451297</v>
      </c>
      <c r="O29">
        <v>0.69033516986648202</v>
      </c>
      <c r="P29">
        <v>0.70309769284619705</v>
      </c>
      <c r="Q29">
        <v>0.68900331922408098</v>
      </c>
      <c r="R29">
        <v>0.69099844424092705</v>
      </c>
      <c r="S29">
        <v>0.68748944255519595</v>
      </c>
      <c r="T29">
        <v>0.69324569640120703</v>
      </c>
      <c r="U29">
        <v>0.68992971093732303</v>
      </c>
      <c r="V29">
        <v>0.69101893167630002</v>
      </c>
      <c r="W29">
        <v>0.693542118635326</v>
      </c>
      <c r="X29">
        <v>0.68770820172193303</v>
      </c>
      <c r="Y29">
        <v>0.69049599090285196</v>
      </c>
      <c r="Z29">
        <v>0.69400671018348004</v>
      </c>
      <c r="AA29">
        <v>0.69553233187670305</v>
      </c>
      <c r="AB29">
        <v>0.70238024264260501</v>
      </c>
      <c r="AC29">
        <v>0.69339521958154204</v>
      </c>
      <c r="AD29">
        <v>0.69539946176517498</v>
      </c>
      <c r="AE29">
        <v>0.68689193701300399</v>
      </c>
      <c r="AF29">
        <v>0.69544751633174695</v>
      </c>
      <c r="AG29">
        <v>0.69791824539648994</v>
      </c>
      <c r="AH29">
        <v>0.69190329820888297</v>
      </c>
      <c r="AI29">
        <v>0.69698477436566497</v>
      </c>
      <c r="AJ29">
        <v>0.70096952183313199</v>
      </c>
      <c r="AK29">
        <v>0.69425872180209502</v>
      </c>
      <c r="AL29">
        <v>0.69400362396032</v>
      </c>
      <c r="AM29">
        <v>0.69535405410724604</v>
      </c>
      <c r="AN29">
        <v>0.69650953883069799</v>
      </c>
      <c r="AO29">
        <v>0.69383333583381201</v>
      </c>
      <c r="AP29">
        <v>0.69721989969153597</v>
      </c>
      <c r="AQ29">
        <v>0.69092187340470501</v>
      </c>
      <c r="AR29">
        <v>0.69429209952204496</v>
      </c>
      <c r="AS29">
        <v>0.693157289342758</v>
      </c>
      <c r="AT29">
        <v>0.69113652552184102</v>
      </c>
      <c r="AU29">
        <v>0.69535256477251295</v>
      </c>
      <c r="AV29">
        <v>0.700472091878523</v>
      </c>
      <c r="AW29">
        <v>0.69475904635818897</v>
      </c>
      <c r="AX29">
        <v>0.690874400326979</v>
      </c>
      <c r="AY29">
        <v>0.69726183805802899</v>
      </c>
      <c r="AZ29">
        <v>0.68756936285034498</v>
      </c>
      <c r="BA29">
        <v>0.68965018324556704</v>
      </c>
      <c r="BB29">
        <v>0.68948011558890498</v>
      </c>
      <c r="BC29">
        <v>0.70249664681261303</v>
      </c>
      <c r="BD29">
        <v>0.69126515312964398</v>
      </c>
      <c r="BE29">
        <v>0.693490574685383</v>
      </c>
      <c r="BF29">
        <v>0.69666732883860105</v>
      </c>
      <c r="BG29">
        <v>0.69600609583996198</v>
      </c>
      <c r="BH29">
        <v>0.69365336028017599</v>
      </c>
      <c r="BI29">
        <v>0.69923565498294504</v>
      </c>
      <c r="BJ29">
        <v>0.69834074038773397</v>
      </c>
      <c r="BK29">
        <v>0.69542295511794305</v>
      </c>
      <c r="BL29">
        <v>0.690798879282012</v>
      </c>
      <c r="BM29">
        <v>0.69552492219426398</v>
      </c>
      <c r="BN29">
        <v>0.69805967670199298</v>
      </c>
      <c r="BO29">
        <v>0.69228312852497598</v>
      </c>
      <c r="BP29">
        <v>0.69795235425206104</v>
      </c>
      <c r="BQ29">
        <v>0.69521045944445403</v>
      </c>
      <c r="BR29">
        <v>0.68838653951985396</v>
      </c>
      <c r="BS29">
        <v>0.69173016110737495</v>
      </c>
      <c r="BT29">
        <v>0.68851890094520896</v>
      </c>
      <c r="BU29">
        <v>0.69332232947300199</v>
      </c>
      <c r="BV29">
        <v>0.69672017928469598</v>
      </c>
      <c r="BW29">
        <v>0.69085559870486402</v>
      </c>
      <c r="BX29">
        <v>0.69673067960550605</v>
      </c>
      <c r="BY29">
        <v>0.70224025594851402</v>
      </c>
      <c r="BZ29">
        <v>0.69865107018806405</v>
      </c>
      <c r="CA29">
        <v>0.69294175900579003</v>
      </c>
      <c r="CB29">
        <v>0.68950163497656203</v>
      </c>
      <c r="CC29">
        <v>0.698515009799484</v>
      </c>
      <c r="CD29">
        <v>0.687319574394616</v>
      </c>
      <c r="CE29">
        <v>0.69047410633453499</v>
      </c>
      <c r="CF29">
        <v>0.69626309393711105</v>
      </c>
      <c r="CG29">
        <v>0.698411985538548</v>
      </c>
      <c r="CH29">
        <v>0.69031446065681101</v>
      </c>
      <c r="CI29">
        <v>0.69673213516837695</v>
      </c>
      <c r="CJ29">
        <v>0.68827728751454098</v>
      </c>
      <c r="CK29">
        <v>0.69787828647943895</v>
      </c>
      <c r="CL29">
        <v>0.690198954035396</v>
      </c>
      <c r="CM29">
        <v>0.69673286424525904</v>
      </c>
      <c r="CN29">
        <v>0.69291565199911098</v>
      </c>
      <c r="CO29">
        <v>0.69451258175125097</v>
      </c>
      <c r="CP29">
        <v>0.68556276396023197</v>
      </c>
      <c r="CQ29">
        <v>0.69588863953811297</v>
      </c>
      <c r="CR29">
        <v>0.690874400326979</v>
      </c>
      <c r="CS29">
        <v>0.69327629977476901</v>
      </c>
      <c r="CT29">
        <v>0.69137315084268103</v>
      </c>
      <c r="CU29">
        <v>0.692848414523906</v>
      </c>
      <c r="CV29">
        <v>0.694023300771338</v>
      </c>
      <c r="CX29" s="3" t="s">
        <v>13</v>
      </c>
      <c r="CY29" s="3" t="s">
        <v>14</v>
      </c>
      <c r="CZ29" s="3">
        <f ca="1">AVERAGE(INDIRECT("A" &amp; ROW()):INDIRECT("CV" &amp; ROW()))</f>
        <v>0.69378472422975124</v>
      </c>
      <c r="DA29" s="3">
        <f ca="1">VAR(INDIRECT("A" &amp; ROW()):INDIRECT("CV" &amp; ROW()))</f>
        <v>1.5682677052857429E-5</v>
      </c>
      <c r="DB29" s="3">
        <f ca="1">STDEV(INDIRECT("A" &amp; ROW()):INDIRECT("CV" &amp; ROW()))</f>
        <v>3.9601359891874204E-3</v>
      </c>
      <c r="DC29" s="3">
        <f ca="1">MIN(INDIRECT("A" &amp; ROW()):INDIRECT("CV" &amp; ROW()))</f>
        <v>0.68556276396023197</v>
      </c>
      <c r="DD29" s="3">
        <f ca="1">PERCENTILE(INDIRECT("A" &amp; ROW()):INDIRECT("CV" &amp; ROW()), 0.25)</f>
        <v>0.69084141884915096</v>
      </c>
      <c r="DE29" s="3">
        <f ca="1">PERCENTILE(INDIRECT("A" &amp; ROW()):INDIRECT("CV" &amp; ROW()), 0.5)</f>
        <v>0.69359773945775105</v>
      </c>
      <c r="DF29" s="3">
        <f ca="1">PERCENTILE(INDIRECT("A" &amp; ROW()):INDIRECT("CV" &amp; ROW()), 0.75)</f>
        <v>0.69641696626681449</v>
      </c>
      <c r="DG29" s="3">
        <f ca="1">MAX(INDIRECT("A" &amp; ROW()):INDIRECT("CV" &amp; ROW()))</f>
        <v>0.70483633216098396</v>
      </c>
      <c r="DH29" s="3">
        <f ca="1">CONFIDENCE(0.05, INDIRECT("DB" &amp; ROW()), 100)</f>
        <v>7.761723912688243E-4</v>
      </c>
    </row>
    <row r="30" spans="1:112" x14ac:dyDescent="0.25">
      <c r="A30">
        <v>1.3790404832132299</v>
      </c>
      <c r="B30">
        <v>1.3814762150847499</v>
      </c>
      <c r="C30">
        <v>1.38533340494741</v>
      </c>
      <c r="D30">
        <v>1.39277221749104</v>
      </c>
      <c r="E30">
        <v>1.3826422480331499</v>
      </c>
      <c r="F30">
        <v>1.4096726643219699</v>
      </c>
      <c r="G30">
        <v>1.3802298913170601</v>
      </c>
      <c r="H30">
        <v>1.38983399916965</v>
      </c>
      <c r="I30">
        <v>1.3919011659009499</v>
      </c>
      <c r="J30">
        <v>1.38902580909731</v>
      </c>
      <c r="K30">
        <v>1.3803690420383099</v>
      </c>
      <c r="L30">
        <v>1.37549311638577</v>
      </c>
      <c r="M30">
        <v>1.3901482435025601</v>
      </c>
      <c r="N30">
        <v>1.3846052571890299</v>
      </c>
      <c r="O30">
        <v>1.3806703397329601</v>
      </c>
      <c r="P30">
        <v>1.4061953856923901</v>
      </c>
      <c r="Q30">
        <v>1.37800663844816</v>
      </c>
      <c r="R30">
        <v>1.3819968884818501</v>
      </c>
      <c r="S30">
        <v>1.3749788851103899</v>
      </c>
      <c r="T30">
        <v>1.3864913928024101</v>
      </c>
      <c r="U30">
        <v>1.37985942187465</v>
      </c>
      <c r="V30">
        <v>1.3820378633526</v>
      </c>
      <c r="W30">
        <v>1.38708423727065</v>
      </c>
      <c r="X30">
        <v>1.3754164034438701</v>
      </c>
      <c r="Y30">
        <v>1.3809919818056999</v>
      </c>
      <c r="Z30">
        <v>1.3880134203669601</v>
      </c>
      <c r="AA30">
        <v>1.3910646637534101</v>
      </c>
      <c r="AB30">
        <v>1.40476048528521</v>
      </c>
      <c r="AC30">
        <v>1.3867904391630801</v>
      </c>
      <c r="AD30">
        <v>1.39079892353035</v>
      </c>
      <c r="AE30">
        <v>1.37378387402601</v>
      </c>
      <c r="AF30">
        <v>1.3908950326634899</v>
      </c>
      <c r="AG30">
        <v>1.3958364907929799</v>
      </c>
      <c r="AH30">
        <v>1.3838065964177699</v>
      </c>
      <c r="AI30">
        <v>1.3939695487313299</v>
      </c>
      <c r="AJ30">
        <v>1.40193904366626</v>
      </c>
      <c r="AK30">
        <v>1.38851744360419</v>
      </c>
      <c r="AL30">
        <v>1.38800724792064</v>
      </c>
      <c r="AM30">
        <v>1.3907081082144901</v>
      </c>
      <c r="AN30">
        <v>1.3930190776614</v>
      </c>
      <c r="AO30">
        <v>1.38766667166762</v>
      </c>
      <c r="AP30">
        <v>1.3944397993830699</v>
      </c>
      <c r="AQ30">
        <v>1.38184374680941</v>
      </c>
      <c r="AR30">
        <v>1.3885841990440899</v>
      </c>
      <c r="AS30">
        <v>1.38631457868552</v>
      </c>
      <c r="AT30">
        <v>1.38227305104368</v>
      </c>
      <c r="AU30">
        <v>1.3907051295450299</v>
      </c>
      <c r="AV30">
        <v>1.40094418375705</v>
      </c>
      <c r="AW30">
        <v>1.3895180927163799</v>
      </c>
      <c r="AX30">
        <v>1.38174880065396</v>
      </c>
      <c r="AY30">
        <v>1.39452367611606</v>
      </c>
      <c r="AZ30">
        <v>1.37513872570069</v>
      </c>
      <c r="BA30">
        <v>1.3793003664911301</v>
      </c>
      <c r="BB30">
        <v>1.37896023117781</v>
      </c>
      <c r="BC30">
        <v>1.4049932936252301</v>
      </c>
      <c r="BD30">
        <v>1.38253030625929</v>
      </c>
      <c r="BE30">
        <v>1.38698114937077</v>
      </c>
      <c r="BF30">
        <v>1.3933346576772001</v>
      </c>
      <c r="BG30">
        <v>1.39201219167992</v>
      </c>
      <c r="BH30">
        <v>1.38730672056035</v>
      </c>
      <c r="BI30">
        <v>1.3984713099658901</v>
      </c>
      <c r="BJ30">
        <v>1.3966814807754699</v>
      </c>
      <c r="BK30">
        <v>1.3908459102358901</v>
      </c>
      <c r="BL30">
        <v>1.38159775856402</v>
      </c>
      <c r="BM30">
        <v>1.39104984438853</v>
      </c>
      <c r="BN30">
        <v>1.39611935340399</v>
      </c>
      <c r="BO30">
        <v>1.38456625704995</v>
      </c>
      <c r="BP30">
        <v>1.3959047085041201</v>
      </c>
      <c r="BQ30">
        <v>1.3904209188889101</v>
      </c>
      <c r="BR30">
        <v>1.3767730790397099</v>
      </c>
      <c r="BS30">
        <v>1.3834603222147499</v>
      </c>
      <c r="BT30">
        <v>1.3770378018904199</v>
      </c>
      <c r="BU30">
        <v>1.386644658946</v>
      </c>
      <c r="BV30">
        <v>1.39344035856939</v>
      </c>
      <c r="BW30">
        <v>1.38171119740973</v>
      </c>
      <c r="BX30">
        <v>1.3934613592110101</v>
      </c>
      <c r="BY30">
        <v>1.40448051189703</v>
      </c>
      <c r="BZ30">
        <v>1.3973021403761301</v>
      </c>
      <c r="CA30">
        <v>1.3858835180115801</v>
      </c>
      <c r="CB30">
        <v>1.3790032699531201</v>
      </c>
      <c r="CC30">
        <v>1.39703001959897</v>
      </c>
      <c r="CD30">
        <v>1.37463914878923</v>
      </c>
      <c r="CE30">
        <v>1.38094821266907</v>
      </c>
      <c r="CF30">
        <v>1.3925261878742199</v>
      </c>
      <c r="CG30">
        <v>1.3968239710771</v>
      </c>
      <c r="CH30">
        <v>1.38062892131362</v>
      </c>
      <c r="CI30">
        <v>1.3934642703367499</v>
      </c>
      <c r="CJ30">
        <v>1.37655457502908</v>
      </c>
      <c r="CK30">
        <v>1.3957565729588799</v>
      </c>
      <c r="CL30">
        <v>1.38039790807079</v>
      </c>
      <c r="CM30">
        <v>1.3934657284905201</v>
      </c>
      <c r="CN30">
        <v>1.38583130399822</v>
      </c>
      <c r="CO30">
        <v>1.3890251635024999</v>
      </c>
      <c r="CP30">
        <v>1.3711255279204599</v>
      </c>
      <c r="CQ30">
        <v>1.3917772790762299</v>
      </c>
      <c r="CR30">
        <v>1.38174880065396</v>
      </c>
      <c r="CS30">
        <v>1.38655259954954</v>
      </c>
      <c r="CT30">
        <v>1.3827463016853601</v>
      </c>
      <c r="CU30">
        <v>1.38569682904781</v>
      </c>
      <c r="CV30">
        <v>1.38804660154268</v>
      </c>
      <c r="CX30" s="3" t="s">
        <v>13</v>
      </c>
      <c r="CY30" s="3" t="s">
        <v>8</v>
      </c>
      <c r="CZ30" s="3">
        <f ca="1">AVERAGE(INDIRECT("A" &amp; ROW()):INDIRECT("CV" &amp; ROW()))</f>
        <v>1.3875694484595027</v>
      </c>
      <c r="DA30" s="3">
        <f ca="1">VAR(INDIRECT("A" &amp; ROW()):INDIRECT("CV" &amp; ROW()))</f>
        <v>6.2730708211435369E-5</v>
      </c>
      <c r="DB30" s="3">
        <f ca="1">STDEV(INDIRECT("A" &amp; ROW()):INDIRECT("CV" &amp; ROW()))</f>
        <v>7.9202719783751981E-3</v>
      </c>
      <c r="DC30" s="3">
        <f ca="1">MIN(INDIRECT("A" &amp; ROW()):INDIRECT("CV" &amp; ROW()))</f>
        <v>1.3711255279204599</v>
      </c>
      <c r="DD30" s="3">
        <f ca="1">PERCENTILE(INDIRECT("A" &amp; ROW()):INDIRECT("CV" &amp; ROW()), 0.25)</f>
        <v>1.3816828376983026</v>
      </c>
      <c r="DE30" s="3">
        <f ca="1">PERCENTILE(INDIRECT("A" &amp; ROW()):INDIRECT("CV" &amp; ROW()), 0.5)</f>
        <v>1.3871954789154999</v>
      </c>
      <c r="DF30" s="3">
        <f ca="1">PERCENTILE(INDIRECT("A" &amp; ROW()):INDIRECT("CV" &amp; ROW()), 0.75)</f>
        <v>1.3928339325336299</v>
      </c>
      <c r="DG30" s="3">
        <f ca="1">MAX(INDIRECT("A" &amp; ROW()):INDIRECT("CV" &amp; ROW()))</f>
        <v>1.4096726643219699</v>
      </c>
      <c r="DH30" s="3">
        <f ca="1">CONFIDENCE(0.05, INDIRECT("DB" &amp; ROW()), 100)</f>
        <v>1.5523447825377186E-3</v>
      </c>
    </row>
    <row r="31" spans="1:112" x14ac:dyDescent="0.25">
      <c r="A31">
        <v>3.9734393943422699</v>
      </c>
      <c r="B31">
        <v>3.9958335838546399</v>
      </c>
      <c r="C31">
        <v>4.0036535951563401</v>
      </c>
      <c r="D31">
        <v>4.0117857542373301</v>
      </c>
      <c r="E31">
        <v>3.9916302627065998</v>
      </c>
      <c r="F31">
        <v>4.0175541922894302</v>
      </c>
      <c r="G31">
        <v>3.98340846178171</v>
      </c>
      <c r="H31">
        <v>3.99859004123266</v>
      </c>
      <c r="I31">
        <v>3.9671875114890098</v>
      </c>
      <c r="J31">
        <v>3.9927967071718302</v>
      </c>
      <c r="K31">
        <v>3.9959481253691602</v>
      </c>
      <c r="L31">
        <v>3.9709504562861002</v>
      </c>
      <c r="M31">
        <v>3.9984657340272198</v>
      </c>
      <c r="N31">
        <v>3.9999295914515098</v>
      </c>
      <c r="O31">
        <v>4.0074339311499596</v>
      </c>
      <c r="P31">
        <v>4.0321434390731303</v>
      </c>
      <c r="Q31">
        <v>3.9815430161685499</v>
      </c>
      <c r="R31">
        <v>3.9966037241588399</v>
      </c>
      <c r="S31">
        <v>4.0004213960927197</v>
      </c>
      <c r="T31">
        <v>3.9841156843174699</v>
      </c>
      <c r="U31">
        <v>3.99175846014663</v>
      </c>
      <c r="V31">
        <v>3.9921647684330401</v>
      </c>
      <c r="W31">
        <v>4.00752101641244</v>
      </c>
      <c r="X31">
        <v>3.9953416362003198</v>
      </c>
      <c r="Y31">
        <v>3.9729528753188701</v>
      </c>
      <c r="Z31">
        <v>3.9947489055713898</v>
      </c>
      <c r="AA31">
        <v>4.00640121661612</v>
      </c>
      <c r="AB31">
        <v>4.0296587237052499</v>
      </c>
      <c r="AC31">
        <v>3.9976526487993702</v>
      </c>
      <c r="AD31">
        <v>3.9892596878656201</v>
      </c>
      <c r="AE31">
        <v>3.9779464412807601</v>
      </c>
      <c r="AF31">
        <v>4.0131298875657002</v>
      </c>
      <c r="AG31">
        <v>3.9992403892328801</v>
      </c>
      <c r="AH31">
        <v>3.9834784373790799</v>
      </c>
      <c r="AI31">
        <v>3.9887575261477202</v>
      </c>
      <c r="AJ31">
        <v>4.0262786135712298</v>
      </c>
      <c r="AK31">
        <v>3.99188512629126</v>
      </c>
      <c r="AL31">
        <v>4.02344165119466</v>
      </c>
      <c r="AM31">
        <v>4.0008315693240597</v>
      </c>
      <c r="AN31">
        <v>3.9936356939336402</v>
      </c>
      <c r="AO31">
        <v>4.0067780613614801</v>
      </c>
      <c r="AP31">
        <v>4.0073956574213501</v>
      </c>
      <c r="AQ31">
        <v>3.9939961449368799</v>
      </c>
      <c r="AR31">
        <v>3.9835173882219501</v>
      </c>
      <c r="AS31">
        <v>3.9786296834734598</v>
      </c>
      <c r="AT31">
        <v>3.9812646175817301</v>
      </c>
      <c r="AU31">
        <v>4.0021400360973702</v>
      </c>
      <c r="AV31">
        <v>4.0231794579164601</v>
      </c>
      <c r="AW31">
        <v>4.0155250623655396</v>
      </c>
      <c r="AX31">
        <v>3.9711826142312501</v>
      </c>
      <c r="AY31">
        <v>4.0223277327217302</v>
      </c>
      <c r="AZ31">
        <v>4.0082986994767396</v>
      </c>
      <c r="BA31">
        <v>3.9816756319690501</v>
      </c>
      <c r="BB31">
        <v>3.9784799437129301</v>
      </c>
      <c r="BC31">
        <v>4.0126292151314598</v>
      </c>
      <c r="BD31">
        <v>3.9900886894857699</v>
      </c>
      <c r="BE31">
        <v>4.0020428909657797</v>
      </c>
      <c r="BF31">
        <v>4.0031885166044301</v>
      </c>
      <c r="BG31">
        <v>4.0049020071572796</v>
      </c>
      <c r="BH31">
        <v>3.9850278527493499</v>
      </c>
      <c r="BI31">
        <v>4.0204257475905303</v>
      </c>
      <c r="BJ31">
        <v>4.0007425423190002</v>
      </c>
      <c r="BK31">
        <v>4.0041013159749204</v>
      </c>
      <c r="BL31">
        <v>3.9576693147976698</v>
      </c>
      <c r="BM31">
        <v>4.0170291194123502</v>
      </c>
      <c r="BN31">
        <v>4.0196122291549097</v>
      </c>
      <c r="BO31">
        <v>4.00657352612739</v>
      </c>
      <c r="BP31">
        <v>4.0169088439240896</v>
      </c>
      <c r="BQ31">
        <v>4.00025774305134</v>
      </c>
      <c r="BR31">
        <v>3.9828614932907001</v>
      </c>
      <c r="BS31">
        <v>3.9838215408212401</v>
      </c>
      <c r="BT31">
        <v>4.0036365071619597</v>
      </c>
      <c r="BU31">
        <v>4.0089129580004697</v>
      </c>
      <c r="BV31">
        <v>4.0146861066158399</v>
      </c>
      <c r="BW31">
        <v>3.9917540483620599</v>
      </c>
      <c r="BX31">
        <v>3.9976444302310501</v>
      </c>
      <c r="BY31">
        <v>4.0186015801607597</v>
      </c>
      <c r="BZ31">
        <v>4.0154867257456699</v>
      </c>
      <c r="CA31">
        <v>3.9936075761665202</v>
      </c>
      <c r="CB31">
        <v>3.9755120929084402</v>
      </c>
      <c r="CC31">
        <v>4.0208618355442098</v>
      </c>
      <c r="CD31">
        <v>3.9833587329234299</v>
      </c>
      <c r="CE31">
        <v>3.9912565836571798</v>
      </c>
      <c r="CF31">
        <v>4.0068572349909903</v>
      </c>
      <c r="CG31">
        <v>4.0290843681608299</v>
      </c>
      <c r="CH31">
        <v>3.9910930977593502</v>
      </c>
      <c r="CI31">
        <v>4.0212083354105497</v>
      </c>
      <c r="CJ31">
        <v>3.9649218485870499</v>
      </c>
      <c r="CK31">
        <v>4.0035735718749397</v>
      </c>
      <c r="CL31">
        <v>3.9668189735021899</v>
      </c>
      <c r="CM31">
        <v>3.9980625960082601</v>
      </c>
      <c r="CN31">
        <v>3.9987177881764699</v>
      </c>
      <c r="CO31">
        <v>4.0008322953064503</v>
      </c>
      <c r="CP31">
        <v>4.0057774101825698</v>
      </c>
      <c r="CQ31">
        <v>4.01599654617727</v>
      </c>
      <c r="CR31">
        <v>3.9711826142312501</v>
      </c>
      <c r="CS31">
        <v>3.98354006669262</v>
      </c>
      <c r="CT31">
        <v>3.9756271528083502</v>
      </c>
      <c r="CU31">
        <v>4.0186134095253196</v>
      </c>
      <c r="CV31">
        <v>4.0063560392093196</v>
      </c>
      <c r="CX31" s="3" t="s">
        <v>13</v>
      </c>
      <c r="CY31" s="3" t="s">
        <v>15</v>
      </c>
      <c r="CZ31" s="3">
        <f ca="1">AVERAGE(INDIRECT("A" &amp; ROW()):INDIRECT("CV" &amp; ROW()))</f>
        <v>3.9981537572347401</v>
      </c>
      <c r="DA31" s="3">
        <f ca="1">VAR(INDIRECT("A" &amp; ROW()):INDIRECT("CV" &amp; ROW()))</f>
        <v>2.6596469408998589E-4</v>
      </c>
      <c r="DB31" s="3">
        <f ca="1">STDEV(INDIRECT("A" &amp; ROW()):INDIRECT("CV" &amp; ROW()))</f>
        <v>1.6308424022264869E-2</v>
      </c>
      <c r="DC31" s="3">
        <f ca="1">MIN(INDIRECT("A" &amp; ROW()):INDIRECT("CV" &amp; ROW()))</f>
        <v>3.9576693147976698</v>
      </c>
      <c r="DD31" s="3">
        <f ca="1">PERCENTILE(INDIRECT("A" &amp; ROW()):INDIRECT("CV" &amp; ROW()), 0.25)</f>
        <v>3.98479981064138</v>
      </c>
      <c r="DE31" s="3">
        <f ca="1">PERCENTILE(INDIRECT("A" &amp; ROW()):INDIRECT("CV" &amp; ROW()), 0.5)</f>
        <v>3.998653914704565</v>
      </c>
      <c r="DF31" s="3">
        <f ca="1">PERCENTILE(INDIRECT("A" &amp; ROW()):INDIRECT("CV" &amp; ROW()), 0.75)</f>
        <v>4.0077154371785149</v>
      </c>
      <c r="DG31" s="3">
        <f ca="1">MAX(INDIRECT("A" &amp; ROW()):INDIRECT("CV" &amp; ROW()))</f>
        <v>4.0321434390731303</v>
      </c>
      <c r="DH31" s="3">
        <f ca="1">CONFIDENCE(0.05, INDIRECT("DB" &amp; ROW()), 100)</f>
        <v>3.1963923728246979E-3</v>
      </c>
    </row>
    <row r="32" spans="1:112" x14ac:dyDescent="0.25">
      <c r="CW32" s="1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</row>
    <row r="33" spans="1:112" x14ac:dyDescent="0.25">
      <c r="A33">
        <v>0.69124314883179905</v>
      </c>
      <c r="B33">
        <v>0.69115701453782696</v>
      </c>
      <c r="C33">
        <v>0.68900044246946102</v>
      </c>
      <c r="D33">
        <v>0.70337222447185099</v>
      </c>
      <c r="E33">
        <v>0.69060851088067599</v>
      </c>
      <c r="F33">
        <v>0.69031819572477604</v>
      </c>
      <c r="G33">
        <v>0.69007118409228896</v>
      </c>
      <c r="H33">
        <v>0.69880946336359495</v>
      </c>
      <c r="I33">
        <v>0.69525221716755803</v>
      </c>
      <c r="J33">
        <v>0.69558718231368499</v>
      </c>
      <c r="K33">
        <v>0.69066954631711197</v>
      </c>
      <c r="L33">
        <v>0.70084256844499004</v>
      </c>
      <c r="M33">
        <v>0.68892357850532304</v>
      </c>
      <c r="N33">
        <v>0.69511722723954705</v>
      </c>
      <c r="O33">
        <v>0.69532690878376802</v>
      </c>
      <c r="P33">
        <v>0.69624146352780603</v>
      </c>
      <c r="Q33">
        <v>0.69374693696188605</v>
      </c>
      <c r="R33">
        <v>0.69494285051571103</v>
      </c>
      <c r="S33">
        <v>0.68564565447911396</v>
      </c>
      <c r="T33">
        <v>0.69392495529832898</v>
      </c>
      <c r="U33">
        <v>0.69219492122089599</v>
      </c>
      <c r="V33">
        <v>0.69127806373061196</v>
      </c>
      <c r="W33">
        <v>0.68987701493650599</v>
      </c>
      <c r="X33">
        <v>0.68477329666031905</v>
      </c>
      <c r="Y33">
        <v>0.69305144695890897</v>
      </c>
      <c r="Z33">
        <v>0.694341040919492</v>
      </c>
      <c r="AA33">
        <v>0.70298253975254099</v>
      </c>
      <c r="AB33">
        <v>0.68941189336800301</v>
      </c>
      <c r="AC33">
        <v>0.69506574402052401</v>
      </c>
      <c r="AD33">
        <v>0.69221206638259902</v>
      </c>
      <c r="AE33">
        <v>0.69089506443892401</v>
      </c>
      <c r="AF33">
        <v>0.69577097934486398</v>
      </c>
      <c r="AG33">
        <v>0.693772028313555</v>
      </c>
      <c r="AH33">
        <v>0.69732052831866098</v>
      </c>
      <c r="AI33">
        <v>0.70009085387327596</v>
      </c>
      <c r="AJ33">
        <v>0.69119861682983796</v>
      </c>
      <c r="AK33">
        <v>0.69315318959197503</v>
      </c>
      <c r="AL33">
        <v>0.691963104485947</v>
      </c>
      <c r="AM33">
        <v>0.69438016327417895</v>
      </c>
      <c r="AN33">
        <v>0.69949685710092702</v>
      </c>
      <c r="AO33">
        <v>0.695470898583605</v>
      </c>
      <c r="AP33">
        <v>0.69535183564154501</v>
      </c>
      <c r="AQ33">
        <v>0.69389293334673496</v>
      </c>
      <c r="AR33">
        <v>0.695318347156481</v>
      </c>
      <c r="AS33">
        <v>0.69458755921722504</v>
      </c>
      <c r="AT33">
        <v>0.70103585102558297</v>
      </c>
      <c r="AU33">
        <v>0.69068581206786495</v>
      </c>
      <c r="AV33">
        <v>0.69096253007019204</v>
      </c>
      <c r="AW33">
        <v>0.69396620807762199</v>
      </c>
      <c r="AX33">
        <v>0.69179810182570001</v>
      </c>
      <c r="AY33">
        <v>0.69133678761797102</v>
      </c>
      <c r="AZ33">
        <v>0.69259836642768702</v>
      </c>
      <c r="BA33">
        <v>0.69362694034301098</v>
      </c>
      <c r="BB33">
        <v>0.70116898936300398</v>
      </c>
      <c r="BC33">
        <v>0.693522252101203</v>
      </c>
      <c r="BD33">
        <v>0.69653765679551005</v>
      </c>
      <c r="BE33">
        <v>0.69289853812700797</v>
      </c>
      <c r="BF33">
        <v>0.690982989019017</v>
      </c>
      <c r="BG33">
        <v>0.69043741955597804</v>
      </c>
      <c r="BH33">
        <v>0.68949947915465604</v>
      </c>
      <c r="BI33">
        <v>0.69291744345503403</v>
      </c>
      <c r="BJ33">
        <v>0.69389037855418101</v>
      </c>
      <c r="BK33">
        <v>0.69701579959656801</v>
      </c>
      <c r="BL33">
        <v>0.69439679350221695</v>
      </c>
      <c r="BM33">
        <v>0.69292234769440697</v>
      </c>
      <c r="BN33">
        <v>0.69647936392211596</v>
      </c>
      <c r="BO33">
        <v>0.69506538860851697</v>
      </c>
      <c r="BP33">
        <v>0.69081663243348501</v>
      </c>
      <c r="BQ33">
        <v>0.68710127470767102</v>
      </c>
      <c r="BR33">
        <v>0.69455625678400801</v>
      </c>
      <c r="BS33">
        <v>0.68997994285452402</v>
      </c>
      <c r="BT33">
        <v>0.68979056410279904</v>
      </c>
      <c r="BU33">
        <v>0.69325137686493599</v>
      </c>
      <c r="BV33">
        <v>0.69483039769187305</v>
      </c>
      <c r="BW33">
        <v>0.69304375150855102</v>
      </c>
      <c r="BX33">
        <v>0.69439913563337996</v>
      </c>
      <c r="BY33">
        <v>0.69269854549865995</v>
      </c>
      <c r="BZ33">
        <v>0.69673657668797795</v>
      </c>
      <c r="CA33">
        <v>0.69260723719972395</v>
      </c>
      <c r="CB33">
        <v>0.68931882367585096</v>
      </c>
      <c r="CC33">
        <v>0.69808394633209603</v>
      </c>
      <c r="CD33">
        <v>0.69946278631034997</v>
      </c>
      <c r="CE33">
        <v>0.69343565946311603</v>
      </c>
      <c r="CF33">
        <v>0.69142419658327103</v>
      </c>
      <c r="CG33">
        <v>0.69014531257753897</v>
      </c>
      <c r="CH33">
        <v>0.69501548051013995</v>
      </c>
      <c r="CI33">
        <v>0.70263449136391198</v>
      </c>
      <c r="CJ33">
        <v>0.695769767786101</v>
      </c>
      <c r="CK33">
        <v>0.69028795061570702</v>
      </c>
      <c r="CL33">
        <v>0.68423161735873395</v>
      </c>
      <c r="CM33">
        <v>0.68904077743536396</v>
      </c>
      <c r="CN33">
        <v>0.69298972428422401</v>
      </c>
      <c r="CO33">
        <v>0.69170647116607198</v>
      </c>
      <c r="CP33">
        <v>0.69177194788862795</v>
      </c>
      <c r="CQ33">
        <v>0.69597332575631599</v>
      </c>
      <c r="CR33">
        <v>0.69179810182570001</v>
      </c>
      <c r="CS33">
        <v>0.69514787392265098</v>
      </c>
      <c r="CT33">
        <v>0.69570279107565902</v>
      </c>
      <c r="CU33">
        <v>0.69114153407623902</v>
      </c>
      <c r="CV33">
        <v>0.69225405343843405</v>
      </c>
      <c r="CX33" s="3" t="s">
        <v>16</v>
      </c>
      <c r="CY33" s="3" t="s">
        <v>14</v>
      </c>
      <c r="CZ33" s="3">
        <f ca="1">AVERAGE(INDIRECT("A" &amp; ROW()):INDIRECT("CV" &amp; ROW()))</f>
        <v>0.6934954602371397</v>
      </c>
      <c r="DA33" s="3">
        <f ca="1">VAR(INDIRECT("A" &amp; ROW()):INDIRECT("CV" &amp; ROW()))</f>
        <v>1.3239861769545425E-5</v>
      </c>
      <c r="DB33" s="3">
        <f ca="1">STDEV(INDIRECT("A" &amp; ROW()):INDIRECT("CV" &amp; ROW()))</f>
        <v>3.6386620851001574E-3</v>
      </c>
      <c r="DC33" s="3">
        <f ca="1">MIN(INDIRECT("A" &amp; ROW()):INDIRECT("CV" &amp; ROW()))</f>
        <v>0.68423161735873395</v>
      </c>
      <c r="DD33" s="3">
        <f ca="1">PERCENTILE(INDIRECT("A" &amp; ROW()):INDIRECT("CV" &amp; ROW()), 0.25)</f>
        <v>0.69110189781193354</v>
      </c>
      <c r="DE33" s="3">
        <f ca="1">PERCENTILE(INDIRECT("A" &amp; ROW()):INDIRECT("CV" &amp; ROW()), 0.5)</f>
        <v>0.69320228322845545</v>
      </c>
      <c r="DF33" s="3">
        <f ca="1">PERCENTILE(INDIRECT("A" &amp; ROW()):INDIRECT("CV" &amp; ROW()), 0.75)</f>
        <v>0.69532048756330278</v>
      </c>
      <c r="DG33" s="3">
        <f ca="1">MAX(INDIRECT("A" &amp; ROW()):INDIRECT("CV" &amp; ROW()))</f>
        <v>0.70337222447185099</v>
      </c>
      <c r="DH33" s="3">
        <f ca="1">CONFIDENCE(0.05, INDIRECT("DB" &amp; ROW()), 100)</f>
        <v>7.1316466387077245E-4</v>
      </c>
    </row>
    <row r="34" spans="1:112" x14ac:dyDescent="0.25">
      <c r="A34">
        <v>1.3824862976636001</v>
      </c>
      <c r="B34">
        <v>1.3823140290756599</v>
      </c>
      <c r="C34">
        <v>1.37800088493892</v>
      </c>
      <c r="D34">
        <v>1.4067444489437</v>
      </c>
      <c r="E34">
        <v>1.38121702176135</v>
      </c>
      <c r="F34">
        <v>1.3806363914495501</v>
      </c>
      <c r="G34">
        <v>1.3801423681845799</v>
      </c>
      <c r="H34">
        <v>1.3976189267271899</v>
      </c>
      <c r="I34">
        <v>1.3905044343351201</v>
      </c>
      <c r="J34">
        <v>1.39117436462737</v>
      </c>
      <c r="K34">
        <v>1.3813390926342199</v>
      </c>
      <c r="L34">
        <v>1.4016851368899801</v>
      </c>
      <c r="M34">
        <v>1.3778471570106501</v>
      </c>
      <c r="N34">
        <v>1.3902344544790901</v>
      </c>
      <c r="O34">
        <v>1.39065381756754</v>
      </c>
      <c r="P34">
        <v>1.3924829270556101</v>
      </c>
      <c r="Q34">
        <v>1.3874938739237701</v>
      </c>
      <c r="R34">
        <v>1.3898857010314201</v>
      </c>
      <c r="S34">
        <v>1.3712913089582299</v>
      </c>
      <c r="T34">
        <v>1.38784991059666</v>
      </c>
      <c r="U34">
        <v>1.38438984244179</v>
      </c>
      <c r="V34">
        <v>1.3825561274612199</v>
      </c>
      <c r="W34">
        <v>1.37975402987301</v>
      </c>
      <c r="X34">
        <v>1.3695465933206401</v>
      </c>
      <c r="Y34">
        <v>1.3861028939178199</v>
      </c>
      <c r="Z34">
        <v>1.38868208183898</v>
      </c>
      <c r="AA34">
        <v>1.40596507950508</v>
      </c>
      <c r="AB34">
        <v>1.37882378673601</v>
      </c>
      <c r="AC34">
        <v>1.39013148804105</v>
      </c>
      <c r="AD34">
        <v>1.3844241327652</v>
      </c>
      <c r="AE34">
        <v>1.38179012887785</v>
      </c>
      <c r="AF34">
        <v>1.39154195868973</v>
      </c>
      <c r="AG34">
        <v>1.38754405662711</v>
      </c>
      <c r="AH34">
        <v>1.39464105663732</v>
      </c>
      <c r="AI34">
        <v>1.4001817077465499</v>
      </c>
      <c r="AJ34">
        <v>1.3823972336596799</v>
      </c>
      <c r="AK34">
        <v>1.3863063791839501</v>
      </c>
      <c r="AL34">
        <v>1.38392620897189</v>
      </c>
      <c r="AM34">
        <v>1.3887603265483599</v>
      </c>
      <c r="AN34">
        <v>1.39899371420185</v>
      </c>
      <c r="AO34">
        <v>1.39094179716721</v>
      </c>
      <c r="AP34">
        <v>1.39070367128309</v>
      </c>
      <c r="AQ34">
        <v>1.3877858666934699</v>
      </c>
      <c r="AR34">
        <v>1.39063669431296</v>
      </c>
      <c r="AS34">
        <v>1.3891751184344501</v>
      </c>
      <c r="AT34">
        <v>1.4020717020511699</v>
      </c>
      <c r="AU34">
        <v>1.3813716241357299</v>
      </c>
      <c r="AV34">
        <v>1.3819250601403801</v>
      </c>
      <c r="AW34">
        <v>1.38793241615524</v>
      </c>
      <c r="AX34">
        <v>1.3835962036514</v>
      </c>
      <c r="AY34">
        <v>1.38267357523594</v>
      </c>
      <c r="AZ34">
        <v>1.38519673285537</v>
      </c>
      <c r="BA34">
        <v>1.38725388068602</v>
      </c>
      <c r="BB34">
        <v>1.40233797872601</v>
      </c>
      <c r="BC34">
        <v>1.38704450420241</v>
      </c>
      <c r="BD34">
        <v>1.3930753135910201</v>
      </c>
      <c r="BE34">
        <v>1.3857970762540199</v>
      </c>
      <c r="BF34">
        <v>1.38196597803803</v>
      </c>
      <c r="BG34">
        <v>1.3808748391119601</v>
      </c>
      <c r="BH34">
        <v>1.3789989583093101</v>
      </c>
      <c r="BI34">
        <v>1.3858348869100701</v>
      </c>
      <c r="BJ34">
        <v>1.38778075710836</v>
      </c>
      <c r="BK34">
        <v>1.39403159919314</v>
      </c>
      <c r="BL34">
        <v>1.3887935870044299</v>
      </c>
      <c r="BM34">
        <v>1.3858446953888099</v>
      </c>
      <c r="BN34">
        <v>1.3929587278442299</v>
      </c>
      <c r="BO34">
        <v>1.3901307772170299</v>
      </c>
      <c r="BP34">
        <v>1.38163326486697</v>
      </c>
      <c r="BQ34">
        <v>1.37420254941534</v>
      </c>
      <c r="BR34">
        <v>1.38911251356802</v>
      </c>
      <c r="BS34">
        <v>1.37995988570905</v>
      </c>
      <c r="BT34">
        <v>1.3795811282056001</v>
      </c>
      <c r="BU34">
        <v>1.38650275372987</v>
      </c>
      <c r="BV34">
        <v>1.3896607953837501</v>
      </c>
      <c r="BW34">
        <v>1.3860875030171</v>
      </c>
      <c r="BX34">
        <v>1.3887982712667599</v>
      </c>
      <c r="BY34">
        <v>1.3853970909973199</v>
      </c>
      <c r="BZ34">
        <v>1.3934731533759599</v>
      </c>
      <c r="CA34">
        <v>1.3852144743994499</v>
      </c>
      <c r="CB34">
        <v>1.3786376473516999</v>
      </c>
      <c r="CC34">
        <v>1.3961678926641901</v>
      </c>
      <c r="CD34">
        <v>1.3989255726206999</v>
      </c>
      <c r="CE34">
        <v>1.3868713189262301</v>
      </c>
      <c r="CF34">
        <v>1.3828483931665401</v>
      </c>
      <c r="CG34">
        <v>1.3802906251550799</v>
      </c>
      <c r="CH34">
        <v>1.3900309610202799</v>
      </c>
      <c r="CI34">
        <v>1.40526898272782</v>
      </c>
      <c r="CJ34">
        <v>1.3915395355722</v>
      </c>
      <c r="CK34">
        <v>1.3805759012314101</v>
      </c>
      <c r="CL34">
        <v>1.3684632347174699</v>
      </c>
      <c r="CM34">
        <v>1.3780815548707299</v>
      </c>
      <c r="CN34">
        <v>1.38597944856845</v>
      </c>
      <c r="CO34">
        <v>1.38341294233214</v>
      </c>
      <c r="CP34">
        <v>1.3835438957772599</v>
      </c>
      <c r="CQ34">
        <v>1.39194665151263</v>
      </c>
      <c r="CR34">
        <v>1.3835962036514</v>
      </c>
      <c r="CS34">
        <v>1.3902957478453</v>
      </c>
      <c r="CT34">
        <v>1.39140558215132</v>
      </c>
      <c r="CU34">
        <v>1.38228306815248</v>
      </c>
      <c r="CV34">
        <v>1.3845081068768701</v>
      </c>
      <c r="CX34" s="3" t="s">
        <v>16</v>
      </c>
      <c r="CY34" s="3" t="s">
        <v>8</v>
      </c>
      <c r="CZ34" s="3">
        <f ca="1">AVERAGE(INDIRECT("A" &amp; ROW()):INDIRECT("CV" &amp; ROW()))</f>
        <v>1.3869909204742792</v>
      </c>
      <c r="DA34" s="3">
        <f ca="1">VAR(INDIRECT("A" &amp; ROW()):INDIRECT("CV" &amp; ROW()))</f>
        <v>5.2959447078176765E-5</v>
      </c>
      <c r="DB34" s="3">
        <f ca="1">STDEV(INDIRECT("A" &amp; ROW()):INDIRECT("CV" &amp; ROW()))</f>
        <v>7.2773241701999756E-3</v>
      </c>
      <c r="DC34" s="3">
        <f ca="1">MIN(INDIRECT("A" &amp; ROW()):INDIRECT("CV" &amp; ROW()))</f>
        <v>1.3684632347174699</v>
      </c>
      <c r="DD34" s="3">
        <f ca="1">PERCENTILE(INDIRECT("A" &amp; ROW()):INDIRECT("CV" &amp; ROW()), 0.25)</f>
        <v>1.3822037956238675</v>
      </c>
      <c r="DE34" s="3">
        <f ca="1">PERCENTILE(INDIRECT("A" &amp; ROW()):INDIRECT("CV" &amp; ROW()), 0.5)</f>
        <v>1.38640456645691</v>
      </c>
      <c r="DF34" s="3">
        <f ca="1">PERCENTILE(INDIRECT("A" &amp; ROW()):INDIRECT("CV" &amp; ROW()), 0.75)</f>
        <v>1.3906409751266051</v>
      </c>
      <c r="DG34" s="3">
        <f ca="1">MAX(INDIRECT("A" &amp; ROW()):INDIRECT("CV" &amp; ROW()))</f>
        <v>1.4067444489437</v>
      </c>
      <c r="DH34" s="3">
        <f ca="1">CONFIDENCE(0.05, INDIRECT("DB" &amp; ROW()), 100)</f>
        <v>1.4263293277414783E-3</v>
      </c>
    </row>
    <row r="35" spans="1:112" x14ac:dyDescent="0.25">
      <c r="A35">
        <v>3.9792226249221998</v>
      </c>
      <c r="B35">
        <v>3.9763284931134102</v>
      </c>
      <c r="C35">
        <v>3.97643126406992</v>
      </c>
      <c r="D35">
        <v>4.0378827738182599</v>
      </c>
      <c r="E35">
        <v>3.9884076522616501</v>
      </c>
      <c r="F35">
        <v>3.9919809234278101</v>
      </c>
      <c r="G35">
        <v>3.9821038380039302</v>
      </c>
      <c r="H35">
        <v>4.0304895351167103</v>
      </c>
      <c r="I35">
        <v>3.9973154481154198</v>
      </c>
      <c r="J35">
        <v>3.9786371765148898</v>
      </c>
      <c r="K35">
        <v>3.9734201240395701</v>
      </c>
      <c r="L35">
        <v>3.98798946554402</v>
      </c>
      <c r="M35">
        <v>3.9759070384605799</v>
      </c>
      <c r="N35">
        <v>4.01407519943844</v>
      </c>
      <c r="O35">
        <v>4.0123732978233502</v>
      </c>
      <c r="P35">
        <v>4.0051891495352203</v>
      </c>
      <c r="Q35">
        <v>3.9971148727811001</v>
      </c>
      <c r="R35">
        <v>3.9854952036383202</v>
      </c>
      <c r="S35">
        <v>3.9832045742834201</v>
      </c>
      <c r="T35">
        <v>3.9841664275371902</v>
      </c>
      <c r="U35">
        <v>4.0016702771383201</v>
      </c>
      <c r="V35">
        <v>3.99359293809303</v>
      </c>
      <c r="W35">
        <v>3.9886808622243599</v>
      </c>
      <c r="X35">
        <v>3.9808437541033901</v>
      </c>
      <c r="Y35">
        <v>4.0008251905099996</v>
      </c>
      <c r="Z35">
        <v>3.9889665997602699</v>
      </c>
      <c r="AA35">
        <v>4.0417631141359802</v>
      </c>
      <c r="AB35">
        <v>4.0165337973084903</v>
      </c>
      <c r="AC35">
        <v>4.00139157420936</v>
      </c>
      <c r="AD35">
        <v>4.0096314709276104</v>
      </c>
      <c r="AE35">
        <v>3.9909791132721701</v>
      </c>
      <c r="AF35">
        <v>4.0149925365407197</v>
      </c>
      <c r="AG35">
        <v>3.9863259825874402</v>
      </c>
      <c r="AH35">
        <v>4.0250647475047003</v>
      </c>
      <c r="AI35">
        <v>4.0026823601582997</v>
      </c>
      <c r="AJ35">
        <v>3.9817481732598901</v>
      </c>
      <c r="AK35">
        <v>3.9914896084243798</v>
      </c>
      <c r="AL35">
        <v>4.0007762216607103</v>
      </c>
      <c r="AM35">
        <v>4.0166746829067401</v>
      </c>
      <c r="AN35">
        <v>4.0232025563571199</v>
      </c>
      <c r="AO35">
        <v>4.0157509657075501</v>
      </c>
      <c r="AP35">
        <v>3.9962343472269501</v>
      </c>
      <c r="AQ35">
        <v>3.9768520621665102</v>
      </c>
      <c r="AR35">
        <v>3.9844010207546399</v>
      </c>
      <c r="AS35">
        <v>3.9840250355247702</v>
      </c>
      <c r="AT35">
        <v>4.0289014735917998</v>
      </c>
      <c r="AU35">
        <v>3.9891491212113301</v>
      </c>
      <c r="AV35">
        <v>3.9876112512359501</v>
      </c>
      <c r="AW35">
        <v>3.9972068561538499</v>
      </c>
      <c r="AX35">
        <v>3.9900105804469201</v>
      </c>
      <c r="AY35">
        <v>3.97530397995595</v>
      </c>
      <c r="AZ35">
        <v>3.9924658212830302</v>
      </c>
      <c r="BA35">
        <v>4.0117393075366801</v>
      </c>
      <c r="BB35">
        <v>4.0261182083447498</v>
      </c>
      <c r="BC35">
        <v>3.9865702794471698</v>
      </c>
      <c r="BD35">
        <v>3.9934577706388299</v>
      </c>
      <c r="BE35">
        <v>3.9998953493801999</v>
      </c>
      <c r="BF35">
        <v>4.0002260155369802</v>
      </c>
      <c r="BG35">
        <v>4.0004889208593903</v>
      </c>
      <c r="BH35">
        <v>3.996696185902</v>
      </c>
      <c r="BI35">
        <v>3.9957483771565001</v>
      </c>
      <c r="BJ35">
        <v>4.0062648478303</v>
      </c>
      <c r="BK35">
        <v>4.0144432551677696</v>
      </c>
      <c r="BL35">
        <v>3.9829004474178</v>
      </c>
      <c r="BM35">
        <v>3.9877047493381199</v>
      </c>
      <c r="BN35">
        <v>3.9744277557499301</v>
      </c>
      <c r="BO35">
        <v>3.9930589825973901</v>
      </c>
      <c r="BP35">
        <v>4.0016677816237003</v>
      </c>
      <c r="BQ35">
        <v>3.9962061143371899</v>
      </c>
      <c r="BR35">
        <v>4.0002304160961897</v>
      </c>
      <c r="BS35">
        <v>3.97286242989578</v>
      </c>
      <c r="BT35">
        <v>3.99837587944354</v>
      </c>
      <c r="BU35">
        <v>3.9908664397594902</v>
      </c>
      <c r="BV35">
        <v>3.9911296283206501</v>
      </c>
      <c r="BW35">
        <v>3.9847801811701999</v>
      </c>
      <c r="BX35">
        <v>3.9944930802533301</v>
      </c>
      <c r="BY35">
        <v>4.0039946621242999</v>
      </c>
      <c r="BZ35">
        <v>4.0356714149900998</v>
      </c>
      <c r="CA35">
        <v>3.95128775939224</v>
      </c>
      <c r="CB35">
        <v>3.9751864015075502</v>
      </c>
      <c r="CC35">
        <v>3.99030468983924</v>
      </c>
      <c r="CD35">
        <v>4.0122547917618103</v>
      </c>
      <c r="CE35">
        <v>4.0082187675391596</v>
      </c>
      <c r="CF35">
        <v>3.9988654250481499</v>
      </c>
      <c r="CG35">
        <v>3.9928542785987999</v>
      </c>
      <c r="CH35">
        <v>4.0114718877321804</v>
      </c>
      <c r="CI35">
        <v>4.0160290400512997</v>
      </c>
      <c r="CJ35">
        <v>3.9981050454229998</v>
      </c>
      <c r="CK35">
        <v>3.9738067717091701</v>
      </c>
      <c r="CL35">
        <v>3.96879991458762</v>
      </c>
      <c r="CM35">
        <v>3.9858250973836298</v>
      </c>
      <c r="CN35">
        <v>3.9761054327910901</v>
      </c>
      <c r="CO35">
        <v>3.96809236496577</v>
      </c>
      <c r="CP35">
        <v>3.9771412044894201</v>
      </c>
      <c r="CQ35">
        <v>4.0028926538614096</v>
      </c>
      <c r="CR35">
        <v>3.9900105804469201</v>
      </c>
      <c r="CS35">
        <v>4.0093754504999204</v>
      </c>
      <c r="CT35">
        <v>4.0015286538340797</v>
      </c>
      <c r="CU35">
        <v>3.9813561558101802</v>
      </c>
      <c r="CV35">
        <v>4.0039329372794699</v>
      </c>
      <c r="CX35" s="3" t="s">
        <v>16</v>
      </c>
      <c r="CY35" s="3" t="s">
        <v>15</v>
      </c>
      <c r="CZ35" s="3">
        <f ca="1">AVERAGE(INDIRECT("A" &amp; ROW()):INDIRECT("CV" &amp; ROW()))</f>
        <v>3.9956694694425825</v>
      </c>
      <c r="DA35" s="3">
        <f ca="1">VAR(INDIRECT("A" &amp; ROW()):INDIRECT("CV" &amp; ROW()))</f>
        <v>2.7369103617034494E-4</v>
      </c>
      <c r="DB35" s="3">
        <f ca="1">STDEV(INDIRECT("A" &amp; ROW()):INDIRECT("CV" &amp; ROW()))</f>
        <v>1.6543610131115424E-2</v>
      </c>
      <c r="DC35" s="3">
        <f ca="1">MIN(INDIRECT("A" &amp; ROW()):INDIRECT("CV" &amp; ROW()))</f>
        <v>3.95128775939224</v>
      </c>
      <c r="DD35" s="3">
        <f ca="1">PERCENTILE(INDIRECT("A" &amp; ROW()):INDIRECT("CV" &amp; ROW()), 0.25)</f>
        <v>3.9843423724502776</v>
      </c>
      <c r="DE35" s="3">
        <f ca="1">PERCENTILE(INDIRECT("A" &amp; ROW()):INDIRECT("CV" &amp; ROW()), 0.5)</f>
        <v>3.9935253543659299</v>
      </c>
      <c r="DF35" s="3">
        <f ca="1">PERCENTILE(INDIRECT("A" &amp; ROW()):INDIRECT("CV" &amp; ROW()), 0.75)</f>
        <v>4.0039483684906774</v>
      </c>
      <c r="DG35" s="3">
        <f ca="1">MAX(INDIRECT("A" &amp; ROW()):INDIRECT("CV" &amp; ROW()))</f>
        <v>4.0417631141359802</v>
      </c>
      <c r="DH35" s="3">
        <f ca="1">CONFIDENCE(0.05, INDIRECT("DB" &amp; ROW()), 100)</f>
        <v>3.2424880031258186E-3</v>
      </c>
    </row>
    <row r="36" spans="1:112" x14ac:dyDescent="0.25">
      <c r="CW36" s="1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</row>
    <row r="37" spans="1:112" x14ac:dyDescent="0.25">
      <c r="A37">
        <v>0.69484700121065601</v>
      </c>
      <c r="B37">
        <v>0.68984959170899196</v>
      </c>
      <c r="C37">
        <v>0.69591075780459599</v>
      </c>
      <c r="D37">
        <v>0.69703412029896705</v>
      </c>
      <c r="E37">
        <v>0.68490234278915096</v>
      </c>
      <c r="F37">
        <v>0.69651068697449303</v>
      </c>
      <c r="G37">
        <v>0.70443413762984097</v>
      </c>
      <c r="H37">
        <v>0.69279552828655799</v>
      </c>
      <c r="I37">
        <v>0.69277955977893202</v>
      </c>
      <c r="J37">
        <v>0.70119255373390199</v>
      </c>
      <c r="K37">
        <v>0.69344067695969502</v>
      </c>
      <c r="L37">
        <v>0.69498286355755401</v>
      </c>
      <c r="M37">
        <v>0.69937050321724203</v>
      </c>
      <c r="N37">
        <v>0.69077482827968095</v>
      </c>
      <c r="O37">
        <v>0.69984249840690005</v>
      </c>
      <c r="P37">
        <v>0.69536838488422803</v>
      </c>
      <c r="Q37">
        <v>0.70065935412394698</v>
      </c>
      <c r="R37">
        <v>0.687502765002032</v>
      </c>
      <c r="S37">
        <v>0.69143205186998602</v>
      </c>
      <c r="T37">
        <v>0.69554407856499101</v>
      </c>
      <c r="U37">
        <v>0.69504637737534503</v>
      </c>
      <c r="V37">
        <v>0.69483723993206303</v>
      </c>
      <c r="W37">
        <v>0.69129283549265097</v>
      </c>
      <c r="X37">
        <v>0.69882563157486799</v>
      </c>
      <c r="Y37">
        <v>0.692944724192184</v>
      </c>
      <c r="Z37">
        <v>0.69726067793117397</v>
      </c>
      <c r="AA37">
        <v>0.696549292558864</v>
      </c>
      <c r="AB37">
        <v>0.69142020563346396</v>
      </c>
      <c r="AC37">
        <v>0.69478839607221798</v>
      </c>
      <c r="AD37">
        <v>0.69263345477970495</v>
      </c>
      <c r="AE37">
        <v>0.69378634253724103</v>
      </c>
      <c r="AF37">
        <v>0.69656370078025998</v>
      </c>
      <c r="AG37">
        <v>0.69594694502716503</v>
      </c>
      <c r="AH37">
        <v>0.69223405749495004</v>
      </c>
      <c r="AI37">
        <v>0.69402957829921796</v>
      </c>
      <c r="AJ37">
        <v>0.69203401261606001</v>
      </c>
      <c r="AK37">
        <v>0.68918927427401699</v>
      </c>
      <c r="AL37">
        <v>0.69347988182036702</v>
      </c>
      <c r="AM37">
        <v>0.69770285771614604</v>
      </c>
      <c r="AN37">
        <v>0.69667253305430699</v>
      </c>
      <c r="AO37">
        <v>0.69381782003967696</v>
      </c>
      <c r="AP37">
        <v>0.69024945564045104</v>
      </c>
      <c r="AQ37">
        <v>0.68991415491021302</v>
      </c>
      <c r="AR37">
        <v>0.698156454117699</v>
      </c>
      <c r="AS37">
        <v>0.69579241810292503</v>
      </c>
      <c r="AT37">
        <v>0.69561786956006399</v>
      </c>
      <c r="AU37">
        <v>0.69494925543807895</v>
      </c>
      <c r="AV37">
        <v>0.69252404261175904</v>
      </c>
      <c r="AW37">
        <v>0.69334103790807</v>
      </c>
      <c r="AX37">
        <v>0.69455475307036296</v>
      </c>
      <c r="AY37">
        <v>0.68982684483157997</v>
      </c>
      <c r="AZ37">
        <v>0.69699750869119703</v>
      </c>
      <c r="BA37">
        <v>0.68855196624154402</v>
      </c>
      <c r="BB37">
        <v>0.68956222369100995</v>
      </c>
      <c r="BC37">
        <v>0.692498301334323</v>
      </c>
      <c r="BD37">
        <v>0.69436829248403897</v>
      </c>
      <c r="BE37">
        <v>0.69500212902433101</v>
      </c>
      <c r="BF37">
        <v>0.69290979797246499</v>
      </c>
      <c r="BG37">
        <v>0.69546113964270495</v>
      </c>
      <c r="BH37">
        <v>0.69143890620486803</v>
      </c>
      <c r="BI37">
        <v>0.69864382777777201</v>
      </c>
      <c r="BJ37">
        <v>0.69485857604799195</v>
      </c>
      <c r="BK37">
        <v>0.693463776543077</v>
      </c>
      <c r="BL37">
        <v>0.70110472278081704</v>
      </c>
      <c r="BM37">
        <v>0.68694330535048098</v>
      </c>
      <c r="BN37">
        <v>0.69379376978380802</v>
      </c>
      <c r="BO37">
        <v>0.69271864071687195</v>
      </c>
      <c r="BP37">
        <v>0.69621906678713696</v>
      </c>
      <c r="BQ37">
        <v>0.69503936964923196</v>
      </c>
      <c r="BR37">
        <v>0.69585657163817705</v>
      </c>
      <c r="BS37">
        <v>0.69292545068131794</v>
      </c>
      <c r="BT37">
        <v>0.69662240285045196</v>
      </c>
      <c r="BU37">
        <v>0.69327448886652898</v>
      </c>
      <c r="BV37">
        <v>0.69547021385529595</v>
      </c>
      <c r="BW37">
        <v>0.69090564093633</v>
      </c>
      <c r="BX37">
        <v>0.69733840881303699</v>
      </c>
      <c r="BY37">
        <v>0.69651213373451804</v>
      </c>
      <c r="BZ37">
        <v>0.690610803604361</v>
      </c>
      <c r="CA37">
        <v>0.70263790501108303</v>
      </c>
      <c r="CB37">
        <v>0.69900349649111504</v>
      </c>
      <c r="CC37">
        <v>0.69404083810774497</v>
      </c>
      <c r="CD37">
        <v>0.70022430610570596</v>
      </c>
      <c r="CE37">
        <v>0.69110528436296603</v>
      </c>
      <c r="CF37">
        <v>0.69270138841293105</v>
      </c>
      <c r="CG37">
        <v>0.69842268720900702</v>
      </c>
      <c r="CH37">
        <v>0.688667559854516</v>
      </c>
      <c r="CI37">
        <v>0.70338365510342704</v>
      </c>
      <c r="CJ37">
        <v>0.69324493261916298</v>
      </c>
      <c r="CK37">
        <v>0.68713429054217401</v>
      </c>
      <c r="CL37">
        <v>0.69704894070084999</v>
      </c>
      <c r="CM37">
        <v>0.69579487489627201</v>
      </c>
      <c r="CN37">
        <v>0.69333150189509896</v>
      </c>
      <c r="CO37">
        <v>0.68934556108983602</v>
      </c>
      <c r="CP37">
        <v>0.69624977680895905</v>
      </c>
      <c r="CQ37">
        <v>0.69043826017163101</v>
      </c>
      <c r="CR37">
        <v>0.69455475307036296</v>
      </c>
      <c r="CS37">
        <v>0.69471061186791105</v>
      </c>
      <c r="CT37">
        <v>0.69253222529234804</v>
      </c>
      <c r="CU37">
        <v>0.69064215870133605</v>
      </c>
      <c r="CV37">
        <v>0.69752250131070603</v>
      </c>
      <c r="CX37" s="3" t="s">
        <v>17</v>
      </c>
      <c r="CY37" s="3" t="s">
        <v>14</v>
      </c>
      <c r="CZ37" s="3">
        <f ca="1">AVERAGE(INDIRECT("A" &amp; ROW()):INDIRECT("CV" &amp; ROW()))</f>
        <v>0.69436985355804293</v>
      </c>
      <c r="DA37" s="3">
        <f ca="1">VAR(INDIRECT("A" &amp; ROW()):INDIRECT("CV" &amp; ROW()))</f>
        <v>1.3176950164975368E-5</v>
      </c>
      <c r="DB37" s="3">
        <f ca="1">STDEV(INDIRECT("A" &amp; ROW()):INDIRECT("CV" &amp; ROW()))</f>
        <v>3.6300069097696449E-3</v>
      </c>
      <c r="DC37" s="3">
        <f ca="1">MIN(INDIRECT("A" &amp; ROW()):INDIRECT("CV" &amp; ROW()))</f>
        <v>0.68490234278915096</v>
      </c>
      <c r="DD37" s="3">
        <f ca="1">PERCENTILE(INDIRECT("A" &amp; ROW()):INDIRECT("CV" &amp; ROW()), 0.25)</f>
        <v>0.69243224037447981</v>
      </c>
      <c r="DE37" s="3">
        <f ca="1">PERCENTILE(INDIRECT("A" &amp; ROW()):INDIRECT("CV" &amp; ROW()), 0.5)</f>
        <v>0.69455475307036296</v>
      </c>
      <c r="DF37" s="3">
        <f ca="1">PERCENTILE(INDIRECT("A" &amp; ROW()):INDIRECT("CV" &amp; ROW()), 0.75)</f>
        <v>0.69652142344060453</v>
      </c>
      <c r="DG37" s="3">
        <f ca="1">MAX(INDIRECT("A" &amp; ROW()):INDIRECT("CV" &amp; ROW()))</f>
        <v>0.70443413762984097</v>
      </c>
      <c r="DH37" s="3">
        <f ca="1">CONFIDENCE(0.05, INDIRECT("DB" &amp; ROW()), 100)</f>
        <v>7.1146828067800399E-4</v>
      </c>
    </row>
    <row r="38" spans="1:112" x14ac:dyDescent="0.25">
      <c r="A38">
        <v>1.38969400242131</v>
      </c>
      <c r="B38">
        <v>1.3796991834179799</v>
      </c>
      <c r="C38">
        <v>1.39182151560919</v>
      </c>
      <c r="D38">
        <v>1.3940682405979301</v>
      </c>
      <c r="E38">
        <v>1.3698046855782999</v>
      </c>
      <c r="F38">
        <v>1.3930213739489901</v>
      </c>
      <c r="G38">
        <v>1.4088682752596799</v>
      </c>
      <c r="H38">
        <v>1.38559105657312</v>
      </c>
      <c r="I38">
        <v>1.38555911955786</v>
      </c>
      <c r="J38">
        <v>1.4023851074678</v>
      </c>
      <c r="K38">
        <v>1.38688135391939</v>
      </c>
      <c r="L38">
        <v>1.38996572711511</v>
      </c>
      <c r="M38">
        <v>1.3987410064344801</v>
      </c>
      <c r="N38">
        <v>1.3815496565593599</v>
      </c>
      <c r="O38">
        <v>1.3996849968138001</v>
      </c>
      <c r="P38">
        <v>1.3907367697684601</v>
      </c>
      <c r="Q38">
        <v>1.40131870824789</v>
      </c>
      <c r="R38">
        <v>1.37500553000406</v>
      </c>
      <c r="S38">
        <v>1.38286410373997</v>
      </c>
      <c r="T38">
        <v>1.39108815712998</v>
      </c>
      <c r="U38">
        <v>1.3900927547506901</v>
      </c>
      <c r="V38">
        <v>1.3896744798641301</v>
      </c>
      <c r="W38">
        <v>1.3825856709852999</v>
      </c>
      <c r="X38">
        <v>1.39765126314974</v>
      </c>
      <c r="Y38">
        <v>1.38588944838437</v>
      </c>
      <c r="Z38">
        <v>1.3945213558623499</v>
      </c>
      <c r="AA38">
        <v>1.39309858511773</v>
      </c>
      <c r="AB38">
        <v>1.3828404112669299</v>
      </c>
      <c r="AC38">
        <v>1.38957679214444</v>
      </c>
      <c r="AD38">
        <v>1.3852669095594099</v>
      </c>
      <c r="AE38">
        <v>1.3875726850744801</v>
      </c>
      <c r="AF38">
        <v>1.39312740156052</v>
      </c>
      <c r="AG38">
        <v>1.3918938900543301</v>
      </c>
      <c r="AH38">
        <v>1.3844681149899001</v>
      </c>
      <c r="AI38">
        <v>1.3880591565984399</v>
      </c>
      <c r="AJ38">
        <v>1.38406802523212</v>
      </c>
      <c r="AK38">
        <v>1.37837854854803</v>
      </c>
      <c r="AL38">
        <v>1.38695976364073</v>
      </c>
      <c r="AM38">
        <v>1.3954057154322901</v>
      </c>
      <c r="AN38">
        <v>1.39334506610861</v>
      </c>
      <c r="AO38">
        <v>1.3876356400793499</v>
      </c>
      <c r="AP38">
        <v>1.3804989112809001</v>
      </c>
      <c r="AQ38">
        <v>1.37982830982043</v>
      </c>
      <c r="AR38">
        <v>1.3963129082354</v>
      </c>
      <c r="AS38">
        <v>1.3915848362058501</v>
      </c>
      <c r="AT38">
        <v>1.39123573912013</v>
      </c>
      <c r="AU38">
        <v>1.3898985108761599</v>
      </c>
      <c r="AV38">
        <v>1.3850480852235201</v>
      </c>
      <c r="AW38">
        <v>1.38668207581614</v>
      </c>
      <c r="AX38">
        <v>1.3891095061407299</v>
      </c>
      <c r="AY38">
        <v>1.3796536896631599</v>
      </c>
      <c r="AZ38">
        <v>1.3939950173823901</v>
      </c>
      <c r="BA38">
        <v>1.37710393248309</v>
      </c>
      <c r="BB38">
        <v>1.3791244473820199</v>
      </c>
      <c r="BC38">
        <v>1.38499660266865</v>
      </c>
      <c r="BD38">
        <v>1.3887365849680799</v>
      </c>
      <c r="BE38">
        <v>1.39000425804866</v>
      </c>
      <c r="BF38">
        <v>1.38581959594493</v>
      </c>
      <c r="BG38">
        <v>1.3909222792854099</v>
      </c>
      <c r="BH38">
        <v>1.3828778124097401</v>
      </c>
      <c r="BI38">
        <v>1.39728765555554</v>
      </c>
      <c r="BJ38">
        <v>1.3897171520959799</v>
      </c>
      <c r="BK38">
        <v>1.38692755308615</v>
      </c>
      <c r="BL38">
        <v>1.4022094455616301</v>
      </c>
      <c r="BM38">
        <v>1.37388661070096</v>
      </c>
      <c r="BN38">
        <v>1.38758753956762</v>
      </c>
      <c r="BO38">
        <v>1.3854372814337399</v>
      </c>
      <c r="BP38">
        <v>1.3924381335742699</v>
      </c>
      <c r="BQ38">
        <v>1.3900787392984599</v>
      </c>
      <c r="BR38">
        <v>1.3917131432763501</v>
      </c>
      <c r="BS38">
        <v>1.3858509013626401</v>
      </c>
      <c r="BT38">
        <v>1.3932448057008999</v>
      </c>
      <c r="BU38">
        <v>1.38654897773306</v>
      </c>
      <c r="BV38">
        <v>1.3909404277105899</v>
      </c>
      <c r="BW38">
        <v>1.38181128187266</v>
      </c>
      <c r="BX38">
        <v>1.39467681762607</v>
      </c>
      <c r="BY38">
        <v>1.3930242674690401</v>
      </c>
      <c r="BZ38">
        <v>1.38122160720872</v>
      </c>
      <c r="CA38">
        <v>1.4052758100221701</v>
      </c>
      <c r="CB38">
        <v>1.3980069929822301</v>
      </c>
      <c r="CC38">
        <v>1.3880816762154899</v>
      </c>
      <c r="CD38">
        <v>1.4004486122114099</v>
      </c>
      <c r="CE38">
        <v>1.3822105687259301</v>
      </c>
      <c r="CF38">
        <v>1.3854027768258601</v>
      </c>
      <c r="CG38">
        <v>1.39684537441801</v>
      </c>
      <c r="CH38">
        <v>1.37733511970903</v>
      </c>
      <c r="CI38">
        <v>1.4067673102068601</v>
      </c>
      <c r="CJ38">
        <v>1.38648986523833</v>
      </c>
      <c r="CK38">
        <v>1.37426858108435</v>
      </c>
      <c r="CL38">
        <v>1.3940978814017</v>
      </c>
      <c r="CM38">
        <v>1.39158974979254</v>
      </c>
      <c r="CN38">
        <v>1.3866630037901999</v>
      </c>
      <c r="CO38">
        <v>1.37869112217967</v>
      </c>
      <c r="CP38">
        <v>1.3924995536179201</v>
      </c>
      <c r="CQ38">
        <v>1.38087652034326</v>
      </c>
      <c r="CR38">
        <v>1.3891095061407299</v>
      </c>
      <c r="CS38">
        <v>1.3894212237358201</v>
      </c>
      <c r="CT38">
        <v>1.3850644505847001</v>
      </c>
      <c r="CU38">
        <v>1.3812843174026701</v>
      </c>
      <c r="CV38">
        <v>1.3950450026214101</v>
      </c>
      <c r="CX38" s="3" t="s">
        <v>17</v>
      </c>
      <c r="CY38" s="3" t="s">
        <v>8</v>
      </c>
      <c r="CZ38" s="3">
        <f ca="1">AVERAGE(INDIRECT("A" &amp; ROW()):INDIRECT("CV" &amp; ROW()))</f>
        <v>1.3887397071160863</v>
      </c>
      <c r="DA38" s="3">
        <f ca="1">VAR(INDIRECT("A" &amp; ROW()):INDIRECT("CV" &amp; ROW()))</f>
        <v>5.2707800659901133E-5</v>
      </c>
      <c r="DB38" s="3">
        <f ca="1">STDEV(INDIRECT("A" &amp; ROW()):INDIRECT("CV" &amp; ROW()))</f>
        <v>7.2600138195392664E-3</v>
      </c>
      <c r="DC38" s="3">
        <f ca="1">MIN(INDIRECT("A" &amp; ROW()):INDIRECT("CV" &amp; ROW()))</f>
        <v>1.3698046855782999</v>
      </c>
      <c r="DD38" s="3">
        <f ca="1">PERCENTILE(INDIRECT("A" &amp; ROW()):INDIRECT("CV" &amp; ROW()), 0.25)</f>
        <v>1.3848644807489625</v>
      </c>
      <c r="DE38" s="3">
        <f ca="1">PERCENTILE(INDIRECT("A" &amp; ROW()):INDIRECT("CV" &amp; ROW()), 0.5)</f>
        <v>1.3891095061407299</v>
      </c>
      <c r="DF38" s="3">
        <f ca="1">PERCENTILE(INDIRECT("A" &amp; ROW()):INDIRECT("CV" &amp; ROW()), 0.75)</f>
        <v>1.3930428468812126</v>
      </c>
      <c r="DG38" s="3">
        <f ca="1">MAX(INDIRECT("A" &amp; ROW()):INDIRECT("CV" &amp; ROW()))</f>
        <v>1.4088682752596799</v>
      </c>
      <c r="DH38" s="3">
        <f ca="1">CONFIDENCE(0.05, INDIRECT("DB" &amp; ROW()), 100)</f>
        <v>1.4229365613560034E-3</v>
      </c>
    </row>
    <row r="39" spans="1:112" x14ac:dyDescent="0.25">
      <c r="A39">
        <v>3.99996614582026</v>
      </c>
      <c r="B39">
        <v>3.9881033071077798</v>
      </c>
      <c r="C39">
        <v>4.00752885630438</v>
      </c>
      <c r="D39">
        <v>4.0096958894963697</v>
      </c>
      <c r="E39">
        <v>3.9621489113032999</v>
      </c>
      <c r="F39">
        <v>4.0301497167246199</v>
      </c>
      <c r="G39">
        <v>4.0547066001062202</v>
      </c>
      <c r="H39">
        <v>4.0132415898735099</v>
      </c>
      <c r="I39">
        <v>4.0132722021200404</v>
      </c>
      <c r="J39">
        <v>4.0126642153402097</v>
      </c>
      <c r="K39">
        <v>3.9836358344624601</v>
      </c>
      <c r="L39">
        <v>4.0224762212237302</v>
      </c>
      <c r="M39">
        <v>4.0191180560167901</v>
      </c>
      <c r="N39">
        <v>4.0037385214132897</v>
      </c>
      <c r="O39">
        <v>3.9969228273611801</v>
      </c>
      <c r="P39">
        <v>4.0030894373316697</v>
      </c>
      <c r="Q39">
        <v>4.0201494104350797</v>
      </c>
      <c r="R39">
        <v>3.9889771225871198</v>
      </c>
      <c r="S39">
        <v>3.9929856465952001</v>
      </c>
      <c r="T39">
        <v>3.9714463560358602</v>
      </c>
      <c r="U39">
        <v>4.0064719876727501</v>
      </c>
      <c r="V39">
        <v>4.0004476415797896</v>
      </c>
      <c r="W39">
        <v>4.0015972990607498</v>
      </c>
      <c r="X39">
        <v>4.0034170151387798</v>
      </c>
      <c r="Y39">
        <v>3.9853729868497099</v>
      </c>
      <c r="Z39">
        <v>4.0188337468190101</v>
      </c>
      <c r="AA39">
        <v>4.0061810022746496</v>
      </c>
      <c r="AB39">
        <v>3.9895460914970702</v>
      </c>
      <c r="AC39">
        <v>4.0397528505283899</v>
      </c>
      <c r="AD39">
        <v>4.0070615950998096</v>
      </c>
      <c r="AE39">
        <v>4.0006538258110202</v>
      </c>
      <c r="AF39">
        <v>4.0135447647492004</v>
      </c>
      <c r="AG39">
        <v>3.98258042589796</v>
      </c>
      <c r="AH39">
        <v>3.9951027666059802</v>
      </c>
      <c r="AI39">
        <v>4.0012990515962601</v>
      </c>
      <c r="AJ39">
        <v>3.98185515910331</v>
      </c>
      <c r="AK39">
        <v>4.0004549555137601</v>
      </c>
      <c r="AL39">
        <v>4.0274867920678998</v>
      </c>
      <c r="AM39">
        <v>4.0232553418765002</v>
      </c>
      <c r="AN39">
        <v>4.0067429624246698</v>
      </c>
      <c r="AO39">
        <v>3.9932139715430601</v>
      </c>
      <c r="AP39">
        <v>3.9796838922515199</v>
      </c>
      <c r="AQ39">
        <v>3.97577101202678</v>
      </c>
      <c r="AR39">
        <v>3.9813908092131798</v>
      </c>
      <c r="AS39">
        <v>4.0147716514295002</v>
      </c>
      <c r="AT39">
        <v>4.0107368466649902</v>
      </c>
      <c r="AU39">
        <v>4.0098265893961704</v>
      </c>
      <c r="AV39">
        <v>3.99781952442458</v>
      </c>
      <c r="AW39">
        <v>3.98977883658391</v>
      </c>
      <c r="AX39">
        <v>3.9815534541270501</v>
      </c>
      <c r="AY39">
        <v>3.9906780392552701</v>
      </c>
      <c r="AZ39">
        <v>4.0020990380912904</v>
      </c>
      <c r="BA39">
        <v>3.9737299551519198</v>
      </c>
      <c r="BB39">
        <v>3.9892983445648298</v>
      </c>
      <c r="BC39">
        <v>4.0010744272171603</v>
      </c>
      <c r="BD39">
        <v>4.0047721216443604</v>
      </c>
      <c r="BE39">
        <v>4.0209553650388203</v>
      </c>
      <c r="BF39">
        <v>3.9900335203094599</v>
      </c>
      <c r="BG39">
        <v>4.00931155222833</v>
      </c>
      <c r="BH39">
        <v>4.0232124149174604</v>
      </c>
      <c r="BI39">
        <v>4.0080065170603101</v>
      </c>
      <c r="BJ39">
        <v>4.02162215735581</v>
      </c>
      <c r="BK39">
        <v>4.00191274049046</v>
      </c>
      <c r="BL39">
        <v>4.0132501821232003</v>
      </c>
      <c r="BM39">
        <v>3.9764245107394598</v>
      </c>
      <c r="BN39">
        <v>3.9989847535363099</v>
      </c>
      <c r="BO39">
        <v>4.000793820118</v>
      </c>
      <c r="BP39">
        <v>4.0090687936060601</v>
      </c>
      <c r="BQ39">
        <v>3.9999679413396998</v>
      </c>
      <c r="BR39">
        <v>4.02475888215527</v>
      </c>
      <c r="BS39">
        <v>3.99658579387886</v>
      </c>
      <c r="BT39">
        <v>3.9983161531963698</v>
      </c>
      <c r="BU39">
        <v>3.9928714403058501</v>
      </c>
      <c r="BV39">
        <v>3.9918592275538498</v>
      </c>
      <c r="BW39">
        <v>3.9993711276526298</v>
      </c>
      <c r="BX39">
        <v>4.0014346477331504</v>
      </c>
      <c r="BY39">
        <v>4.0310475760033597</v>
      </c>
      <c r="BZ39">
        <v>3.9922919199378901</v>
      </c>
      <c r="CA39">
        <v>4.0253023705870898</v>
      </c>
      <c r="CB39">
        <v>4.0161846656775397</v>
      </c>
      <c r="CC39">
        <v>3.9990418479735199</v>
      </c>
      <c r="CD39">
        <v>4.0360944734804303</v>
      </c>
      <c r="CE39">
        <v>4.0055339897674598</v>
      </c>
      <c r="CF39">
        <v>3.9938377646283798</v>
      </c>
      <c r="CG39">
        <v>4.0288490623539301</v>
      </c>
      <c r="CH39">
        <v>3.9890562795470701</v>
      </c>
      <c r="CI39">
        <v>4.0383246818122203</v>
      </c>
      <c r="CJ39">
        <v>3.9919596431659601</v>
      </c>
      <c r="CK39">
        <v>3.98309314329319</v>
      </c>
      <c r="CL39">
        <v>3.9968163838902102</v>
      </c>
      <c r="CM39">
        <v>4.0338033550113899</v>
      </c>
      <c r="CN39">
        <v>3.9956612942107501</v>
      </c>
      <c r="CO39">
        <v>3.9964387507844701</v>
      </c>
      <c r="CP39">
        <v>4.02355475679812</v>
      </c>
      <c r="CQ39">
        <v>3.9755329420589001</v>
      </c>
      <c r="CR39">
        <v>3.9815534541270501</v>
      </c>
      <c r="CS39">
        <v>3.98854511804113</v>
      </c>
      <c r="CT39">
        <v>3.9857969800998498</v>
      </c>
      <c r="CU39">
        <v>3.96878659057101</v>
      </c>
      <c r="CV39">
        <v>4.0216418375123997</v>
      </c>
      <c r="CX39" s="3" t="s">
        <v>17</v>
      </c>
      <c r="CY39" s="3" t="s">
        <v>15</v>
      </c>
      <c r="CZ39" s="3">
        <f ca="1">AVERAGE(INDIRECT("A" &amp; ROW()):INDIRECT("CV" &amp; ROW()))</f>
        <v>4.0025936406608471</v>
      </c>
      <c r="DA39" s="3">
        <f ca="1">VAR(INDIRECT("A" &amp; ROW()):INDIRECT("CV" &amp; ROW()))</f>
        <v>2.9891085163368468E-4</v>
      </c>
      <c r="DB39" s="3">
        <f ca="1">STDEV(INDIRECT("A" &amp; ROW()):INDIRECT("CV" &amp; ROW()))</f>
        <v>1.72890384820465E-2</v>
      </c>
      <c r="DC39" s="3">
        <f ca="1">MIN(INDIRECT("A" &amp; ROW()):INDIRECT("CV" &amp; ROW()))</f>
        <v>3.9621489113032999</v>
      </c>
      <c r="DD39" s="3">
        <f ca="1">PERCENTILE(INDIRECT("A" &amp; ROW()):INDIRECT("CV" &amp; ROW()), 0.25)</f>
        <v>3.9905169095188175</v>
      </c>
      <c r="DE39" s="3">
        <f ca="1">PERCENTILE(INDIRECT("A" &amp; ROW()):INDIRECT("CV" &amp; ROW()), 0.5)</f>
        <v>4.0009341236675802</v>
      </c>
      <c r="DF39" s="3">
        <f ca="1">PERCENTILE(INDIRECT("A" &amp; ROW()):INDIRECT("CV" &amp; ROW()), 0.75)</f>
        <v>4.0132556871224105</v>
      </c>
      <c r="DG39" s="3">
        <f ca="1">MAX(INDIRECT("A" &amp; ROW()):INDIRECT("CV" &amp; ROW()))</f>
        <v>4.0547066001062202</v>
      </c>
      <c r="DH39" s="3">
        <f ca="1">CONFIDENCE(0.05, INDIRECT("DB" &amp; ROW()), 100)</f>
        <v>3.3885892752138175E-3</v>
      </c>
    </row>
    <row r="40" spans="1:112" x14ac:dyDescent="0.25">
      <c r="CW40" s="1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</row>
    <row r="41" spans="1:112" x14ac:dyDescent="0.25">
      <c r="A41">
        <v>0.67974174730467496</v>
      </c>
      <c r="B41">
        <v>0.69099061512873405</v>
      </c>
      <c r="C41">
        <v>0.69827792861727001</v>
      </c>
      <c r="D41">
        <v>0.69027033665165904</v>
      </c>
      <c r="E41">
        <v>0.70089400822935799</v>
      </c>
      <c r="F41">
        <v>0.68974134252331698</v>
      </c>
      <c r="G41">
        <v>0.69013433215859799</v>
      </c>
      <c r="H41">
        <v>0.69313875396916003</v>
      </c>
      <c r="I41">
        <v>0.68921588500489095</v>
      </c>
      <c r="J41">
        <v>0.68994034461019504</v>
      </c>
      <c r="K41">
        <v>0.69770062813109901</v>
      </c>
      <c r="L41">
        <v>0.69750417069531101</v>
      </c>
      <c r="M41">
        <v>0.68707589948911996</v>
      </c>
      <c r="N41">
        <v>0.69609289205080105</v>
      </c>
      <c r="O41">
        <v>0.68961254627995605</v>
      </c>
      <c r="P41">
        <v>0.69485563648722204</v>
      </c>
      <c r="Q41">
        <v>0.69135960066229096</v>
      </c>
      <c r="R41">
        <v>0.69607776690835499</v>
      </c>
      <c r="S41">
        <v>0.693452485928713</v>
      </c>
      <c r="T41">
        <v>0.68333189189105803</v>
      </c>
      <c r="U41">
        <v>0.69711998293133104</v>
      </c>
      <c r="V41">
        <v>0.69295424929874305</v>
      </c>
      <c r="W41">
        <v>0.69276141562649696</v>
      </c>
      <c r="X41">
        <v>0.69647743487480696</v>
      </c>
      <c r="Y41">
        <v>0.68741881601518695</v>
      </c>
      <c r="Z41">
        <v>0.695922908613263</v>
      </c>
      <c r="AA41">
        <v>0.69685813934547702</v>
      </c>
      <c r="AB41">
        <v>0.69879880664251004</v>
      </c>
      <c r="AC41">
        <v>0.69276346465553096</v>
      </c>
      <c r="AD41">
        <v>0.69733246877133404</v>
      </c>
      <c r="AE41">
        <v>0.69332019984724402</v>
      </c>
      <c r="AF41">
        <v>0.70002443864610997</v>
      </c>
      <c r="AG41">
        <v>0.68573619153791499</v>
      </c>
      <c r="AH41">
        <v>0.69220334866928501</v>
      </c>
      <c r="AI41">
        <v>0.68849648788692097</v>
      </c>
      <c r="AJ41">
        <v>0.69281840172912501</v>
      </c>
      <c r="AK41">
        <v>0.68410730869158798</v>
      </c>
      <c r="AL41">
        <v>0.690714399321539</v>
      </c>
      <c r="AM41">
        <v>0.69534282901490996</v>
      </c>
      <c r="AN41">
        <v>0.69875425500509203</v>
      </c>
      <c r="AO41">
        <v>0.69248492252371496</v>
      </c>
      <c r="AP41">
        <v>0.69484823970492804</v>
      </c>
      <c r="AQ41">
        <v>0.68915889099474803</v>
      </c>
      <c r="AR41">
        <v>0.70098441324681104</v>
      </c>
      <c r="AS41">
        <v>0.69760264313124798</v>
      </c>
      <c r="AT41">
        <v>0.69379689971835801</v>
      </c>
      <c r="AU41">
        <v>0.69891843471436499</v>
      </c>
      <c r="AV41">
        <v>0.69126070420587704</v>
      </c>
      <c r="AW41">
        <v>0.69254436991092505</v>
      </c>
      <c r="AX41">
        <v>0.69144319513613095</v>
      </c>
      <c r="AY41">
        <v>0.70208093379838299</v>
      </c>
      <c r="AZ41">
        <v>0.69310887340639304</v>
      </c>
      <c r="BA41">
        <v>0.70093415095789102</v>
      </c>
      <c r="BB41">
        <v>0.69695247196565202</v>
      </c>
      <c r="BC41">
        <v>0.68789488042167102</v>
      </c>
      <c r="BD41">
        <v>0.69242769425044204</v>
      </c>
      <c r="BE41">
        <v>0.68908148054318996</v>
      </c>
      <c r="BF41">
        <v>0.69916784190637804</v>
      </c>
      <c r="BG41">
        <v>0.70201968769228795</v>
      </c>
      <c r="BH41">
        <v>0.69601259155834605</v>
      </c>
      <c r="BI41">
        <v>0.69295292634363004</v>
      </c>
      <c r="BJ41">
        <v>0.69519050415912598</v>
      </c>
      <c r="BK41">
        <v>0.691562837788125</v>
      </c>
      <c r="BL41">
        <v>0.70109200416400297</v>
      </c>
      <c r="BM41">
        <v>0.69287149356659505</v>
      </c>
      <c r="BN41">
        <v>0.69514413239063499</v>
      </c>
      <c r="BO41">
        <v>0.69077614194688897</v>
      </c>
      <c r="BP41">
        <v>0.70228181806086898</v>
      </c>
      <c r="BQ41">
        <v>0.69737993732357495</v>
      </c>
      <c r="BR41">
        <v>0.68646829006339105</v>
      </c>
      <c r="BS41">
        <v>0.69111129593649701</v>
      </c>
      <c r="BT41">
        <v>0.69536616285726505</v>
      </c>
      <c r="BU41">
        <v>0.69247523593070404</v>
      </c>
      <c r="BV41">
        <v>0.68917983818773099</v>
      </c>
      <c r="BW41">
        <v>0.69323645711364701</v>
      </c>
      <c r="BX41">
        <v>0.69457657035796405</v>
      </c>
      <c r="BY41">
        <v>0.69122102028189303</v>
      </c>
      <c r="BZ41">
        <v>0.70090099834119302</v>
      </c>
      <c r="CA41">
        <v>0.69871733331542696</v>
      </c>
      <c r="CB41">
        <v>0.70000362422680795</v>
      </c>
      <c r="CC41">
        <v>0.68980155706976898</v>
      </c>
      <c r="CD41">
        <v>0.69946262503142598</v>
      </c>
      <c r="CE41">
        <v>0.68751504682803499</v>
      </c>
      <c r="CF41">
        <v>0.69325020609084198</v>
      </c>
      <c r="CG41">
        <v>0.69312608941821097</v>
      </c>
      <c r="CH41">
        <v>0.69048014695488702</v>
      </c>
      <c r="CI41">
        <v>0.69520634047644103</v>
      </c>
      <c r="CJ41">
        <v>0.69795117026401698</v>
      </c>
      <c r="CK41">
        <v>0.69046815346696899</v>
      </c>
      <c r="CL41">
        <v>0.698999575462672</v>
      </c>
      <c r="CM41">
        <v>0.69856923947177896</v>
      </c>
      <c r="CN41">
        <v>0.69332281758594405</v>
      </c>
      <c r="CO41">
        <v>0.69637608548760899</v>
      </c>
      <c r="CP41">
        <v>0.69570119423170995</v>
      </c>
      <c r="CQ41">
        <v>0.69727018853554401</v>
      </c>
      <c r="CR41">
        <v>0.69144319513613095</v>
      </c>
      <c r="CS41">
        <v>0.69261755319468898</v>
      </c>
      <c r="CT41">
        <v>0.69569232650305302</v>
      </c>
      <c r="CU41">
        <v>0.69635038921457404</v>
      </c>
      <c r="CV41">
        <v>0.69211072733692602</v>
      </c>
      <c r="CX41" s="3" t="s">
        <v>18</v>
      </c>
      <c r="CY41" s="3" t="s">
        <v>14</v>
      </c>
      <c r="CZ41" s="3">
        <f ca="1">AVERAGE(INDIRECT("A" &amp; ROW()):INDIRECT("CV" &amp; ROW()))</f>
        <v>0.69390280929751125</v>
      </c>
      <c r="DA41" s="3">
        <f ca="1">VAR(INDIRECT("A" &amp; ROW()):INDIRECT("CV" &amp; ROW()))</f>
        <v>1.978215635267499E-5</v>
      </c>
      <c r="DB41" s="3">
        <f ca="1">STDEV(INDIRECT("A" &amp; ROW()):INDIRECT("CV" &amp; ROW()))</f>
        <v>4.4477136095610959E-3</v>
      </c>
      <c r="DC41" s="3">
        <f ca="1">MIN(INDIRECT("A" &amp; ROW()):INDIRECT("CV" &amp; ROW()))</f>
        <v>0.67974174730467496</v>
      </c>
      <c r="DD41" s="3">
        <f ca="1">PERCENTILE(INDIRECT("A" &amp; ROW()):INDIRECT("CV" &amp; ROW()), 0.25)</f>
        <v>0.69108112573455627</v>
      </c>
      <c r="DE41" s="3">
        <f ca="1">PERCENTILE(INDIRECT("A" &amp; ROW()):INDIRECT("CV" &amp; ROW()), 0.5)</f>
        <v>0.69328520296904306</v>
      </c>
      <c r="DF41" s="3">
        <f ca="1">PERCENTILE(INDIRECT("A" &amp; ROW()):INDIRECT("CV" &amp; ROW()), 0.75)</f>
        <v>0.69728575859449149</v>
      </c>
      <c r="DG41" s="3">
        <f ca="1">MAX(INDIRECT("A" &amp; ROW()):INDIRECT("CV" &amp; ROW()))</f>
        <v>0.70228181806086898</v>
      </c>
      <c r="DH41" s="3">
        <f ca="1">CONFIDENCE(0.05, INDIRECT("DB" &amp; ROW()), 100)</f>
        <v>8.7173584882883892E-4</v>
      </c>
    </row>
    <row r="42" spans="1:112" x14ac:dyDescent="0.25">
      <c r="A42">
        <v>1.3594834946093499</v>
      </c>
      <c r="B42">
        <v>1.3819812302574701</v>
      </c>
      <c r="C42">
        <v>1.39655585723454</v>
      </c>
      <c r="D42">
        <v>1.3805406733033201</v>
      </c>
      <c r="E42">
        <v>1.40178801645872</v>
      </c>
      <c r="F42">
        <v>1.37948268504663</v>
      </c>
      <c r="G42">
        <v>1.3802686643172</v>
      </c>
      <c r="H42">
        <v>1.3862775079383201</v>
      </c>
      <c r="I42">
        <v>1.3784317700097799</v>
      </c>
      <c r="J42">
        <v>1.3798806892203901</v>
      </c>
      <c r="K42">
        <v>1.3954012562622</v>
      </c>
      <c r="L42">
        <v>1.39500834139062</v>
      </c>
      <c r="M42">
        <v>1.3741517989782399</v>
      </c>
      <c r="N42">
        <v>1.3921857841016001</v>
      </c>
      <c r="O42">
        <v>1.3792250925599101</v>
      </c>
      <c r="P42">
        <v>1.3897112729744401</v>
      </c>
      <c r="Q42">
        <v>1.3827192013245799</v>
      </c>
      <c r="R42">
        <v>1.39215553381671</v>
      </c>
      <c r="S42">
        <v>1.38690497185743</v>
      </c>
      <c r="T42">
        <v>1.3666637837821201</v>
      </c>
      <c r="U42">
        <v>1.3942399658626601</v>
      </c>
      <c r="V42">
        <v>1.3859084985974901</v>
      </c>
      <c r="W42">
        <v>1.3855228312529899</v>
      </c>
      <c r="X42">
        <v>1.3929548697496099</v>
      </c>
      <c r="Y42">
        <v>1.3748376320303699</v>
      </c>
      <c r="Z42">
        <v>1.39184581722653</v>
      </c>
      <c r="AA42">
        <v>1.3937162786909501</v>
      </c>
      <c r="AB42">
        <v>1.3975976132850201</v>
      </c>
      <c r="AC42">
        <v>1.3855269293110599</v>
      </c>
      <c r="AD42">
        <v>1.3946649375426701</v>
      </c>
      <c r="AE42">
        <v>1.38664039969449</v>
      </c>
      <c r="AF42">
        <v>1.4000488772922199</v>
      </c>
      <c r="AG42">
        <v>1.37147238307583</v>
      </c>
      <c r="AH42">
        <v>1.38440669733857</v>
      </c>
      <c r="AI42">
        <v>1.3769929757738399</v>
      </c>
      <c r="AJ42">
        <v>1.38563680345825</v>
      </c>
      <c r="AK42">
        <v>1.36821461738318</v>
      </c>
      <c r="AL42">
        <v>1.38142879864308</v>
      </c>
      <c r="AM42">
        <v>1.3906856580298199</v>
      </c>
      <c r="AN42">
        <v>1.3975085100101801</v>
      </c>
      <c r="AO42">
        <v>1.3849698450474299</v>
      </c>
      <c r="AP42">
        <v>1.3896964794098601</v>
      </c>
      <c r="AQ42">
        <v>1.3783177819895001</v>
      </c>
      <c r="AR42">
        <v>1.4019688264936201</v>
      </c>
      <c r="AS42">
        <v>1.3952052862625</v>
      </c>
      <c r="AT42">
        <v>1.38759379943672</v>
      </c>
      <c r="AU42">
        <v>1.39783686942873</v>
      </c>
      <c r="AV42">
        <v>1.3825214084117501</v>
      </c>
      <c r="AW42">
        <v>1.3850887398218501</v>
      </c>
      <c r="AX42">
        <v>1.3828863902722599</v>
      </c>
      <c r="AY42">
        <v>1.40416186759677</v>
      </c>
      <c r="AZ42">
        <v>1.3862177468127901</v>
      </c>
      <c r="BA42">
        <v>1.40186830191578</v>
      </c>
      <c r="BB42">
        <v>1.3939049439313</v>
      </c>
      <c r="BC42">
        <v>1.37578976084334</v>
      </c>
      <c r="BD42">
        <v>1.3848553885008801</v>
      </c>
      <c r="BE42">
        <v>1.3781629610863799</v>
      </c>
      <c r="BF42">
        <v>1.3983356838127601</v>
      </c>
      <c r="BG42">
        <v>1.4040393753845799</v>
      </c>
      <c r="BH42">
        <v>1.3920251831166901</v>
      </c>
      <c r="BI42">
        <v>1.3859058526872601</v>
      </c>
      <c r="BJ42">
        <v>1.39038100831825</v>
      </c>
      <c r="BK42">
        <v>1.38312567557625</v>
      </c>
      <c r="BL42">
        <v>1.4021840083280099</v>
      </c>
      <c r="BM42">
        <v>1.3857429871331901</v>
      </c>
      <c r="BN42">
        <v>1.39028826478127</v>
      </c>
      <c r="BO42">
        <v>1.3815522838937799</v>
      </c>
      <c r="BP42">
        <v>1.40456363612174</v>
      </c>
      <c r="BQ42">
        <v>1.3947598746471499</v>
      </c>
      <c r="BR42">
        <v>1.3729365801267801</v>
      </c>
      <c r="BS42">
        <v>1.38222259187299</v>
      </c>
      <c r="BT42">
        <v>1.3907323257145301</v>
      </c>
      <c r="BU42">
        <v>1.3849504718614101</v>
      </c>
      <c r="BV42">
        <v>1.37835967637546</v>
      </c>
      <c r="BW42">
        <v>1.38647291422729</v>
      </c>
      <c r="BX42">
        <v>1.3891531407159301</v>
      </c>
      <c r="BY42">
        <v>1.3824420405637901</v>
      </c>
      <c r="BZ42">
        <v>1.40180199668239</v>
      </c>
      <c r="CA42">
        <v>1.3974346666308499</v>
      </c>
      <c r="CB42">
        <v>1.4000072484536199</v>
      </c>
      <c r="CC42">
        <v>1.37960311413954</v>
      </c>
      <c r="CD42">
        <v>1.39892525006285</v>
      </c>
      <c r="CE42">
        <v>1.37503009365607</v>
      </c>
      <c r="CF42">
        <v>1.38650041218168</v>
      </c>
      <c r="CG42">
        <v>1.3862521788364199</v>
      </c>
      <c r="CH42">
        <v>1.38096029390977</v>
      </c>
      <c r="CI42">
        <v>1.3904126809528801</v>
      </c>
      <c r="CJ42">
        <v>1.39590234052803</v>
      </c>
      <c r="CK42">
        <v>1.38093630693394</v>
      </c>
      <c r="CL42">
        <v>1.39799915092534</v>
      </c>
      <c r="CM42">
        <v>1.3971384789435599</v>
      </c>
      <c r="CN42">
        <v>1.3866456351718901</v>
      </c>
      <c r="CO42">
        <v>1.39275217097522</v>
      </c>
      <c r="CP42">
        <v>1.3914023884634199</v>
      </c>
      <c r="CQ42">
        <v>1.39454037707109</v>
      </c>
      <c r="CR42">
        <v>1.3828863902722599</v>
      </c>
      <c r="CS42">
        <v>1.38523510638938</v>
      </c>
      <c r="CT42">
        <v>1.39138465300611</v>
      </c>
      <c r="CU42">
        <v>1.3927007784291501</v>
      </c>
      <c r="CV42">
        <v>1.38422145467385</v>
      </c>
      <c r="CX42" s="3" t="s">
        <v>18</v>
      </c>
      <c r="CY42" s="3" t="s">
        <v>8</v>
      </c>
      <c r="CZ42" s="3">
        <f ca="1">AVERAGE(INDIRECT("A" &amp; ROW()):INDIRECT("CV" &amp; ROW()))</f>
        <v>1.3878056185950223</v>
      </c>
      <c r="DA42" s="3">
        <f ca="1">VAR(INDIRECT("A" &amp; ROW()):INDIRECT("CV" &amp; ROW()))</f>
        <v>7.9128625410704174E-5</v>
      </c>
      <c r="DB42" s="3">
        <f ca="1">STDEV(INDIRECT("A" &amp; ROW()):INDIRECT("CV" &amp; ROW()))</f>
        <v>8.8954272191224277E-3</v>
      </c>
      <c r="DC42" s="3">
        <f ca="1">MIN(INDIRECT("A" &amp; ROW()):INDIRECT("CV" &amp; ROW()))</f>
        <v>1.3594834946093499</v>
      </c>
      <c r="DD42" s="3">
        <f ca="1">PERCENTILE(INDIRECT("A" &amp; ROW()):INDIRECT("CV" &amp; ROW()), 0.25)</f>
        <v>1.3821622514691101</v>
      </c>
      <c r="DE42" s="3">
        <f ca="1">PERCENTILE(INDIRECT("A" &amp; ROW()):INDIRECT("CV" &amp; ROW()), 0.5)</f>
        <v>1.386570405938085</v>
      </c>
      <c r="DF42" s="3">
        <f ca="1">PERCENTILE(INDIRECT("A" &amp; ROW()):INDIRECT("CV" &amp; ROW()), 0.75)</f>
        <v>1.394571517188985</v>
      </c>
      <c r="DG42" s="3">
        <f ca="1">MAX(INDIRECT("A" &amp; ROW()):INDIRECT("CV" &amp; ROW()))</f>
        <v>1.40456363612174</v>
      </c>
      <c r="DH42" s="3">
        <f ca="1">CONFIDENCE(0.05, INDIRECT("DB" &amp; ROW()), 100)</f>
        <v>1.7434716976577243E-3</v>
      </c>
    </row>
    <row r="43" spans="1:112" x14ac:dyDescent="0.25">
      <c r="A43">
        <v>3.9385038479673198</v>
      </c>
      <c r="B43">
        <v>3.97750328478114</v>
      </c>
      <c r="C43">
        <v>4.01410052431895</v>
      </c>
      <c r="D43">
        <v>4.0154785283966596</v>
      </c>
      <c r="E43">
        <v>4.03667854157126</v>
      </c>
      <c r="F43">
        <v>4.0026279522562396</v>
      </c>
      <c r="G43">
        <v>3.9868218339311299</v>
      </c>
      <c r="H43">
        <v>4.0085803539507703</v>
      </c>
      <c r="I43">
        <v>3.97572430196383</v>
      </c>
      <c r="J43">
        <v>4.0066437541552</v>
      </c>
      <c r="K43">
        <v>4.01322166387774</v>
      </c>
      <c r="L43">
        <v>4.0007541764277503</v>
      </c>
      <c r="M43">
        <v>4.00629851958087</v>
      </c>
      <c r="N43">
        <v>3.9941166014262599</v>
      </c>
      <c r="O43">
        <v>4.0015980876038304</v>
      </c>
      <c r="P43">
        <v>3.9741499466994701</v>
      </c>
      <c r="Q43">
        <v>3.9775245624159701</v>
      </c>
      <c r="R43">
        <v>3.99718201201234</v>
      </c>
      <c r="S43">
        <v>4.0153990708747296</v>
      </c>
      <c r="T43">
        <v>3.97018152048493</v>
      </c>
      <c r="U43">
        <v>4.00299081227105</v>
      </c>
      <c r="V43">
        <v>4.0061368883356003</v>
      </c>
      <c r="W43">
        <v>3.9976936293563399</v>
      </c>
      <c r="X43">
        <v>4.0151009542613698</v>
      </c>
      <c r="Y43">
        <v>3.9854262333711699</v>
      </c>
      <c r="Z43">
        <v>4.0030451252745003</v>
      </c>
      <c r="AA43">
        <v>4.0007785835592999</v>
      </c>
      <c r="AB43">
        <v>4.0108471011676201</v>
      </c>
      <c r="AC43">
        <v>3.9863839622450699</v>
      </c>
      <c r="AD43">
        <v>3.9957241837730502</v>
      </c>
      <c r="AE43">
        <v>4.00732704247116</v>
      </c>
      <c r="AF43">
        <v>4.0285918955230997</v>
      </c>
      <c r="AG43">
        <v>3.9744324693426099</v>
      </c>
      <c r="AH43">
        <v>3.9903552846960699</v>
      </c>
      <c r="AI43">
        <v>3.9679367346094199</v>
      </c>
      <c r="AJ43">
        <v>3.9996408935534098</v>
      </c>
      <c r="AK43">
        <v>3.9856022669997699</v>
      </c>
      <c r="AL43">
        <v>4.0112473395878903</v>
      </c>
      <c r="AM43">
        <v>3.9987760593392201</v>
      </c>
      <c r="AN43">
        <v>4.0055762890885598</v>
      </c>
      <c r="AO43">
        <v>3.9834158673616402</v>
      </c>
      <c r="AP43">
        <v>4.0170999182617901</v>
      </c>
      <c r="AQ43">
        <v>3.98873278270815</v>
      </c>
      <c r="AR43">
        <v>4.0275647771595597</v>
      </c>
      <c r="AS43">
        <v>4.0048905815409199</v>
      </c>
      <c r="AT43">
        <v>4.0165556664920397</v>
      </c>
      <c r="AU43">
        <v>4.0199788223155402</v>
      </c>
      <c r="AV43">
        <v>4.0034503095284899</v>
      </c>
      <c r="AW43">
        <v>4.0085317615410201</v>
      </c>
      <c r="AX43">
        <v>3.96622124552789</v>
      </c>
      <c r="AY43">
        <v>4.0318011504670999</v>
      </c>
      <c r="AZ43">
        <v>4.0015774318713104</v>
      </c>
      <c r="BA43">
        <v>4.0018217575578499</v>
      </c>
      <c r="BB43">
        <v>3.9985351259460802</v>
      </c>
      <c r="BC43">
        <v>3.99521148260895</v>
      </c>
      <c r="BD43">
        <v>4.0064413345433598</v>
      </c>
      <c r="BE43">
        <v>3.9757771912920998</v>
      </c>
      <c r="BF43">
        <v>4.0152461768903596</v>
      </c>
      <c r="BG43">
        <v>4.04536183784389</v>
      </c>
      <c r="BH43">
        <v>4.0033506349594399</v>
      </c>
      <c r="BI43">
        <v>4.0101277137803102</v>
      </c>
      <c r="BJ43">
        <v>3.9930937101572002</v>
      </c>
      <c r="BK43">
        <v>3.9944727734230301</v>
      </c>
      <c r="BL43">
        <v>4.0093940584880103</v>
      </c>
      <c r="BM43">
        <v>3.9950120564351201</v>
      </c>
      <c r="BN43">
        <v>4.0076369921911903</v>
      </c>
      <c r="BO43">
        <v>4.0221858547021396</v>
      </c>
      <c r="BP43">
        <v>4.0092394213248399</v>
      </c>
      <c r="BQ43">
        <v>4.0028245264100599</v>
      </c>
      <c r="BR43">
        <v>3.9654796253164202</v>
      </c>
      <c r="BS43">
        <v>3.9654020864916601</v>
      </c>
      <c r="BT43">
        <v>4.0179382593063</v>
      </c>
      <c r="BU43">
        <v>3.9988342492702298</v>
      </c>
      <c r="BV43">
        <v>4.0004003216343298</v>
      </c>
      <c r="BW43">
        <v>4.0051241173954404</v>
      </c>
      <c r="BX43">
        <v>3.98165847131623</v>
      </c>
      <c r="BY43">
        <v>3.9929784968763098</v>
      </c>
      <c r="BZ43">
        <v>4.0249806424963799</v>
      </c>
      <c r="CA43">
        <v>4.0270817764463098</v>
      </c>
      <c r="CB43">
        <v>4.0151907809445104</v>
      </c>
      <c r="CC43">
        <v>3.9709727230455498</v>
      </c>
      <c r="CD43">
        <v>4.0221251777071698</v>
      </c>
      <c r="CE43">
        <v>3.9883181460927002</v>
      </c>
      <c r="CF43">
        <v>4.0060042253113002</v>
      </c>
      <c r="CG43">
        <v>3.9928714736074702</v>
      </c>
      <c r="CH43">
        <v>3.9884155384693099</v>
      </c>
      <c r="CI43">
        <v>4.01939073053929</v>
      </c>
      <c r="CJ43">
        <v>4.0153813679714396</v>
      </c>
      <c r="CK43">
        <v>3.9910829117499902</v>
      </c>
      <c r="CL43">
        <v>4.0242924799663804</v>
      </c>
      <c r="CM43">
        <v>4.0250005549488996</v>
      </c>
      <c r="CN43">
        <v>3.99864257630328</v>
      </c>
      <c r="CO43">
        <v>4.0016802797728896</v>
      </c>
      <c r="CP43">
        <v>4.0052797222590799</v>
      </c>
      <c r="CQ43">
        <v>4.0050518687300301</v>
      </c>
      <c r="CR43">
        <v>3.96622124552789</v>
      </c>
      <c r="CS43">
        <v>3.9855579743932399</v>
      </c>
      <c r="CT43">
        <v>3.9882152894513698</v>
      </c>
      <c r="CU43">
        <v>3.9930527961464799</v>
      </c>
      <c r="CV43">
        <v>4.0034206115313697</v>
      </c>
      <c r="CX43" s="3" t="s">
        <v>18</v>
      </c>
      <c r="CY43" s="3" t="s">
        <v>15</v>
      </c>
      <c r="CZ43" s="3">
        <f ca="1">AVERAGE(INDIRECT("A" &amp; ROW()):INDIRECT("CV" &amp; ROW()))</f>
        <v>4.0002830231787136</v>
      </c>
      <c r="DA43" s="3">
        <f ca="1">VAR(INDIRECT("A" &amp; ROW()):INDIRECT("CV" &amp; ROW()))</f>
        <v>3.186799843496177E-4</v>
      </c>
      <c r="DB43" s="3">
        <f ca="1">STDEV(INDIRECT("A" &amp; ROW()):INDIRECT("CV" &amp; ROW()))</f>
        <v>1.7851610133251782E-2</v>
      </c>
      <c r="DC43" s="3">
        <f ca="1">MIN(INDIRECT("A" &amp; ROW()):INDIRECT("CV" &amp; ROW()))</f>
        <v>3.9385038479673198</v>
      </c>
      <c r="DD43" s="3">
        <f ca="1">PERCENTILE(INDIRECT("A" &amp; ROW()):INDIRECT("CV" &amp; ROW()), 0.25)</f>
        <v>3.9899496591990902</v>
      </c>
      <c r="DE43" s="3">
        <f ca="1">PERCENTILE(INDIRECT("A" &amp; ROW()):INDIRECT("CV" &amp; ROW()), 0.5)</f>
        <v>4.0022248549070447</v>
      </c>
      <c r="DF43" s="3">
        <f ca="1">PERCENTILE(INDIRECT("A" &amp; ROW()):INDIRECT("CV" &amp; ROW()), 0.75)</f>
        <v>4.0109471607726874</v>
      </c>
      <c r="DG43" s="3">
        <f ca="1">MAX(INDIRECT("A" &amp; ROW()):INDIRECT("CV" &amp; ROW()))</f>
        <v>4.04536183784389</v>
      </c>
      <c r="DH43" s="3">
        <f ca="1">CONFIDENCE(0.05, INDIRECT("DB" &amp; ROW()), 100)</f>
        <v>3.4988512927223757E-3</v>
      </c>
    </row>
    <row r="44" spans="1:112" x14ac:dyDescent="0.25">
      <c r="CW44" s="1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</row>
    <row r="45" spans="1:112" x14ac:dyDescent="0.25">
      <c r="A45">
        <v>0.70189713722506497</v>
      </c>
      <c r="B45">
        <v>0.70037041921725995</v>
      </c>
      <c r="C45">
        <v>0.69999573056804398</v>
      </c>
      <c r="D45">
        <v>0.70017271946291304</v>
      </c>
      <c r="E45">
        <v>0.69943957915034904</v>
      </c>
      <c r="F45">
        <v>0.70048092094900705</v>
      </c>
      <c r="G45">
        <v>0.70134952712270304</v>
      </c>
      <c r="H45">
        <v>0.701183347341369</v>
      </c>
      <c r="I45">
        <v>0.70257915570748697</v>
      </c>
      <c r="J45">
        <v>0.70140624971980903</v>
      </c>
      <c r="K45">
        <v>0.70188311534833703</v>
      </c>
      <c r="L45">
        <v>0.70257012774949401</v>
      </c>
      <c r="M45">
        <v>0.70048010186863297</v>
      </c>
      <c r="N45">
        <v>0.69832812810479905</v>
      </c>
      <c r="O45">
        <v>0.69973849633851504</v>
      </c>
      <c r="P45">
        <v>0.70268802893531301</v>
      </c>
      <c r="Q45">
        <v>0.70302347779744101</v>
      </c>
      <c r="R45">
        <v>0.70153792222211997</v>
      </c>
      <c r="S45">
        <v>0.69877041734720602</v>
      </c>
      <c r="T45">
        <v>0.70074965378878395</v>
      </c>
      <c r="U45">
        <v>0.70030196246426901</v>
      </c>
      <c r="V45">
        <v>0.69905870150347604</v>
      </c>
      <c r="W45">
        <v>0.70047970389778902</v>
      </c>
      <c r="X45">
        <v>0.70035426813623203</v>
      </c>
      <c r="Y45">
        <v>0.699742898982876</v>
      </c>
      <c r="Z45">
        <v>0.70221621583340199</v>
      </c>
      <c r="AA45">
        <v>0.701480435738152</v>
      </c>
      <c r="AB45">
        <v>0.70096160908337701</v>
      </c>
      <c r="AC45">
        <v>0.70097603928662899</v>
      </c>
      <c r="AD45">
        <v>0.70153398484937401</v>
      </c>
      <c r="AE45">
        <v>0.70024200838149098</v>
      </c>
      <c r="AF45">
        <v>0.70119021985362096</v>
      </c>
      <c r="AG45">
        <v>0.70467683643960799</v>
      </c>
      <c r="AH45">
        <v>0.70092268193629903</v>
      </c>
      <c r="AI45">
        <v>0.70400532850891795</v>
      </c>
      <c r="AJ45">
        <v>0.70387289477459603</v>
      </c>
      <c r="AK45">
        <v>0.69878267186571996</v>
      </c>
      <c r="AL45">
        <v>0.69821935906719101</v>
      </c>
      <c r="AM45">
        <v>0.70025732176597499</v>
      </c>
      <c r="AN45">
        <v>0.70585898885515497</v>
      </c>
      <c r="AO45">
        <v>0.70117410916848799</v>
      </c>
      <c r="AP45">
        <v>0.70337930527423698</v>
      </c>
      <c r="AQ45">
        <v>0.69993573615356397</v>
      </c>
      <c r="AR45">
        <v>0.70552400480254696</v>
      </c>
      <c r="AS45">
        <v>0.70242175369767601</v>
      </c>
      <c r="AT45">
        <v>0.70205028834438798</v>
      </c>
      <c r="AU45">
        <v>0.70169329897918598</v>
      </c>
      <c r="AV45">
        <v>0.69941302316020304</v>
      </c>
      <c r="AW45">
        <v>0.70172608097564104</v>
      </c>
      <c r="AX45">
        <v>0.70385358103352502</v>
      </c>
      <c r="AY45">
        <v>0.700743633536141</v>
      </c>
      <c r="AZ45">
        <v>0.69935846606896401</v>
      </c>
      <c r="BA45">
        <v>0.69837703944521501</v>
      </c>
      <c r="BB45">
        <v>0.70293435301424001</v>
      </c>
      <c r="BC45">
        <v>0.70268321986624405</v>
      </c>
      <c r="BD45">
        <v>0.70189372178174403</v>
      </c>
      <c r="BE45">
        <v>0.70173798046980196</v>
      </c>
      <c r="BF45">
        <v>0.70290304161636097</v>
      </c>
      <c r="BG45">
        <v>0.70108788317984105</v>
      </c>
      <c r="BH45">
        <v>0.70055821221159098</v>
      </c>
      <c r="BI45">
        <v>0.702861501455876</v>
      </c>
      <c r="BJ45">
        <v>0.70252770705233503</v>
      </c>
      <c r="BK45">
        <v>0.70275307990950298</v>
      </c>
      <c r="BL45">
        <v>0.70792015596703906</v>
      </c>
      <c r="BM45">
        <v>0.70488253764517295</v>
      </c>
      <c r="BN45">
        <v>0.70414436416057702</v>
      </c>
      <c r="BO45">
        <v>0.69787917329517901</v>
      </c>
      <c r="BP45">
        <v>0.70413989275609801</v>
      </c>
      <c r="BQ45">
        <v>0.70213067670320595</v>
      </c>
      <c r="BR45">
        <v>0.69989543239090601</v>
      </c>
      <c r="BS45">
        <v>0.70377179566932202</v>
      </c>
      <c r="BT45">
        <v>0.69681919803410997</v>
      </c>
      <c r="BU45">
        <v>0.69917792058003503</v>
      </c>
      <c r="BV45">
        <v>0.70060134641360505</v>
      </c>
      <c r="BW45">
        <v>0.69853217252185495</v>
      </c>
      <c r="BX45">
        <v>0.70212982539128399</v>
      </c>
      <c r="BY45">
        <v>0.70167676690533398</v>
      </c>
      <c r="BZ45">
        <v>0.70080754964176295</v>
      </c>
      <c r="CA45">
        <v>0.70486129102317296</v>
      </c>
      <c r="CB45">
        <v>0.70374179081727395</v>
      </c>
      <c r="CC45">
        <v>0.705049406844659</v>
      </c>
      <c r="CD45">
        <v>0.70298151890708305</v>
      </c>
      <c r="CE45">
        <v>0.697223516580327</v>
      </c>
      <c r="CF45">
        <v>0.70035261604862098</v>
      </c>
      <c r="CG45">
        <v>0.700966361941459</v>
      </c>
      <c r="CH45">
        <v>0.69954219061609701</v>
      </c>
      <c r="CI45">
        <v>0.70162174924370602</v>
      </c>
      <c r="CJ45">
        <v>0.70159161677057102</v>
      </c>
      <c r="CK45">
        <v>0.70056850345421995</v>
      </c>
      <c r="CL45">
        <v>0.70412313221460898</v>
      </c>
      <c r="CM45">
        <v>0.70063635487043896</v>
      </c>
      <c r="CN45">
        <v>0.703007833174214</v>
      </c>
      <c r="CO45">
        <v>0.70129480365640495</v>
      </c>
      <c r="CP45">
        <v>0.69971412696205504</v>
      </c>
      <c r="CQ45">
        <v>0.70264786248982203</v>
      </c>
      <c r="CR45">
        <v>0.70385358103352502</v>
      </c>
      <c r="CS45">
        <v>0.70240685223423005</v>
      </c>
      <c r="CT45">
        <v>0.70356684922511203</v>
      </c>
      <c r="CU45">
        <v>0.70163200741020804</v>
      </c>
      <c r="CV45">
        <v>0.69825290416202501</v>
      </c>
      <c r="CX45" s="3" t="s">
        <v>19</v>
      </c>
      <c r="CY45" s="3" t="s">
        <v>14</v>
      </c>
      <c r="CZ45" s="3">
        <f ca="1">AVERAGE(INDIRECT("A" &amp; ROW()):INDIRECT("CV" &amp; ROW()))</f>
        <v>0.70149515086141434</v>
      </c>
      <c r="DA45" s="3">
        <f ca="1">VAR(INDIRECT("A" &amp; ROW()):INDIRECT("CV" &amp; ROW()))</f>
        <v>3.9642546174531477E-6</v>
      </c>
      <c r="DB45" s="3">
        <f ca="1">STDEV(INDIRECT("A" &amp; ROW()):INDIRECT("CV" &amp; ROW()))</f>
        <v>1.991043600088443E-3</v>
      </c>
      <c r="DC45" s="3">
        <f ca="1">MIN(INDIRECT("A" &amp; ROW()):INDIRECT("CV" &amp; ROW()))</f>
        <v>0.69681919803410997</v>
      </c>
      <c r="DD45" s="3">
        <f ca="1">PERCENTILE(INDIRECT("A" &amp; ROW()):INDIRECT("CV" &amp; ROW()), 0.25)</f>
        <v>0.70029080228969554</v>
      </c>
      <c r="DE45" s="3">
        <f ca="1">PERCENTILE(INDIRECT("A" &amp; ROW()):INDIRECT("CV" &amp; ROW()), 0.5)</f>
        <v>0.70144334272898057</v>
      </c>
      <c r="DF45" s="3">
        <f ca="1">PERCENTILE(INDIRECT("A" &amp; ROW()):INDIRECT("CV" &amp; ROW()), 0.75)</f>
        <v>0.7027042916788605</v>
      </c>
      <c r="DG45" s="3">
        <f ca="1">MAX(INDIRECT("A" &amp; ROW()):INDIRECT("CV" &amp; ROW()))</f>
        <v>0.70792015596703906</v>
      </c>
      <c r="DH45" s="3">
        <f ca="1">CONFIDENCE(0.05, INDIRECT("DB" &amp; ROW()), 100)</f>
        <v>3.9023737478223176E-4</v>
      </c>
    </row>
    <row r="46" spans="1:112" x14ac:dyDescent="0.25">
      <c r="A46">
        <v>5.6151770978005198</v>
      </c>
      <c r="B46">
        <v>5.6029633537380796</v>
      </c>
      <c r="C46">
        <v>5.5999658445443501</v>
      </c>
      <c r="D46">
        <v>5.6013817557032999</v>
      </c>
      <c r="E46">
        <v>5.5955166332027897</v>
      </c>
      <c r="F46">
        <v>5.6038473675920599</v>
      </c>
      <c r="G46">
        <v>5.6107962169816199</v>
      </c>
      <c r="H46">
        <v>5.6094667787309502</v>
      </c>
      <c r="I46">
        <v>5.6206332456598904</v>
      </c>
      <c r="J46">
        <v>5.6112499977584802</v>
      </c>
      <c r="K46">
        <v>5.61506492278669</v>
      </c>
      <c r="L46">
        <v>5.6205610219959503</v>
      </c>
      <c r="M46">
        <v>5.6038408149490602</v>
      </c>
      <c r="N46">
        <v>5.5866250248383897</v>
      </c>
      <c r="O46">
        <v>5.5979079707081203</v>
      </c>
      <c r="P46">
        <v>5.6215042314824997</v>
      </c>
      <c r="Q46">
        <v>5.6241878223795299</v>
      </c>
      <c r="R46">
        <v>5.6123033777769598</v>
      </c>
      <c r="S46">
        <v>5.5901633387776499</v>
      </c>
      <c r="T46">
        <v>5.6059972303102796</v>
      </c>
      <c r="U46">
        <v>5.6024156997141503</v>
      </c>
      <c r="V46">
        <v>5.5924696120278101</v>
      </c>
      <c r="W46">
        <v>5.6038376311823104</v>
      </c>
      <c r="X46">
        <v>5.60283414508985</v>
      </c>
      <c r="Y46">
        <v>5.5979431918630098</v>
      </c>
      <c r="Z46">
        <v>5.6177297266672097</v>
      </c>
      <c r="AA46">
        <v>5.6118434859052098</v>
      </c>
      <c r="AB46">
        <v>5.6076928726670197</v>
      </c>
      <c r="AC46">
        <v>5.6078083142930302</v>
      </c>
      <c r="AD46">
        <v>5.6122718787949903</v>
      </c>
      <c r="AE46">
        <v>5.6019360670519296</v>
      </c>
      <c r="AF46">
        <v>5.6095217588289703</v>
      </c>
      <c r="AG46">
        <v>5.6374146915168604</v>
      </c>
      <c r="AH46">
        <v>5.6073814554903896</v>
      </c>
      <c r="AI46">
        <v>5.63204262807134</v>
      </c>
      <c r="AJ46">
        <v>5.63098315819677</v>
      </c>
      <c r="AK46">
        <v>5.5902613749257597</v>
      </c>
      <c r="AL46">
        <v>5.5857548725375299</v>
      </c>
      <c r="AM46">
        <v>5.6020585741278</v>
      </c>
      <c r="AN46">
        <v>5.6468719108412397</v>
      </c>
      <c r="AO46">
        <v>5.6093928733479004</v>
      </c>
      <c r="AP46">
        <v>5.6270344421939003</v>
      </c>
      <c r="AQ46">
        <v>5.59948588922851</v>
      </c>
      <c r="AR46">
        <v>5.6441920384203801</v>
      </c>
      <c r="AS46">
        <v>5.6193740295814099</v>
      </c>
      <c r="AT46">
        <v>5.6164023067551003</v>
      </c>
      <c r="AU46">
        <v>5.6135463918334798</v>
      </c>
      <c r="AV46">
        <v>5.5953041852816199</v>
      </c>
      <c r="AW46">
        <v>5.6138086478051203</v>
      </c>
      <c r="AX46">
        <v>5.6308286482682002</v>
      </c>
      <c r="AY46">
        <v>5.6059490682891298</v>
      </c>
      <c r="AZ46">
        <v>5.5948677285517103</v>
      </c>
      <c r="BA46">
        <v>5.5870163155617201</v>
      </c>
      <c r="BB46">
        <v>5.6234748241139201</v>
      </c>
      <c r="BC46">
        <v>5.6214657589299604</v>
      </c>
      <c r="BD46">
        <v>5.6151497742539496</v>
      </c>
      <c r="BE46">
        <v>5.6139038437584201</v>
      </c>
      <c r="BF46">
        <v>5.6232243329308904</v>
      </c>
      <c r="BG46">
        <v>5.6087030654387302</v>
      </c>
      <c r="BH46">
        <v>5.6044656976927296</v>
      </c>
      <c r="BI46">
        <v>5.6228920116470098</v>
      </c>
      <c r="BJ46">
        <v>5.6202216564186802</v>
      </c>
      <c r="BK46">
        <v>5.62202463927603</v>
      </c>
      <c r="BL46">
        <v>5.6633612477363204</v>
      </c>
      <c r="BM46">
        <v>5.6390603011613898</v>
      </c>
      <c r="BN46">
        <v>5.6331549132846197</v>
      </c>
      <c r="BO46">
        <v>5.5830333863614303</v>
      </c>
      <c r="BP46">
        <v>5.6331191420487796</v>
      </c>
      <c r="BQ46">
        <v>5.6170454136256396</v>
      </c>
      <c r="BR46">
        <v>5.5991634591272499</v>
      </c>
      <c r="BS46">
        <v>5.6301743653545699</v>
      </c>
      <c r="BT46">
        <v>5.5745535842728797</v>
      </c>
      <c r="BU46">
        <v>5.5934233646402802</v>
      </c>
      <c r="BV46">
        <v>5.6048107713088404</v>
      </c>
      <c r="BW46">
        <v>5.5882573801748396</v>
      </c>
      <c r="BX46">
        <v>5.6170386031302701</v>
      </c>
      <c r="BY46">
        <v>5.6134141352426701</v>
      </c>
      <c r="BZ46">
        <v>5.6064603971341098</v>
      </c>
      <c r="CA46">
        <v>5.6388903281853802</v>
      </c>
      <c r="CB46">
        <v>5.6299343265381898</v>
      </c>
      <c r="CC46">
        <v>5.6403952547572702</v>
      </c>
      <c r="CD46">
        <v>5.6238521512566697</v>
      </c>
      <c r="CE46">
        <v>5.5777881326426204</v>
      </c>
      <c r="CF46">
        <v>5.6028209283889696</v>
      </c>
      <c r="CG46">
        <v>5.6077308955316703</v>
      </c>
      <c r="CH46">
        <v>5.5963375249287797</v>
      </c>
      <c r="CI46">
        <v>5.6129739939496499</v>
      </c>
      <c r="CJ46">
        <v>5.61273293416457</v>
      </c>
      <c r="CK46">
        <v>5.6045480276337596</v>
      </c>
      <c r="CL46">
        <v>5.6329850577168701</v>
      </c>
      <c r="CM46">
        <v>5.6050908389635099</v>
      </c>
      <c r="CN46">
        <v>5.6240626653937102</v>
      </c>
      <c r="CO46">
        <v>5.6103584292512396</v>
      </c>
      <c r="CP46">
        <v>5.5977130156964403</v>
      </c>
      <c r="CQ46">
        <v>5.6211828999185798</v>
      </c>
      <c r="CR46">
        <v>5.6308286482682002</v>
      </c>
      <c r="CS46">
        <v>5.6192548178738404</v>
      </c>
      <c r="CT46">
        <v>5.6285347938008998</v>
      </c>
      <c r="CU46">
        <v>5.6130560592816598</v>
      </c>
      <c r="CV46">
        <v>5.5860232332962001</v>
      </c>
      <c r="CX46" s="3" t="s">
        <v>19</v>
      </c>
      <c r="CY46" s="3" t="s">
        <v>8</v>
      </c>
      <c r="CZ46" s="3">
        <f ca="1">AVERAGE(INDIRECT("A" &amp; ROW()):INDIRECT("CV" &amp; ROW()))</f>
        <v>5.6119612068913147</v>
      </c>
      <c r="DA46" s="3">
        <f ca="1">VAR(INDIRECT("A" &amp; ROW()):INDIRECT("CV" &amp; ROW()))</f>
        <v>2.5371229551700883E-4</v>
      </c>
      <c r="DB46" s="3">
        <f ca="1">STDEV(INDIRECT("A" &amp; ROW()):INDIRECT("CV" &amp; ROW()))</f>
        <v>1.5928348800707776E-2</v>
      </c>
      <c r="DC46" s="3">
        <f ca="1">MIN(INDIRECT("A" &amp; ROW()):INDIRECT("CV" &amp; ROW()))</f>
        <v>5.5745535842728797</v>
      </c>
      <c r="DD46" s="3">
        <f ca="1">PERCENTILE(INDIRECT("A" &amp; ROW()):INDIRECT("CV" &amp; ROW()), 0.25)</f>
        <v>5.6023264183175625</v>
      </c>
      <c r="DE46" s="3">
        <f ca="1">PERCENTILE(INDIRECT("A" &amp; ROW()):INDIRECT("CV" &amp; ROW()), 0.5)</f>
        <v>5.6115467418318445</v>
      </c>
      <c r="DF46" s="3">
        <f ca="1">PERCENTILE(INDIRECT("A" &amp; ROW()):INDIRECT("CV" &amp; ROW()), 0.75)</f>
        <v>5.6216343334308823</v>
      </c>
      <c r="DG46" s="3">
        <f ca="1">MAX(INDIRECT("A" &amp; ROW()):INDIRECT("CV" &amp; ROW()))</f>
        <v>5.6633612477363204</v>
      </c>
      <c r="DH46" s="3">
        <f ca="1">CONFIDENCE(0.05, INDIRECT("DB" &amp; ROW()), 100)</f>
        <v>3.1218989982578996E-3</v>
      </c>
    </row>
    <row r="47" spans="1:112" x14ac:dyDescent="0.25">
      <c r="A47">
        <v>4.0043254239998598</v>
      </c>
      <c r="B47">
        <v>3.9973722239953999</v>
      </c>
      <c r="C47">
        <v>3.9918620599132701</v>
      </c>
      <c r="D47">
        <v>3.9954241225388301</v>
      </c>
      <c r="E47">
        <v>3.9951887688970298</v>
      </c>
      <c r="F47">
        <v>3.9971126385937601</v>
      </c>
      <c r="G47">
        <v>4.0017130025111403</v>
      </c>
      <c r="H47">
        <v>4.0055545301215201</v>
      </c>
      <c r="I47">
        <v>3.9982062557523901</v>
      </c>
      <c r="J47">
        <v>3.98966207855953</v>
      </c>
      <c r="K47">
        <v>3.9994722358160502</v>
      </c>
      <c r="L47">
        <v>3.9947116065625399</v>
      </c>
      <c r="M47">
        <v>4.0030663173228502</v>
      </c>
      <c r="N47">
        <v>3.9882513713099201</v>
      </c>
      <c r="O47">
        <v>3.99436251005225</v>
      </c>
      <c r="P47">
        <v>3.9898864914532801</v>
      </c>
      <c r="Q47">
        <v>4.0036018546585401</v>
      </c>
      <c r="R47">
        <v>4.00220778793493</v>
      </c>
      <c r="S47">
        <v>4.0084331135851201</v>
      </c>
      <c r="T47">
        <v>3.9913460148343902</v>
      </c>
      <c r="U47">
        <v>3.9972008755144701</v>
      </c>
      <c r="V47">
        <v>3.99369649179966</v>
      </c>
      <c r="W47">
        <v>4.0040255509580396</v>
      </c>
      <c r="X47">
        <v>4.0052474008515704</v>
      </c>
      <c r="Y47">
        <v>3.9935033168360601</v>
      </c>
      <c r="Z47">
        <v>3.9968990061039</v>
      </c>
      <c r="AA47">
        <v>3.98968005470948</v>
      </c>
      <c r="AB47">
        <v>4.0012118129588599</v>
      </c>
      <c r="AC47">
        <v>4.0012928210635499</v>
      </c>
      <c r="AD47">
        <v>3.9986011358385398</v>
      </c>
      <c r="AE47">
        <v>4.00373121538642</v>
      </c>
      <c r="AF47">
        <v>3.99931677400307</v>
      </c>
      <c r="AG47">
        <v>4.0072838368003696</v>
      </c>
      <c r="AH47">
        <v>3.99922727396936</v>
      </c>
      <c r="AI47">
        <v>3.9989742161514901</v>
      </c>
      <c r="AJ47">
        <v>4.0091421022977203</v>
      </c>
      <c r="AK47">
        <v>3.9982601702000302</v>
      </c>
      <c r="AL47">
        <v>4.0040387590006503</v>
      </c>
      <c r="AM47">
        <v>3.9931697071878398</v>
      </c>
      <c r="AN47">
        <v>4.00873227699367</v>
      </c>
      <c r="AO47">
        <v>3.9974383428054301</v>
      </c>
      <c r="AP47">
        <v>4.0071755158110003</v>
      </c>
      <c r="AQ47">
        <v>3.9913105785011198</v>
      </c>
      <c r="AR47">
        <v>3.9986447155892701</v>
      </c>
      <c r="AS47">
        <v>3.9953941244755402</v>
      </c>
      <c r="AT47">
        <v>4.0047246284807398</v>
      </c>
      <c r="AU47">
        <v>4.0008200954597104</v>
      </c>
      <c r="AV47">
        <v>3.9916278036262201</v>
      </c>
      <c r="AW47">
        <v>4.0046436330491302</v>
      </c>
      <c r="AX47">
        <v>4.0000851333099998</v>
      </c>
      <c r="AY47">
        <v>3.9948584796703801</v>
      </c>
      <c r="AZ47">
        <v>3.9956950253474601</v>
      </c>
      <c r="BA47">
        <v>3.9789778134830902</v>
      </c>
      <c r="BB47">
        <v>4.0053681804315397</v>
      </c>
      <c r="BC47">
        <v>4.0057624746426104</v>
      </c>
      <c r="BD47">
        <v>4.0029220884280496</v>
      </c>
      <c r="BE47">
        <v>4.00907556393713</v>
      </c>
      <c r="BF47">
        <v>4.0030916821659304</v>
      </c>
      <c r="BG47">
        <v>4.0018283894881304</v>
      </c>
      <c r="BH47">
        <v>4.0046869714396403</v>
      </c>
      <c r="BI47">
        <v>4.0030296857379604</v>
      </c>
      <c r="BJ47">
        <v>4.00072703835444</v>
      </c>
      <c r="BK47">
        <v>4.0081915358865299</v>
      </c>
      <c r="BL47">
        <v>4.0103645861525496</v>
      </c>
      <c r="BM47">
        <v>4.0229040519801904</v>
      </c>
      <c r="BN47">
        <v>4.0048339563533597</v>
      </c>
      <c r="BO47">
        <v>3.9921606394803</v>
      </c>
      <c r="BP47">
        <v>4.0075445492818798</v>
      </c>
      <c r="BQ47">
        <v>4.0054626229978796</v>
      </c>
      <c r="BR47">
        <v>4.0001142457882102</v>
      </c>
      <c r="BS47">
        <v>4.0078164302102097</v>
      </c>
      <c r="BT47">
        <v>3.98505434071066</v>
      </c>
      <c r="BU47">
        <v>3.9905991181648401</v>
      </c>
      <c r="BV47">
        <v>3.9931687860586198</v>
      </c>
      <c r="BW47">
        <v>3.9894684272769698</v>
      </c>
      <c r="BX47">
        <v>3.9871117548509898</v>
      </c>
      <c r="BY47">
        <v>4.0021545975528996</v>
      </c>
      <c r="BZ47">
        <v>3.9974086193601899</v>
      </c>
      <c r="CA47">
        <v>4.0035502988062097</v>
      </c>
      <c r="CB47">
        <v>4.0045889292488202</v>
      </c>
      <c r="CC47">
        <v>4.0080734276566297</v>
      </c>
      <c r="CD47">
        <v>4.0075262806217502</v>
      </c>
      <c r="CE47">
        <v>3.9932582123731399</v>
      </c>
      <c r="CF47">
        <v>3.9988443513702401</v>
      </c>
      <c r="CG47">
        <v>4.0011101003351603</v>
      </c>
      <c r="CH47">
        <v>4.0018731974362201</v>
      </c>
      <c r="CI47">
        <v>3.9936804969182802</v>
      </c>
      <c r="CJ47">
        <v>3.9934893993482699</v>
      </c>
      <c r="CK47">
        <v>3.9969460572299398</v>
      </c>
      <c r="CL47">
        <v>4.0118925466661501</v>
      </c>
      <c r="CM47">
        <v>4.00008700340753</v>
      </c>
      <c r="CN47">
        <v>4.00591558724535</v>
      </c>
      <c r="CO47">
        <v>3.9958098943610101</v>
      </c>
      <c r="CP47">
        <v>4.0014627816377804</v>
      </c>
      <c r="CQ47">
        <v>4.0003320284723198</v>
      </c>
      <c r="CR47">
        <v>4.0000851333099998</v>
      </c>
      <c r="CS47">
        <v>3.9965012430313198</v>
      </c>
      <c r="CT47">
        <v>4.00108261050348</v>
      </c>
      <c r="CU47">
        <v>3.9988033630157398</v>
      </c>
      <c r="CV47">
        <v>3.99003972892924</v>
      </c>
      <c r="CX47" s="3" t="s">
        <v>19</v>
      </c>
      <c r="CY47" s="3" t="s">
        <v>15</v>
      </c>
      <c r="CZ47" s="3">
        <f ca="1">AVERAGE(INDIRECT("A" &amp; ROW()):INDIRECT("CV" &amp; ROW()))</f>
        <v>3.999621941053026</v>
      </c>
      <c r="DA47" s="3">
        <f ca="1">VAR(INDIRECT("A" &amp; ROW()):INDIRECT("CV" &amp; ROW()))</f>
        <v>4.4851912356530868E-5</v>
      </c>
      <c r="DB47" s="3">
        <f ca="1">STDEV(INDIRECT("A" &amp; ROW()):INDIRECT("CV" &amp; ROW()))</f>
        <v>6.697157035379331E-3</v>
      </c>
      <c r="DC47" s="3">
        <f ca="1">MIN(INDIRECT("A" &amp; ROW()):INDIRECT("CV" &amp; ROW()))</f>
        <v>3.9789778134830902</v>
      </c>
      <c r="DD47" s="3">
        <f ca="1">PERCENTILE(INDIRECT("A" &amp; ROW()):INDIRECT("CV" &amp; ROW()), 0.25)</f>
        <v>3.9951061965903674</v>
      </c>
      <c r="DE47" s="3">
        <f ca="1">PERCENTILE(INDIRECT("A" &amp; ROW()):INDIRECT("CV" &amp; ROW()), 0.5)</f>
        <v>4.0000860683587653</v>
      </c>
      <c r="DF47" s="3">
        <f ca="1">PERCENTILE(INDIRECT("A" &amp; ROW()):INDIRECT("CV" &amp; ROW()), 0.75)</f>
        <v>4.0043913003120997</v>
      </c>
      <c r="DG47" s="3">
        <f ca="1">MAX(INDIRECT("A" &amp; ROW()):INDIRECT("CV" &amp; ROW()))</f>
        <v>4.0229040519801904</v>
      </c>
      <c r="DH47" s="3">
        <f ca="1">CONFIDENCE(0.05, INDIRECT("DB" &amp; ROW()), 100)</f>
        <v>1.3126186588152526E-3</v>
      </c>
    </row>
    <row r="48" spans="1:112" x14ac:dyDescent="0.25">
      <c r="CW48" s="1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</row>
    <row r="49" spans="1:112" x14ac:dyDescent="0.25">
      <c r="A49">
        <v>0.70203981903534995</v>
      </c>
      <c r="B49">
        <v>0.70218032183341095</v>
      </c>
      <c r="C49">
        <v>0.69959747238025904</v>
      </c>
      <c r="D49">
        <v>0.70431180243432101</v>
      </c>
      <c r="E49">
        <v>0.69154885946807199</v>
      </c>
      <c r="F49">
        <v>0.70799943211349203</v>
      </c>
      <c r="G49">
        <v>0.70358392629726896</v>
      </c>
      <c r="H49">
        <v>0.69856903422484096</v>
      </c>
      <c r="I49">
        <v>0.69916288993526299</v>
      </c>
      <c r="J49">
        <v>0.70610469688498301</v>
      </c>
      <c r="K49">
        <v>0.69322881388649704</v>
      </c>
      <c r="L49">
        <v>0.702754739858238</v>
      </c>
      <c r="M49">
        <v>0.69906427666378101</v>
      </c>
      <c r="N49">
        <v>0.69336636163236298</v>
      </c>
      <c r="O49">
        <v>0.70542234721767605</v>
      </c>
      <c r="P49">
        <v>0.70490326770618605</v>
      </c>
      <c r="Q49">
        <v>0.70338700979626101</v>
      </c>
      <c r="R49">
        <v>0.70670454883744505</v>
      </c>
      <c r="S49">
        <v>0.70444186995368896</v>
      </c>
      <c r="T49">
        <v>0.69425199598189002</v>
      </c>
      <c r="U49">
        <v>0.698173213692726</v>
      </c>
      <c r="V49">
        <v>0.70362732032891295</v>
      </c>
      <c r="W49">
        <v>0.69698184715279199</v>
      </c>
      <c r="X49">
        <v>0.70697268865375296</v>
      </c>
      <c r="Y49">
        <v>0.70234971934402601</v>
      </c>
      <c r="Z49">
        <v>0.70880711213418601</v>
      </c>
      <c r="AA49">
        <v>0.69660190750317796</v>
      </c>
      <c r="AB49">
        <v>0.69385218932194503</v>
      </c>
      <c r="AC49">
        <v>0.703726728726083</v>
      </c>
      <c r="AD49">
        <v>0.69576964106260797</v>
      </c>
      <c r="AE49">
        <v>0.69700877835401698</v>
      </c>
      <c r="AF49">
        <v>0.694159531864184</v>
      </c>
      <c r="AG49">
        <v>0.70609352543055703</v>
      </c>
      <c r="AH49">
        <v>0.70452630877243905</v>
      </c>
      <c r="AI49">
        <v>0.70950200294803101</v>
      </c>
      <c r="AJ49">
        <v>0.70867163242787401</v>
      </c>
      <c r="AK49">
        <v>0.69389594168067104</v>
      </c>
      <c r="AL49">
        <v>0.69415522814993702</v>
      </c>
      <c r="AM49">
        <v>0.709562931029736</v>
      </c>
      <c r="AN49">
        <v>0.70342404695510596</v>
      </c>
      <c r="AO49">
        <v>0.70349913356229399</v>
      </c>
      <c r="AP49">
        <v>0.70343714742193397</v>
      </c>
      <c r="AQ49">
        <v>0.71236709753810401</v>
      </c>
      <c r="AR49">
        <v>0.70778779223715504</v>
      </c>
      <c r="AS49">
        <v>0.69984091502610202</v>
      </c>
      <c r="AT49">
        <v>0.71210006262774905</v>
      </c>
      <c r="AU49">
        <v>0.70027944753327298</v>
      </c>
      <c r="AV49">
        <v>0.70237920491622396</v>
      </c>
      <c r="AW49">
        <v>0.70587123995938605</v>
      </c>
      <c r="AX49">
        <v>0.703422702937058</v>
      </c>
      <c r="AY49">
        <v>0.70792756112477395</v>
      </c>
      <c r="AZ49">
        <v>0.70473983962555398</v>
      </c>
      <c r="BA49">
        <v>0.70416123162178801</v>
      </c>
      <c r="BB49">
        <v>0.69893719134568799</v>
      </c>
      <c r="BC49">
        <v>0.70289536881763004</v>
      </c>
      <c r="BD49">
        <v>0.70418839600820604</v>
      </c>
      <c r="BE49">
        <v>0.69783161668619897</v>
      </c>
      <c r="BF49">
        <v>0.70772798987428498</v>
      </c>
      <c r="BG49">
        <v>0.70676040745670299</v>
      </c>
      <c r="BH49">
        <v>0.69931784152148602</v>
      </c>
      <c r="BI49">
        <v>0.70238598538463504</v>
      </c>
      <c r="BJ49">
        <v>0.69911113442797801</v>
      </c>
      <c r="BK49">
        <v>0.70255142465314102</v>
      </c>
      <c r="BL49">
        <v>0.70974988314897303</v>
      </c>
      <c r="BM49">
        <v>0.69535081983576597</v>
      </c>
      <c r="BN49">
        <v>0.69580075652220796</v>
      </c>
      <c r="BO49">
        <v>0.70491463638091101</v>
      </c>
      <c r="BP49">
        <v>0.71061298893662095</v>
      </c>
      <c r="BQ49">
        <v>0.69406023506145498</v>
      </c>
      <c r="BR49">
        <v>0.70267803784551597</v>
      </c>
      <c r="BS49">
        <v>0.706650701144521</v>
      </c>
      <c r="BT49">
        <v>0.70108752054891699</v>
      </c>
      <c r="BU49">
        <v>0.70502710287757098</v>
      </c>
      <c r="BV49">
        <v>0.70025920230285699</v>
      </c>
      <c r="BW49">
        <v>0.70414348391721704</v>
      </c>
      <c r="BX49">
        <v>0.69835498266356899</v>
      </c>
      <c r="BY49">
        <v>0.70172923126662401</v>
      </c>
      <c r="BZ49">
        <v>0.70399514806347696</v>
      </c>
      <c r="CA49">
        <v>0.70176901421281102</v>
      </c>
      <c r="CB49">
        <v>0.70556559961374499</v>
      </c>
      <c r="CC49">
        <v>0.69914852540179495</v>
      </c>
      <c r="CD49">
        <v>0.69937049787210603</v>
      </c>
      <c r="CE49">
        <v>0.70601216428616798</v>
      </c>
      <c r="CF49">
        <v>0.70146715412890703</v>
      </c>
      <c r="CG49">
        <v>0.69126362496229299</v>
      </c>
      <c r="CH49">
        <v>0.70516775280986299</v>
      </c>
      <c r="CI49">
        <v>0.69610680613301301</v>
      </c>
      <c r="CJ49">
        <v>0.68728438748263698</v>
      </c>
      <c r="CK49">
        <v>0.70608667937647995</v>
      </c>
      <c r="CL49">
        <v>0.70733783300294395</v>
      </c>
      <c r="CM49">
        <v>0.69588843170984105</v>
      </c>
      <c r="CN49">
        <v>0.70421734486177601</v>
      </c>
      <c r="CO49">
        <v>0.70704988252783896</v>
      </c>
      <c r="CP49">
        <v>0.70224441787984904</v>
      </c>
      <c r="CQ49">
        <v>0.697401773114116</v>
      </c>
      <c r="CR49">
        <v>0.703422702937058</v>
      </c>
      <c r="CS49">
        <v>0.7080624190375</v>
      </c>
      <c r="CT49">
        <v>0.70524279756300901</v>
      </c>
      <c r="CU49">
        <v>0.69425847735561297</v>
      </c>
      <c r="CV49">
        <v>0.68979679862304799</v>
      </c>
      <c r="CX49" s="3" t="s">
        <v>20</v>
      </c>
      <c r="CY49" s="3" t="s">
        <v>14</v>
      </c>
      <c r="CZ49" s="3">
        <f ca="1">AVERAGE(INDIRECT("A" &amp; ROW()):INDIRECT("CV" &amp; ROW()))</f>
        <v>0.70188586329390046</v>
      </c>
      <c r="DA49" s="3">
        <f ca="1">VAR(INDIRECT("A" &amp; ROW()):INDIRECT("CV" &amp; ROW()))</f>
        <v>2.7218171823766548E-5</v>
      </c>
      <c r="DB49" s="3">
        <f ca="1">STDEV(INDIRECT("A" &amp; ROW()):INDIRECT("CV" &amp; ROW()))</f>
        <v>5.2171037773621632E-3</v>
      </c>
      <c r="DC49" s="3">
        <f ca="1">MIN(INDIRECT("A" &amp; ROW()):INDIRECT("CV" &amp; ROW()))</f>
        <v>0.68728438748263698</v>
      </c>
      <c r="DD49" s="3">
        <f ca="1">PERCENTILE(INDIRECT("A" &amp; ROW()):INDIRECT("CV" &amp; ROW()), 0.25)</f>
        <v>0.69851552133452299</v>
      </c>
      <c r="DE49" s="3">
        <f ca="1">PERCENTILE(INDIRECT("A" &amp; ROW()):INDIRECT("CV" &amp; ROW()), 0.5)</f>
        <v>0.70282505433793396</v>
      </c>
      <c r="DF49" s="3">
        <f ca="1">PERCENTILE(INDIRECT("A" &amp; ROW()):INDIRECT("CV" &amp; ROW()), 0.75)</f>
        <v>0.70545816031669328</v>
      </c>
      <c r="DG49" s="3">
        <f ca="1">MAX(INDIRECT("A" &amp; ROW()):INDIRECT("CV" &amp; ROW()))</f>
        <v>0.71236709753810401</v>
      </c>
      <c r="DH49" s="3">
        <f ca="1">CONFIDENCE(0.05, INDIRECT("DB" &amp; ROW()), 100)</f>
        <v>1.022533550723771E-3</v>
      </c>
    </row>
    <row r="50" spans="1:112" x14ac:dyDescent="0.25">
      <c r="A50">
        <v>4.2122389142120999</v>
      </c>
      <c r="B50">
        <v>4.2130819310004703</v>
      </c>
      <c r="C50">
        <v>4.1975848342815496</v>
      </c>
      <c r="D50">
        <v>4.2258708146059201</v>
      </c>
      <c r="E50">
        <v>4.1492931568084304</v>
      </c>
      <c r="F50">
        <v>4.2479965926809502</v>
      </c>
      <c r="G50">
        <v>4.2215035577836098</v>
      </c>
      <c r="H50">
        <v>4.19141420534904</v>
      </c>
      <c r="I50">
        <v>4.1949773396115804</v>
      </c>
      <c r="J50">
        <v>4.2366281813099</v>
      </c>
      <c r="K50">
        <v>4.15937288331898</v>
      </c>
      <c r="L50">
        <v>4.21652843914943</v>
      </c>
      <c r="M50">
        <v>4.1943856599826903</v>
      </c>
      <c r="N50">
        <v>4.1601981697941799</v>
      </c>
      <c r="O50">
        <v>4.2325340833060601</v>
      </c>
      <c r="P50">
        <v>4.2294196062371103</v>
      </c>
      <c r="Q50">
        <v>4.2203220587775698</v>
      </c>
      <c r="R50">
        <v>4.2402272930246703</v>
      </c>
      <c r="S50">
        <v>4.2266512197221298</v>
      </c>
      <c r="T50">
        <v>4.1655119758913397</v>
      </c>
      <c r="U50">
        <v>4.1890392821563598</v>
      </c>
      <c r="V50">
        <v>4.2217639219734799</v>
      </c>
      <c r="W50">
        <v>4.1818910829167502</v>
      </c>
      <c r="X50">
        <v>4.2418361319225202</v>
      </c>
      <c r="Y50">
        <v>4.2140983160641596</v>
      </c>
      <c r="Z50">
        <v>4.2528426728051203</v>
      </c>
      <c r="AA50">
        <v>4.17961144501907</v>
      </c>
      <c r="AB50">
        <v>4.1631131359316704</v>
      </c>
      <c r="AC50">
        <v>4.2223603723565004</v>
      </c>
      <c r="AD50">
        <v>4.17461784637565</v>
      </c>
      <c r="AE50">
        <v>4.1820526701240999</v>
      </c>
      <c r="AF50">
        <v>4.1649571911851</v>
      </c>
      <c r="AG50">
        <v>4.2365611525833398</v>
      </c>
      <c r="AH50">
        <v>4.2271578526346296</v>
      </c>
      <c r="AI50">
        <v>4.2570120176881803</v>
      </c>
      <c r="AJ50">
        <v>4.2520297945672398</v>
      </c>
      <c r="AK50">
        <v>4.1633756500840304</v>
      </c>
      <c r="AL50">
        <v>4.1649313688996203</v>
      </c>
      <c r="AM50">
        <v>4.2573775861784204</v>
      </c>
      <c r="AN50">
        <v>4.2205442817306302</v>
      </c>
      <c r="AO50">
        <v>4.2209948013737604</v>
      </c>
      <c r="AP50">
        <v>4.2206228845316103</v>
      </c>
      <c r="AQ50">
        <v>4.2742025852286298</v>
      </c>
      <c r="AR50">
        <v>4.24672675342293</v>
      </c>
      <c r="AS50">
        <v>4.1990454901566103</v>
      </c>
      <c r="AT50">
        <v>4.2726003757664897</v>
      </c>
      <c r="AU50">
        <v>4.2016766851996401</v>
      </c>
      <c r="AV50">
        <v>4.21427522949734</v>
      </c>
      <c r="AW50">
        <v>4.2352274397563203</v>
      </c>
      <c r="AX50">
        <v>4.2205362176223504</v>
      </c>
      <c r="AY50">
        <v>4.2475653667486402</v>
      </c>
      <c r="AZ50">
        <v>4.2284390377533301</v>
      </c>
      <c r="BA50">
        <v>4.2249673897307298</v>
      </c>
      <c r="BB50">
        <v>4.1936231480741304</v>
      </c>
      <c r="BC50">
        <v>4.2173722129057802</v>
      </c>
      <c r="BD50">
        <v>4.2251303760492398</v>
      </c>
      <c r="BE50">
        <v>4.1869897001172003</v>
      </c>
      <c r="BF50">
        <v>4.2463679392457099</v>
      </c>
      <c r="BG50">
        <v>4.2405624447402204</v>
      </c>
      <c r="BH50">
        <v>4.1959070491289197</v>
      </c>
      <c r="BI50">
        <v>4.2143159123078098</v>
      </c>
      <c r="BJ50">
        <v>4.1946668065678701</v>
      </c>
      <c r="BK50">
        <v>4.2153085479188404</v>
      </c>
      <c r="BL50">
        <v>4.2584992988938399</v>
      </c>
      <c r="BM50">
        <v>4.1721049190145996</v>
      </c>
      <c r="BN50">
        <v>4.17480453913325</v>
      </c>
      <c r="BO50">
        <v>4.2294878182854596</v>
      </c>
      <c r="BP50">
        <v>4.2636779336197197</v>
      </c>
      <c r="BQ50">
        <v>4.1643614103687296</v>
      </c>
      <c r="BR50">
        <v>4.21606822707309</v>
      </c>
      <c r="BS50">
        <v>4.23990420686712</v>
      </c>
      <c r="BT50">
        <v>4.2065251232934999</v>
      </c>
      <c r="BU50">
        <v>4.2301626172654201</v>
      </c>
      <c r="BV50">
        <v>4.2015552138171399</v>
      </c>
      <c r="BW50">
        <v>4.2248609035033002</v>
      </c>
      <c r="BX50">
        <v>4.1901298959814204</v>
      </c>
      <c r="BY50">
        <v>4.2103753875997398</v>
      </c>
      <c r="BZ50">
        <v>4.22397088838086</v>
      </c>
      <c r="CA50">
        <v>4.2106140852768696</v>
      </c>
      <c r="CB50">
        <v>4.2333935976824701</v>
      </c>
      <c r="CC50">
        <v>4.1948911524107704</v>
      </c>
      <c r="CD50">
        <v>4.1962229872326402</v>
      </c>
      <c r="CE50">
        <v>4.2360729857170103</v>
      </c>
      <c r="CF50">
        <v>4.2088029247734404</v>
      </c>
      <c r="CG50">
        <v>4.1475817497737602</v>
      </c>
      <c r="CH50">
        <v>4.2310065168591802</v>
      </c>
      <c r="CI50">
        <v>4.1766408367980796</v>
      </c>
      <c r="CJ50">
        <v>4.1237063248958199</v>
      </c>
      <c r="CK50">
        <v>4.2365200762588797</v>
      </c>
      <c r="CL50">
        <v>4.2440269980176604</v>
      </c>
      <c r="CM50">
        <v>4.1753305902590503</v>
      </c>
      <c r="CN50">
        <v>4.22530406917065</v>
      </c>
      <c r="CO50">
        <v>4.2422992951670304</v>
      </c>
      <c r="CP50">
        <v>4.2134665072790902</v>
      </c>
      <c r="CQ50">
        <v>4.1844106386846898</v>
      </c>
      <c r="CR50">
        <v>4.2205362176223504</v>
      </c>
      <c r="CS50">
        <v>4.2483745142249996</v>
      </c>
      <c r="CT50">
        <v>4.2314567853780503</v>
      </c>
      <c r="CU50">
        <v>4.1655508641336798</v>
      </c>
      <c r="CV50">
        <v>4.1387807917382897</v>
      </c>
      <c r="CX50" s="3" t="s">
        <v>20</v>
      </c>
      <c r="CY50" s="3" t="s">
        <v>8</v>
      </c>
      <c r="CZ50" s="3">
        <f ca="1">AVERAGE(INDIRECT("A" &amp; ROW()):INDIRECT("CV" &amp; ROW()))</f>
        <v>4.2113151797634005</v>
      </c>
      <c r="DA50" s="3">
        <f ca="1">VAR(INDIRECT("A" &amp; ROW()):INDIRECT("CV" &amp; ROW()))</f>
        <v>9.7985418565556107E-4</v>
      </c>
      <c r="DB50" s="3">
        <f ca="1">STDEV(INDIRECT("A" &amp; ROW()):INDIRECT("CV" &amp; ROW()))</f>
        <v>3.1302622664172421E-2</v>
      </c>
      <c r="DC50" s="3">
        <f ca="1">MIN(INDIRECT("A" &amp; ROW()):INDIRECT("CV" &amp; ROW()))</f>
        <v>4.1237063248958199</v>
      </c>
      <c r="DD50" s="3">
        <f ca="1">PERCENTILE(INDIRECT("A" &amp; ROW()):INDIRECT("CV" &amp; ROW()), 0.25)</f>
        <v>4.1910931280071351</v>
      </c>
      <c r="DE50" s="3">
        <f ca="1">PERCENTILE(INDIRECT("A" &amp; ROW()):INDIRECT("CV" &amp; ROW()), 0.5)</f>
        <v>4.2169503260276056</v>
      </c>
      <c r="DF50" s="3">
        <f ca="1">PERCENTILE(INDIRECT("A" &amp; ROW()):INDIRECT("CV" &amp; ROW()), 0.75)</f>
        <v>4.2327489619001621</v>
      </c>
      <c r="DG50" s="3">
        <f ca="1">MAX(INDIRECT("A" &amp; ROW()):INDIRECT("CV" &amp; ROW()))</f>
        <v>4.2742025852286298</v>
      </c>
      <c r="DH50" s="3">
        <f ca="1">CONFIDENCE(0.05, INDIRECT("DB" &amp; ROW()), 100)</f>
        <v>6.1352013043425163E-3</v>
      </c>
    </row>
    <row r="51" spans="1:112" x14ac:dyDescent="0.25">
      <c r="A51">
        <v>19.901510992754901</v>
      </c>
      <c r="B51">
        <v>20.064045771419998</v>
      </c>
      <c r="C51">
        <v>19.9861943393757</v>
      </c>
      <c r="D51">
        <v>19.991415342809798</v>
      </c>
      <c r="E51">
        <v>19.914990689580101</v>
      </c>
      <c r="F51">
        <v>20.108638417826299</v>
      </c>
      <c r="G51">
        <v>20.074484768885601</v>
      </c>
      <c r="H51">
        <v>19.9536401580438</v>
      </c>
      <c r="I51">
        <v>19.976093097547199</v>
      </c>
      <c r="J51">
        <v>20.106193531560301</v>
      </c>
      <c r="K51">
        <v>19.967143379046298</v>
      </c>
      <c r="L51">
        <v>20.0692606260994</v>
      </c>
      <c r="M51">
        <v>19.968397668132098</v>
      </c>
      <c r="N51">
        <v>19.808374050339498</v>
      </c>
      <c r="O51">
        <v>20.157939555456501</v>
      </c>
      <c r="P51">
        <v>20.0473617012772</v>
      </c>
      <c r="Q51">
        <v>20.017852278787299</v>
      </c>
      <c r="R51">
        <v>20.075015741385101</v>
      </c>
      <c r="S51">
        <v>20.1870670613316</v>
      </c>
      <c r="T51">
        <v>19.957406562376601</v>
      </c>
      <c r="U51">
        <v>19.953571492042698</v>
      </c>
      <c r="V51">
        <v>20.057021254458999</v>
      </c>
      <c r="W51">
        <v>19.926868474499202</v>
      </c>
      <c r="X51">
        <v>20.106356962714599</v>
      </c>
      <c r="Y51">
        <v>20.071642614808201</v>
      </c>
      <c r="Z51">
        <v>20.115752355286698</v>
      </c>
      <c r="AA51">
        <v>19.839311426198101</v>
      </c>
      <c r="AB51">
        <v>19.875552215529702</v>
      </c>
      <c r="AC51">
        <v>20.0912085782379</v>
      </c>
      <c r="AD51">
        <v>19.922101723284801</v>
      </c>
      <c r="AE51">
        <v>19.920220500212501</v>
      </c>
      <c r="AF51">
        <v>19.974266653428302</v>
      </c>
      <c r="AG51">
        <v>20.0760969173418</v>
      </c>
      <c r="AH51">
        <v>20.006770346580801</v>
      </c>
      <c r="AI51">
        <v>20.0985261808543</v>
      </c>
      <c r="AJ51">
        <v>20.171700098065202</v>
      </c>
      <c r="AK51">
        <v>19.927624594299999</v>
      </c>
      <c r="AL51">
        <v>19.986332077163599</v>
      </c>
      <c r="AM51">
        <v>20.091147927470999</v>
      </c>
      <c r="AN51">
        <v>19.899928646879101</v>
      </c>
      <c r="AO51">
        <v>19.9000085220665</v>
      </c>
      <c r="AP51">
        <v>20.045126230880399</v>
      </c>
      <c r="AQ51">
        <v>20.1621370500627</v>
      </c>
      <c r="AR51">
        <v>19.9546464264013</v>
      </c>
      <c r="AS51">
        <v>19.879562643068098</v>
      </c>
      <c r="AT51">
        <v>20.238215654538301</v>
      </c>
      <c r="AU51">
        <v>19.936832735491802</v>
      </c>
      <c r="AV51">
        <v>20.1297352856175</v>
      </c>
      <c r="AW51">
        <v>19.986445312232</v>
      </c>
      <c r="AX51">
        <v>19.884204390056201</v>
      </c>
      <c r="AY51">
        <v>20.0285935608057</v>
      </c>
      <c r="AZ51">
        <v>20.016956822563799</v>
      </c>
      <c r="BA51">
        <v>20.1803633099885</v>
      </c>
      <c r="BB51">
        <v>20.1242655205854</v>
      </c>
      <c r="BC51">
        <v>20.0344197145496</v>
      </c>
      <c r="BD51">
        <v>20.011166513625501</v>
      </c>
      <c r="BE51">
        <v>19.8745405752368</v>
      </c>
      <c r="BF51">
        <v>19.9370701356256</v>
      </c>
      <c r="BG51">
        <v>20.188654629483999</v>
      </c>
      <c r="BH51">
        <v>19.981798015792901</v>
      </c>
      <c r="BI51">
        <v>20.120721143981601</v>
      </c>
      <c r="BJ51">
        <v>19.972688450127901</v>
      </c>
      <c r="BK51">
        <v>20.0334416957506</v>
      </c>
      <c r="BL51">
        <v>20.0277784627507</v>
      </c>
      <c r="BM51">
        <v>20.036502455784301</v>
      </c>
      <c r="BN51">
        <v>19.725311078510401</v>
      </c>
      <c r="BO51">
        <v>20.057590764644999</v>
      </c>
      <c r="BP51">
        <v>20.0956763607679</v>
      </c>
      <c r="BQ51">
        <v>19.742036318006999</v>
      </c>
      <c r="BR51">
        <v>19.9186677713938</v>
      </c>
      <c r="BS51">
        <v>20.040444789393199</v>
      </c>
      <c r="BT51">
        <v>19.969351302209098</v>
      </c>
      <c r="BU51">
        <v>19.956647926817102</v>
      </c>
      <c r="BV51">
        <v>20.024806115668799</v>
      </c>
      <c r="BW51">
        <v>20.163830975974399</v>
      </c>
      <c r="BX51">
        <v>19.9079745576446</v>
      </c>
      <c r="BY51">
        <v>19.971329097724201</v>
      </c>
      <c r="BZ51">
        <v>19.9665545534038</v>
      </c>
      <c r="CA51">
        <v>19.958811682497601</v>
      </c>
      <c r="CB51">
        <v>20.102484372856299</v>
      </c>
      <c r="CC51">
        <v>19.9663283824055</v>
      </c>
      <c r="CD51">
        <v>19.786970327900999</v>
      </c>
      <c r="CE51">
        <v>20.205775035338199</v>
      </c>
      <c r="CF51">
        <v>20.050246107788698</v>
      </c>
      <c r="CG51">
        <v>19.927130515168599</v>
      </c>
      <c r="CH51">
        <v>20.076239668765002</v>
      </c>
      <c r="CI51">
        <v>19.848289295195201</v>
      </c>
      <c r="CJ51">
        <v>19.802382024126501</v>
      </c>
      <c r="CK51">
        <v>20.123449023292402</v>
      </c>
      <c r="CL51">
        <v>20.337103067511801</v>
      </c>
      <c r="CM51">
        <v>20.037404728411602</v>
      </c>
      <c r="CN51">
        <v>20.008522003740499</v>
      </c>
      <c r="CO51">
        <v>20.0487532611868</v>
      </c>
      <c r="CP51">
        <v>20.0549157998555</v>
      </c>
      <c r="CQ51">
        <v>19.818558709936202</v>
      </c>
      <c r="CR51">
        <v>19.884204390056201</v>
      </c>
      <c r="CS51">
        <v>20.2045687492596</v>
      </c>
      <c r="CT51">
        <v>20.053859505864001</v>
      </c>
      <c r="CU51">
        <v>19.829710401597801</v>
      </c>
      <c r="CV51">
        <v>19.886774290044201</v>
      </c>
      <c r="CX51" s="3" t="s">
        <v>20</v>
      </c>
      <c r="CY51" s="3" t="s">
        <v>15</v>
      </c>
      <c r="CZ51" s="3">
        <f ca="1">AVERAGE(INDIRECT("A" &amp; ROW()):INDIRECT("CV" &amp; ROW()))</f>
        <v>20.00683604985419</v>
      </c>
      <c r="DA51" s="3">
        <f ca="1">VAR(INDIRECT("A" &amp; ROW()):INDIRECT("CV" &amp; ROW()))</f>
        <v>1.2656713195657773E-2</v>
      </c>
      <c r="DB51" s="3">
        <f ca="1">STDEV(INDIRECT("A" &amp; ROW()):INDIRECT("CV" &amp; ROW()))</f>
        <v>0.11250205862853253</v>
      </c>
      <c r="DC51" s="3">
        <f ca="1">MIN(INDIRECT("A" &amp; ROW()):INDIRECT("CV" &amp; ROW()))</f>
        <v>19.725311078510401</v>
      </c>
      <c r="DD51" s="3">
        <f ca="1">PERCENTILE(INDIRECT("A" &amp; ROW()):INDIRECT("CV" &amp; ROW()), 0.25)</f>
        <v>19.927501074517149</v>
      </c>
      <c r="DE51" s="3">
        <f ca="1">PERCENTILE(INDIRECT("A" &amp; ROW()):INDIRECT("CV" &amp; ROW()), 0.5)</f>
        <v>20.009844258683</v>
      </c>
      <c r="DF51" s="3">
        <f ca="1">PERCENTILE(INDIRECT("A" &amp; ROW()):INDIRECT("CV" &amp; ROW()), 0.75)</f>
        <v>20.0761326051976</v>
      </c>
      <c r="DG51" s="3">
        <f ca="1">MAX(INDIRECT("A" &amp; ROW()):INDIRECT("CV" &amp; ROW()))</f>
        <v>20.337103067511801</v>
      </c>
      <c r="DH51" s="3">
        <f ca="1">CONFIDENCE(0.05, INDIRECT("DB" &amp; ROW()), 100)</f>
        <v>2.2049998309853734E-2</v>
      </c>
    </row>
    <row r="52" spans="1:112" x14ac:dyDescent="0.25">
      <c r="CW52" s="1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</row>
    <row r="53" spans="1:112" x14ac:dyDescent="0.25">
      <c r="A53">
        <v>0.82100800305990196</v>
      </c>
      <c r="B53">
        <v>0.80063547344853203</v>
      </c>
      <c r="C53">
        <v>0.80387005837395797</v>
      </c>
      <c r="D53">
        <v>0.80485796401351295</v>
      </c>
      <c r="E53">
        <v>0.76328193714359405</v>
      </c>
      <c r="F53">
        <v>0.79240056240392398</v>
      </c>
      <c r="G53">
        <v>0.77370425732436099</v>
      </c>
      <c r="H53">
        <v>0.765887245221751</v>
      </c>
      <c r="I53">
        <v>0.79646917693382302</v>
      </c>
      <c r="J53">
        <v>0.76827746836199995</v>
      </c>
      <c r="K53">
        <v>0.74286614827337205</v>
      </c>
      <c r="L53">
        <v>0.78516823413256698</v>
      </c>
      <c r="M53">
        <v>0.78566490473797002</v>
      </c>
      <c r="N53">
        <v>0.77998033064975503</v>
      </c>
      <c r="O53">
        <v>0.75419615230132597</v>
      </c>
      <c r="P53">
        <v>0.78492980783641197</v>
      </c>
      <c r="Q53">
        <v>0.760693568927585</v>
      </c>
      <c r="R53">
        <v>0.80607925379887402</v>
      </c>
      <c r="S53">
        <v>0.75732868475233905</v>
      </c>
      <c r="T53">
        <v>0.78437920625255897</v>
      </c>
      <c r="U53">
        <v>0.76500098057402</v>
      </c>
      <c r="V53">
        <v>0.77656029894132805</v>
      </c>
      <c r="W53">
        <v>0.78519672780190697</v>
      </c>
      <c r="X53">
        <v>0.78504195567555501</v>
      </c>
      <c r="Y53">
        <v>0.79804666330256602</v>
      </c>
      <c r="Z53">
        <v>0.80013326328568601</v>
      </c>
      <c r="AA53">
        <v>0.79386078383326997</v>
      </c>
      <c r="AB53">
        <v>0.75575697232410599</v>
      </c>
      <c r="AC53">
        <v>0.79236045877539596</v>
      </c>
      <c r="AD53">
        <v>0.77317892229191199</v>
      </c>
      <c r="AE53">
        <v>0.78408879903741202</v>
      </c>
      <c r="AF53">
        <v>0.76801007297292101</v>
      </c>
      <c r="AG53">
        <v>0.78723532142352703</v>
      </c>
      <c r="AH53">
        <v>0.78873883772603304</v>
      </c>
      <c r="AI53">
        <v>0.77971983360805197</v>
      </c>
      <c r="AJ53">
        <v>0.78053987955849802</v>
      </c>
      <c r="AK53">
        <v>0.792330461572468</v>
      </c>
      <c r="AL53">
        <v>0.78365516204168295</v>
      </c>
      <c r="AM53">
        <v>0.79548423705570104</v>
      </c>
      <c r="AN53">
        <v>0.81349408212612595</v>
      </c>
      <c r="AO53">
        <v>0.79065943437986896</v>
      </c>
      <c r="AP53">
        <v>0.78862938712337805</v>
      </c>
      <c r="AQ53">
        <v>0.81628956734600899</v>
      </c>
      <c r="AR53">
        <v>0.80315249382179299</v>
      </c>
      <c r="AS53">
        <v>0.79922643259069004</v>
      </c>
      <c r="AT53">
        <v>0.80492088694006803</v>
      </c>
      <c r="AU53">
        <v>0.77896337438855001</v>
      </c>
      <c r="AV53">
        <v>0.773545432963201</v>
      </c>
      <c r="AW53">
        <v>0.79622665980601603</v>
      </c>
      <c r="AX53">
        <v>0.79840706978600595</v>
      </c>
      <c r="AY53">
        <v>0.77246875186733499</v>
      </c>
      <c r="AZ53">
        <v>0.79192407960431099</v>
      </c>
      <c r="BA53">
        <v>0.77778467979707699</v>
      </c>
      <c r="BB53">
        <v>0.77649162675941896</v>
      </c>
      <c r="BC53">
        <v>0.77302698600149899</v>
      </c>
      <c r="BD53">
        <v>0.79944613082856997</v>
      </c>
      <c r="BE53">
        <v>0.79549068283020197</v>
      </c>
      <c r="BF53">
        <v>0.801053121140477</v>
      </c>
      <c r="BG53">
        <v>0.78898703639317402</v>
      </c>
      <c r="BH53">
        <v>0.80017222512927499</v>
      </c>
      <c r="BI53">
        <v>0.78644936146813704</v>
      </c>
      <c r="BJ53">
        <v>0.78097987077166697</v>
      </c>
      <c r="BK53">
        <v>0.78127457151950197</v>
      </c>
      <c r="BL53">
        <v>0.77557247838052401</v>
      </c>
      <c r="BM53">
        <v>0.76817826557110302</v>
      </c>
      <c r="BN53">
        <v>0.76935482387387</v>
      </c>
      <c r="BO53">
        <v>0.79596103354096404</v>
      </c>
      <c r="BP53">
        <v>0.78759365457188701</v>
      </c>
      <c r="BQ53">
        <v>0.77640208010636402</v>
      </c>
      <c r="BR53">
        <v>0.78246587257620004</v>
      </c>
      <c r="BS53">
        <v>0.80169803329547695</v>
      </c>
      <c r="BT53">
        <v>0.76947753581429401</v>
      </c>
      <c r="BU53">
        <v>0.76060874028921799</v>
      </c>
      <c r="BV53">
        <v>0.77371564050966901</v>
      </c>
      <c r="BW53">
        <v>0.80122208637943604</v>
      </c>
      <c r="BX53">
        <v>0.79170531022135804</v>
      </c>
      <c r="BY53">
        <v>0.78509676364318304</v>
      </c>
      <c r="BZ53">
        <v>0.77832841757973004</v>
      </c>
      <c r="CA53">
        <v>0.78808000766876096</v>
      </c>
      <c r="CB53">
        <v>0.78320420543167502</v>
      </c>
      <c r="CC53">
        <v>0.784101027769325</v>
      </c>
      <c r="CD53">
        <v>0.78149866923014699</v>
      </c>
      <c r="CE53">
        <v>0.79437822053545504</v>
      </c>
      <c r="CF53">
        <v>0.79330599585429895</v>
      </c>
      <c r="CG53">
        <v>0.804110944674577</v>
      </c>
      <c r="CH53">
        <v>0.78688552083259999</v>
      </c>
      <c r="CI53">
        <v>0.79480124245769201</v>
      </c>
      <c r="CJ53">
        <v>0.77348622676734002</v>
      </c>
      <c r="CK53">
        <v>0.77024928454531705</v>
      </c>
      <c r="CL53">
        <v>0.77856831556095696</v>
      </c>
      <c r="CM53">
        <v>0.77597670305772903</v>
      </c>
      <c r="CN53">
        <v>0.79295317695219802</v>
      </c>
      <c r="CO53">
        <v>0.77620118511821801</v>
      </c>
      <c r="CP53">
        <v>0.79816987111397097</v>
      </c>
      <c r="CQ53">
        <v>0.78632808963872902</v>
      </c>
      <c r="CR53">
        <v>0.79840706978600595</v>
      </c>
      <c r="CS53">
        <v>0.77929096190313896</v>
      </c>
      <c r="CT53">
        <v>0.78258133670911401</v>
      </c>
      <c r="CU53">
        <v>0.78926195913089103</v>
      </c>
      <c r="CV53">
        <v>0.77486100955966097</v>
      </c>
      <c r="CX53" s="3" t="s">
        <v>21</v>
      </c>
      <c r="CY53" s="3" t="s">
        <v>14</v>
      </c>
      <c r="CZ53" s="3">
        <f ca="1">AVERAGE(INDIRECT("A" &amp; ROW()):INDIRECT("CV" &amp; ROW()))</f>
        <v>0.78509763775783614</v>
      </c>
      <c r="DA53" s="3">
        <f ca="1">VAR(INDIRECT("A" &amp; ROW()):INDIRECT("CV" &amp; ROW()))</f>
        <v>1.9749151267628909E-4</v>
      </c>
      <c r="DB53" s="3">
        <f ca="1">STDEV(INDIRECT("A" &amp; ROW()):INDIRECT("CV" &amp; ROW()))</f>
        <v>1.4053167353884642E-2</v>
      </c>
      <c r="DC53" s="3">
        <f ca="1">MIN(INDIRECT("A" &amp; ROW()):INDIRECT("CV" &amp; ROW()))</f>
        <v>0.74286614827337205</v>
      </c>
      <c r="DD53" s="3">
        <f ca="1">PERCENTILE(INDIRECT("A" &amp; ROW()):INDIRECT("CV" &amp; ROW()), 0.25)</f>
        <v>0.77614506460309574</v>
      </c>
      <c r="DE53" s="3">
        <f ca="1">PERCENTILE(INDIRECT("A" &amp; ROW()):INDIRECT("CV" &amp; ROW()), 0.5)</f>
        <v>0.78513249888787495</v>
      </c>
      <c r="DF53" s="3">
        <f ca="1">PERCENTILE(INDIRECT("A" &amp; ROW()):INDIRECT("CV" &amp; ROW()), 0.75)</f>
        <v>0.79548584849932624</v>
      </c>
      <c r="DG53" s="3">
        <f ca="1">MAX(INDIRECT("A" &amp; ROW()):INDIRECT("CV" &amp; ROW()))</f>
        <v>0.82100800305990196</v>
      </c>
      <c r="DH53" s="3">
        <f ca="1">CONFIDENCE(0.05, INDIRECT("DB" &amp; ROW()), 100)</f>
        <v>2.7543701882327947E-3</v>
      </c>
    </row>
    <row r="54" spans="1:112" x14ac:dyDescent="0.25">
      <c r="A54">
        <v>13.136128048958399</v>
      </c>
      <c r="B54">
        <v>12.8101675751765</v>
      </c>
      <c r="C54">
        <v>12.861920933983299</v>
      </c>
      <c r="D54">
        <v>12.8777274242162</v>
      </c>
      <c r="E54">
        <v>12.212510994297499</v>
      </c>
      <c r="F54">
        <v>12.6784089984628</v>
      </c>
      <c r="G54">
        <v>12.379268117189801</v>
      </c>
      <c r="H54">
        <v>12.254195923548</v>
      </c>
      <c r="I54">
        <v>12.7435068309412</v>
      </c>
      <c r="J54">
        <v>12.292439493791999</v>
      </c>
      <c r="K54">
        <v>11.8858583723739</v>
      </c>
      <c r="L54">
        <v>12.5626917461211</v>
      </c>
      <c r="M54">
        <v>12.570638475807501</v>
      </c>
      <c r="N54">
        <v>12.4796852903961</v>
      </c>
      <c r="O54">
        <v>12.0671384368212</v>
      </c>
      <c r="P54">
        <v>12.5588769253826</v>
      </c>
      <c r="Q54">
        <v>12.171097102841401</v>
      </c>
      <c r="R54">
        <v>12.897268060782</v>
      </c>
      <c r="S54">
        <v>12.1172589560374</v>
      </c>
      <c r="T54">
        <v>12.550067300040901</v>
      </c>
      <c r="U54">
        <v>12.2400156891843</v>
      </c>
      <c r="V54">
        <v>12.4249647830613</v>
      </c>
      <c r="W54">
        <v>12.563147644830501</v>
      </c>
      <c r="X54">
        <v>12.5606712908089</v>
      </c>
      <c r="Y54">
        <v>12.768746612841101</v>
      </c>
      <c r="Z54">
        <v>12.802132212570999</v>
      </c>
      <c r="AA54">
        <v>12.7017725413323</v>
      </c>
      <c r="AB54">
        <v>12.092111557185699</v>
      </c>
      <c r="AC54">
        <v>12.6777673404063</v>
      </c>
      <c r="AD54">
        <v>12.370862756670601</v>
      </c>
      <c r="AE54">
        <v>12.545420784598599</v>
      </c>
      <c r="AF54">
        <v>12.288161167566701</v>
      </c>
      <c r="AG54">
        <v>12.595765142776401</v>
      </c>
      <c r="AH54">
        <v>12.6198214036165</v>
      </c>
      <c r="AI54">
        <v>12.4755173377288</v>
      </c>
      <c r="AJ54">
        <v>12.488638072936</v>
      </c>
      <c r="AK54">
        <v>12.6772873851595</v>
      </c>
      <c r="AL54">
        <v>12.538482592666901</v>
      </c>
      <c r="AM54">
        <v>12.727747792891201</v>
      </c>
      <c r="AN54">
        <v>13.015905314017999</v>
      </c>
      <c r="AO54">
        <v>12.6505509500779</v>
      </c>
      <c r="AP54">
        <v>12.6180701939741</v>
      </c>
      <c r="AQ54">
        <v>13.060633077536099</v>
      </c>
      <c r="AR54">
        <v>12.8504399011487</v>
      </c>
      <c r="AS54">
        <v>12.787622921451</v>
      </c>
      <c r="AT54">
        <v>12.878734191041101</v>
      </c>
      <c r="AU54">
        <v>12.4634139902168</v>
      </c>
      <c r="AV54">
        <v>12.3767269274112</v>
      </c>
      <c r="AW54">
        <v>12.739626556896299</v>
      </c>
      <c r="AX54">
        <v>12.774513116576101</v>
      </c>
      <c r="AY54">
        <v>12.359500029877401</v>
      </c>
      <c r="AZ54">
        <v>12.670785273669001</v>
      </c>
      <c r="BA54">
        <v>12.4445548767532</v>
      </c>
      <c r="BB54">
        <v>12.4238660281507</v>
      </c>
      <c r="BC54">
        <v>12.368431776024</v>
      </c>
      <c r="BD54">
        <v>12.7911380932571</v>
      </c>
      <c r="BE54">
        <v>12.7278509252832</v>
      </c>
      <c r="BF54">
        <v>12.8168499382476</v>
      </c>
      <c r="BG54">
        <v>12.6237925822908</v>
      </c>
      <c r="BH54">
        <v>12.8027556020684</v>
      </c>
      <c r="BI54">
        <v>12.5831897834902</v>
      </c>
      <c r="BJ54">
        <v>12.4956779323467</v>
      </c>
      <c r="BK54">
        <v>12.500393144312</v>
      </c>
      <c r="BL54">
        <v>12.4091596540884</v>
      </c>
      <c r="BM54">
        <v>12.2908522491376</v>
      </c>
      <c r="BN54">
        <v>12.3096771819819</v>
      </c>
      <c r="BO54">
        <v>12.7353765366554</v>
      </c>
      <c r="BP54">
        <v>12.601498473150199</v>
      </c>
      <c r="BQ54">
        <v>12.4224332817018</v>
      </c>
      <c r="BR54">
        <v>12.519453961219201</v>
      </c>
      <c r="BS54">
        <v>12.827168532727599</v>
      </c>
      <c r="BT54">
        <v>12.311640573028701</v>
      </c>
      <c r="BU54">
        <v>12.1697398446275</v>
      </c>
      <c r="BV54">
        <v>12.379450248154701</v>
      </c>
      <c r="BW54">
        <v>12.819553382071</v>
      </c>
      <c r="BX54">
        <v>12.6672849635417</v>
      </c>
      <c r="BY54">
        <v>12.5615482182909</v>
      </c>
      <c r="BZ54">
        <v>12.4532546812757</v>
      </c>
      <c r="CA54">
        <v>12.6092801227002</v>
      </c>
      <c r="CB54">
        <v>12.5312672869068</v>
      </c>
      <c r="CC54">
        <v>12.5456164443092</v>
      </c>
      <c r="CD54">
        <v>12.5039787076824</v>
      </c>
      <c r="CE54">
        <v>12.7100515285673</v>
      </c>
      <c r="CF54">
        <v>12.692895933668799</v>
      </c>
      <c r="CG54">
        <v>12.8657751147932</v>
      </c>
      <c r="CH54">
        <v>12.5901683333216</v>
      </c>
      <c r="CI54">
        <v>12.716819879323101</v>
      </c>
      <c r="CJ54">
        <v>12.3757796282774</v>
      </c>
      <c r="CK54">
        <v>12.323988552725099</v>
      </c>
      <c r="CL54">
        <v>12.457093048975301</v>
      </c>
      <c r="CM54">
        <v>12.4156272489237</v>
      </c>
      <c r="CN54">
        <v>12.6872508312352</v>
      </c>
      <c r="CO54">
        <v>12.419218961891501</v>
      </c>
      <c r="CP54">
        <v>12.7707179378235</v>
      </c>
      <c r="CQ54">
        <v>12.5812494342197</v>
      </c>
      <c r="CR54">
        <v>12.774513116576101</v>
      </c>
      <c r="CS54">
        <v>12.4686553904502</v>
      </c>
      <c r="CT54">
        <v>12.521301387345799</v>
      </c>
      <c r="CU54">
        <v>12.628191346094299</v>
      </c>
      <c r="CV54">
        <v>12.3977761529546</v>
      </c>
      <c r="CX54" s="3" t="s">
        <v>21</v>
      </c>
      <c r="CY54" s="3" t="s">
        <v>8</v>
      </c>
      <c r="CZ54" s="3">
        <f ca="1">AVERAGE(INDIRECT("A" &amp; ROW()):INDIRECT("CV" &amp; ROW()))</f>
        <v>12.561562204125371</v>
      </c>
      <c r="DA54" s="3">
        <f ca="1">VAR(INDIRECT("A" &amp; ROW()):INDIRECT("CV" &amp; ROW()))</f>
        <v>5.0557827245129847E-2</v>
      </c>
      <c r="DB54" s="3">
        <f ca="1">STDEV(INDIRECT("A" &amp; ROW()):INDIRECT("CV" &amp; ROW()))</f>
        <v>0.22485067766215391</v>
      </c>
      <c r="DC54" s="3">
        <f ca="1">MIN(INDIRECT("A" &amp; ROW()):INDIRECT("CV" &amp; ROW()))</f>
        <v>11.8858583723739</v>
      </c>
      <c r="DD54" s="3">
        <f ca="1">PERCENTILE(INDIRECT("A" &amp; ROW()):INDIRECT("CV" &amp; ROW()), 0.25)</f>
        <v>12.418321033649551</v>
      </c>
      <c r="DE54" s="3">
        <f ca="1">PERCENTILE(INDIRECT("A" &amp; ROW()):INDIRECT("CV" &amp; ROW()), 0.5)</f>
        <v>12.562119982205999</v>
      </c>
      <c r="DF54" s="3">
        <f ca="1">PERCENTILE(INDIRECT("A" &amp; ROW()):INDIRECT("CV" &amp; ROW()), 0.75)</f>
        <v>12.7277735759892</v>
      </c>
      <c r="DG54" s="3">
        <f ca="1">MAX(INDIRECT("A" &amp; ROW()):INDIRECT("CV" &amp; ROW()))</f>
        <v>13.136128048958399</v>
      </c>
      <c r="DH54" s="3">
        <f ca="1">CONFIDENCE(0.05, INDIRECT("DB" &amp; ROW()), 100)</f>
        <v>4.4069923011724639E-2</v>
      </c>
    </row>
    <row r="55" spans="1:112" x14ac:dyDescent="0.25">
      <c r="A55">
        <v>305.752386353654</v>
      </c>
      <c r="B55">
        <v>302.53341314175799</v>
      </c>
      <c r="C55">
        <v>305.398446505447</v>
      </c>
      <c r="D55">
        <v>301.31143842579598</v>
      </c>
      <c r="E55">
        <v>295.47038364273902</v>
      </c>
      <c r="F55">
        <v>303.09245818977098</v>
      </c>
      <c r="G55">
        <v>299.53740853860899</v>
      </c>
      <c r="H55">
        <v>295.50021099073302</v>
      </c>
      <c r="I55">
        <v>303.38603792186501</v>
      </c>
      <c r="J55">
        <v>290.92169858478502</v>
      </c>
      <c r="K55">
        <v>295.52664678876698</v>
      </c>
      <c r="L55">
        <v>300.61146847084302</v>
      </c>
      <c r="M55">
        <v>302.89161592770301</v>
      </c>
      <c r="N55">
        <v>297.48349404706801</v>
      </c>
      <c r="O55">
        <v>295.00044385148198</v>
      </c>
      <c r="P55">
        <v>300.54823416500199</v>
      </c>
      <c r="Q55">
        <v>290.64663572569401</v>
      </c>
      <c r="R55">
        <v>305.41002098185402</v>
      </c>
      <c r="S55">
        <v>298.25749590225701</v>
      </c>
      <c r="T55">
        <v>299.90297133775499</v>
      </c>
      <c r="U55">
        <v>294.20981708353202</v>
      </c>
      <c r="V55">
        <v>295.69712478410298</v>
      </c>
      <c r="W55">
        <v>299.44240049016901</v>
      </c>
      <c r="X55">
        <v>296.68989456073501</v>
      </c>
      <c r="Y55">
        <v>302.80232049265601</v>
      </c>
      <c r="Z55">
        <v>303.16868248778798</v>
      </c>
      <c r="AA55">
        <v>303.88060109560899</v>
      </c>
      <c r="AB55">
        <v>294.38891708592098</v>
      </c>
      <c r="AC55">
        <v>301.51320163045898</v>
      </c>
      <c r="AD55">
        <v>298.66621244300501</v>
      </c>
      <c r="AE55">
        <v>300.615946189532</v>
      </c>
      <c r="AF55">
        <v>298.09116679606501</v>
      </c>
      <c r="AG55">
        <v>299.22269124373997</v>
      </c>
      <c r="AH55">
        <v>301.39021615577201</v>
      </c>
      <c r="AI55">
        <v>292.95586680275397</v>
      </c>
      <c r="AJ55">
        <v>302.58724954427203</v>
      </c>
      <c r="AK55">
        <v>298.67843424124902</v>
      </c>
      <c r="AL55">
        <v>302.215094911157</v>
      </c>
      <c r="AM55">
        <v>300.226681719059</v>
      </c>
      <c r="AN55">
        <v>302.70218656716798</v>
      </c>
      <c r="AO55">
        <v>299.52960957713299</v>
      </c>
      <c r="AP55">
        <v>303.07360403535898</v>
      </c>
      <c r="AQ55">
        <v>307.18163498230399</v>
      </c>
      <c r="AR55">
        <v>299.21247863185698</v>
      </c>
      <c r="AS55">
        <v>301.79246224007602</v>
      </c>
      <c r="AT55">
        <v>300.86562500462901</v>
      </c>
      <c r="AU55">
        <v>298.72509973040701</v>
      </c>
      <c r="AV55">
        <v>296.22024053068901</v>
      </c>
      <c r="AW55">
        <v>302.15025797250797</v>
      </c>
      <c r="AX55">
        <v>305.30423908372899</v>
      </c>
      <c r="AY55">
        <v>292.26049895226902</v>
      </c>
      <c r="AZ55">
        <v>300.57406584015399</v>
      </c>
      <c r="BA55">
        <v>300.520157812229</v>
      </c>
      <c r="BB55">
        <v>295.85445758381098</v>
      </c>
      <c r="BC55">
        <v>299.762834735713</v>
      </c>
      <c r="BD55">
        <v>300.64917443583897</v>
      </c>
      <c r="BE55">
        <v>299.291233372237</v>
      </c>
      <c r="BF55">
        <v>303.61775258611101</v>
      </c>
      <c r="BG55">
        <v>297.46861339937197</v>
      </c>
      <c r="BH55">
        <v>301.13253587120897</v>
      </c>
      <c r="BI55">
        <v>293.56447983600202</v>
      </c>
      <c r="BJ55">
        <v>292.04739332640901</v>
      </c>
      <c r="BK55">
        <v>297.050159078935</v>
      </c>
      <c r="BL55">
        <v>296.18636776258398</v>
      </c>
      <c r="BM55">
        <v>296.93848638574701</v>
      </c>
      <c r="BN55">
        <v>295.73672769143502</v>
      </c>
      <c r="BO55">
        <v>299.44311936049701</v>
      </c>
      <c r="BP55">
        <v>296.66784728918901</v>
      </c>
      <c r="BQ55">
        <v>297.36947405868699</v>
      </c>
      <c r="BR55">
        <v>296.079131277898</v>
      </c>
      <c r="BS55">
        <v>302.69710511347802</v>
      </c>
      <c r="BT55">
        <v>292.71264288590697</v>
      </c>
      <c r="BU55">
        <v>295.211746231814</v>
      </c>
      <c r="BV55">
        <v>294.436255983867</v>
      </c>
      <c r="BW55">
        <v>303.20744532075003</v>
      </c>
      <c r="BX55">
        <v>302.14625270772899</v>
      </c>
      <c r="BY55">
        <v>301.72187063408899</v>
      </c>
      <c r="BZ55">
        <v>298.67655233582502</v>
      </c>
      <c r="CA55">
        <v>296.74844120878402</v>
      </c>
      <c r="CB55">
        <v>298.256443007298</v>
      </c>
      <c r="CC55">
        <v>299.66096915524099</v>
      </c>
      <c r="CD55">
        <v>297.49947199681401</v>
      </c>
      <c r="CE55">
        <v>303.72890909158201</v>
      </c>
      <c r="CF55">
        <v>304.07622239536897</v>
      </c>
      <c r="CG55">
        <v>303.58490745938002</v>
      </c>
      <c r="CH55">
        <v>297.29607449771402</v>
      </c>
      <c r="CI55">
        <v>303.97338617668697</v>
      </c>
      <c r="CJ55">
        <v>299.436962449916</v>
      </c>
      <c r="CK55">
        <v>295.74509562344599</v>
      </c>
      <c r="CL55">
        <v>301.71362042254901</v>
      </c>
      <c r="CM55">
        <v>300.01761261471398</v>
      </c>
      <c r="CN55">
        <v>299.28648234634801</v>
      </c>
      <c r="CO55">
        <v>298.51030658915403</v>
      </c>
      <c r="CP55">
        <v>299.32851050657501</v>
      </c>
      <c r="CQ55">
        <v>298.97885843534402</v>
      </c>
      <c r="CR55">
        <v>305.30423908372899</v>
      </c>
      <c r="CS55">
        <v>294.46623020418701</v>
      </c>
      <c r="CT55">
        <v>299.49489236051102</v>
      </c>
      <c r="CU55">
        <v>298.60763184329602</v>
      </c>
      <c r="CV55">
        <v>299.68578022883003</v>
      </c>
      <c r="CX55" s="3" t="s">
        <v>21</v>
      </c>
      <c r="CY55" s="3" t="s">
        <v>15</v>
      </c>
      <c r="CZ55" s="3">
        <f ca="1">AVERAGE(INDIRECT("A" &amp; ROW()):INDIRECT("CV" &amp; ROW()))</f>
        <v>299.30808297174269</v>
      </c>
      <c r="DA55" s="3">
        <f ca="1">VAR(INDIRECT("A" &amp; ROW()):INDIRECT("CV" &amp; ROW()))</f>
        <v>12.78630566351884</v>
      </c>
      <c r="DB55" s="3">
        <f ca="1">STDEV(INDIRECT("A" &amp; ROW()):INDIRECT("CV" &amp; ROW()))</f>
        <v>3.5757944101302637</v>
      </c>
      <c r="DC55" s="3">
        <f ca="1">MIN(INDIRECT("A" &amp; ROW()):INDIRECT("CV" &amp; ROW()))</f>
        <v>290.64663572569401</v>
      </c>
      <c r="DD55" s="3">
        <f ca="1">PERCENTILE(INDIRECT("A" &amp; ROW()):INDIRECT("CV" &amp; ROW()), 0.25)</f>
        <v>296.73380454677175</v>
      </c>
      <c r="DE55" s="3">
        <f ca="1">PERCENTILE(INDIRECT("A" &amp; ROW()):INDIRECT("CV" &amp; ROW()), 0.5)</f>
        <v>299.44275992533301</v>
      </c>
      <c r="DF55" s="3">
        <f ca="1">PERCENTILE(INDIRECT("A" &amp; ROW()):INDIRECT("CV" &amp; ROW()), 0.75)</f>
        <v>302.14725402392372</v>
      </c>
      <c r="DG55" s="3">
        <f ca="1">MAX(INDIRECT("A" &amp; ROW()):INDIRECT("CV" &amp; ROW()))</f>
        <v>307.18163498230399</v>
      </c>
      <c r="DH55" s="3">
        <f ca="1">CONFIDENCE(0.05, INDIRECT("DB" &amp; ROW()), 100)</f>
        <v>0.70084282599749614</v>
      </c>
    </row>
    <row r="56" spans="1:112" x14ac:dyDescent="0.25">
      <c r="CW56" s="1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</row>
    <row r="57" spans="1:112" x14ac:dyDescent="0.25">
      <c r="A57">
        <v>18.93963423276</v>
      </c>
      <c r="B57">
        <v>18.465061106013799</v>
      </c>
      <c r="C57">
        <v>18.117502809912899</v>
      </c>
      <c r="D57">
        <v>18.5190156985018</v>
      </c>
      <c r="E57">
        <v>17.221929930099101</v>
      </c>
      <c r="F57">
        <v>18.219727453298599</v>
      </c>
      <c r="G57">
        <v>17.588189036046</v>
      </c>
      <c r="H57">
        <v>17.3047811348743</v>
      </c>
      <c r="I57">
        <v>18.0040179629999</v>
      </c>
      <c r="J57">
        <v>17.5855390945562</v>
      </c>
      <c r="K57">
        <v>16.932972622585201</v>
      </c>
      <c r="L57">
        <v>17.753345709444599</v>
      </c>
      <c r="M57">
        <v>18.076089371287299</v>
      </c>
      <c r="N57">
        <v>17.801314150122799</v>
      </c>
      <c r="O57">
        <v>17.292676338696101</v>
      </c>
      <c r="P57">
        <v>17.9699176240882</v>
      </c>
      <c r="Q57">
        <v>17.419211564271698</v>
      </c>
      <c r="R57">
        <v>18.250100923524901</v>
      </c>
      <c r="S57">
        <v>17.4611491330135</v>
      </c>
      <c r="T57">
        <v>17.545877921641601</v>
      </c>
      <c r="U57">
        <v>17.3618683322176</v>
      </c>
      <c r="V57">
        <v>17.623392866308699</v>
      </c>
      <c r="W57">
        <v>17.667650893392999</v>
      </c>
      <c r="X57">
        <v>17.813508133807101</v>
      </c>
      <c r="Y57">
        <v>17.905130416369399</v>
      </c>
      <c r="Z57">
        <v>18.2217410594264</v>
      </c>
      <c r="AA57">
        <v>17.850224331940701</v>
      </c>
      <c r="AB57">
        <v>17.315278749621601</v>
      </c>
      <c r="AC57">
        <v>18.159466591170201</v>
      </c>
      <c r="AD57">
        <v>17.540096247596502</v>
      </c>
      <c r="AE57">
        <v>17.883713753155799</v>
      </c>
      <c r="AF57">
        <v>17.484859884802699</v>
      </c>
      <c r="AG57">
        <v>17.892814324052299</v>
      </c>
      <c r="AH57">
        <v>18.1302314601751</v>
      </c>
      <c r="AI57">
        <v>18.065784084138201</v>
      </c>
      <c r="AJ57">
        <v>17.8995399378691</v>
      </c>
      <c r="AK57">
        <v>17.776911314286799</v>
      </c>
      <c r="AL57">
        <v>17.953988276756199</v>
      </c>
      <c r="AM57">
        <v>18.135847579940101</v>
      </c>
      <c r="AN57">
        <v>18.863923123573599</v>
      </c>
      <c r="AO57">
        <v>18.098403112200199</v>
      </c>
      <c r="AP57">
        <v>18.101987869017101</v>
      </c>
      <c r="AQ57">
        <v>18.595022008370901</v>
      </c>
      <c r="AR57">
        <v>18.323751852409099</v>
      </c>
      <c r="AS57">
        <v>17.848269807220799</v>
      </c>
      <c r="AT57">
        <v>18.393904255734899</v>
      </c>
      <c r="AU57">
        <v>17.588562285163501</v>
      </c>
      <c r="AV57">
        <v>17.540651001153801</v>
      </c>
      <c r="AW57">
        <v>18.125667232228199</v>
      </c>
      <c r="AX57">
        <v>17.856934446856499</v>
      </c>
      <c r="AY57">
        <v>17.485043165303999</v>
      </c>
      <c r="AZ57">
        <v>18.223813812337799</v>
      </c>
      <c r="BA57">
        <v>17.645834471053199</v>
      </c>
      <c r="BB57">
        <v>17.4905780141906</v>
      </c>
      <c r="BC57">
        <v>17.5507545362975</v>
      </c>
      <c r="BD57">
        <v>18.148634104331499</v>
      </c>
      <c r="BE57">
        <v>18.019504905428199</v>
      </c>
      <c r="BF57">
        <v>18.017615419202698</v>
      </c>
      <c r="BG57">
        <v>18.223418321015501</v>
      </c>
      <c r="BH57">
        <v>18.1064031297993</v>
      </c>
      <c r="BI57">
        <v>18.018585128704601</v>
      </c>
      <c r="BJ57">
        <v>17.570557536598201</v>
      </c>
      <c r="BK57">
        <v>17.799339322515699</v>
      </c>
      <c r="BL57">
        <v>17.8415347145196</v>
      </c>
      <c r="BM57">
        <v>17.826790112961199</v>
      </c>
      <c r="BN57">
        <v>17.5336016092593</v>
      </c>
      <c r="BO57">
        <v>17.952874942887501</v>
      </c>
      <c r="BP57">
        <v>17.8292138010111</v>
      </c>
      <c r="BQ57">
        <v>17.565332922712098</v>
      </c>
      <c r="BR57">
        <v>17.7698781678416</v>
      </c>
      <c r="BS57">
        <v>18.374171655661598</v>
      </c>
      <c r="BT57">
        <v>17.713206493134098</v>
      </c>
      <c r="BU57">
        <v>17.269413803986801</v>
      </c>
      <c r="BV57">
        <v>17.471476115489999</v>
      </c>
      <c r="BW57">
        <v>17.976540429252999</v>
      </c>
      <c r="BX57">
        <v>17.974098823476201</v>
      </c>
      <c r="BY57">
        <v>17.989989077457199</v>
      </c>
      <c r="BZ57">
        <v>17.661041033225601</v>
      </c>
      <c r="CA57">
        <v>17.748998345587601</v>
      </c>
      <c r="CB57">
        <v>17.647214432799299</v>
      </c>
      <c r="CC57">
        <v>17.892533748856899</v>
      </c>
      <c r="CD57">
        <v>17.779413437269898</v>
      </c>
      <c r="CE57">
        <v>18.163822623397099</v>
      </c>
      <c r="CF57">
        <v>17.925937118992699</v>
      </c>
      <c r="CG57">
        <v>18.1508714775625</v>
      </c>
      <c r="CH57">
        <v>17.895704675790199</v>
      </c>
      <c r="CI57">
        <v>18.0170854244714</v>
      </c>
      <c r="CJ57">
        <v>17.286864626831001</v>
      </c>
      <c r="CK57">
        <v>17.321068348546401</v>
      </c>
      <c r="CL57">
        <v>17.648058421945301</v>
      </c>
      <c r="CM57">
        <v>17.598701385016</v>
      </c>
      <c r="CN57">
        <v>17.889013146641599</v>
      </c>
      <c r="CO57">
        <v>17.760487109160199</v>
      </c>
      <c r="CP57">
        <v>18.555613626108901</v>
      </c>
      <c r="CQ57">
        <v>17.980099013905001</v>
      </c>
      <c r="CR57">
        <v>17.856934446856499</v>
      </c>
      <c r="CS57">
        <v>17.958059487261199</v>
      </c>
      <c r="CT57">
        <v>17.793850423210301</v>
      </c>
      <c r="CU57">
        <v>17.867552149282801</v>
      </c>
      <c r="CV57">
        <v>17.537641306588</v>
      </c>
      <c r="CX57" s="3" t="s">
        <v>22</v>
      </c>
      <c r="CY57" s="3" t="s">
        <v>26</v>
      </c>
      <c r="CZ57" s="3">
        <f ca="1">AVERAGE(INDIRECT("A" &amp; ROW()):INDIRECT("CV" &amp; ROW()))</f>
        <v>17.858119493944308</v>
      </c>
      <c r="DA57" s="3">
        <f ca="1">VAR(INDIRECT("A" &amp; ROW()):INDIRECT("CV" &amp; ROW()))</f>
        <v>0.12459208632684714</v>
      </c>
      <c r="DB57" s="3">
        <f ca="1">STDEV(INDIRECT("A" &amp; ROW()):INDIRECT("CV" &amp; ROW()))</f>
        <v>0.35297604214287281</v>
      </c>
      <c r="DC57" s="3">
        <f ca="1">MIN(INDIRECT("A" &amp; ROW()):INDIRECT("CV" &amp; ROW()))</f>
        <v>16.932972622585201</v>
      </c>
      <c r="DD57" s="3">
        <f ca="1">PERCENTILE(INDIRECT("A" &amp; ROW()):INDIRECT("CV" &amp; ROW()), 0.25)</f>
        <v>17.588468972884126</v>
      </c>
      <c r="DE57" s="3">
        <f ca="1">PERCENTILE(INDIRECT("A" &amp; ROW()):INDIRECT("CV" &amp; ROW()), 0.5)</f>
        <v>17.856934446856499</v>
      </c>
      <c r="DF57" s="3">
        <f ca="1">PERCENTILE(INDIRECT("A" &amp; ROW()):INDIRECT("CV" &amp; ROW()), 0.75)</f>
        <v>18.081667806515526</v>
      </c>
      <c r="DG57" s="3">
        <f ca="1">MAX(INDIRECT("A" &amp; ROW()):INDIRECT("CV" &amp; ROW()))</f>
        <v>18.93963423276</v>
      </c>
      <c r="DH57" s="3">
        <f ca="1">CONFIDENCE(0.05, INDIRECT("DB" &amp; ROW()), 100)</f>
        <v>6.9182033000552284E-2</v>
      </c>
    </row>
    <row r="58" spans="1:112" x14ac:dyDescent="0.25"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</row>
    <row r="59" spans="1:112" x14ac:dyDescent="0.25">
      <c r="A59">
        <f t="shared" ref="A59:BL59" ca="1" si="0">SUM(INDIRECT(ADDRESS(8,COLUMN())), INDIRECT(ADDRESS(11,COLUMN())), INDIRECT(ADDRESS(14,COLUMN())), INDIRECT(ADDRESS(17,COLUMN())),INDIRECT(ADDRESS(20,COLUMN())),INDIRECT(ADDRESS(23,COLUMN())),INDIRECT(ADDRESS(26,COLUMN())),INDIRECT(ADDRESS(30,COLUMN())),INDIRECT(ADDRESS(34,COLUMN())), INDIRECT(ADDRESS(38,COLUMN())),INDIRECT(ADDRESS(42,COLUMN())),INDIRECT(ADDRESS(46,COLUMN())),INDIRECT(ADDRESS(50,COLUMN())),INDIRECT(ADDRESS(54,COLUMN())))</f>
        <v>36.782526393787677</v>
      </c>
      <c r="B59">
        <f t="shared" ca="1" si="0"/>
        <v>36.14480908573222</v>
      </c>
      <c r="C59">
        <f t="shared" ca="1" si="0"/>
        <v>35.876037362345123</v>
      </c>
      <c r="D59">
        <f t="shared" ca="1" si="0"/>
        <v>36.561094483885711</v>
      </c>
      <c r="E59">
        <f t="shared" ca="1" si="0"/>
        <v>34.547854374417057</v>
      </c>
      <c r="F59">
        <f t="shared" ca="1" si="0"/>
        <v>36.154094425766061</v>
      </c>
      <c r="G59">
        <f t="shared" ca="1" si="0"/>
        <v>35.235667219358795</v>
      </c>
      <c r="H59">
        <f t="shared" ca="1" si="0"/>
        <v>34.66735498516767</v>
      </c>
      <c r="I59">
        <f t="shared" ca="1" si="0"/>
        <v>35.737625733598549</v>
      </c>
      <c r="J59">
        <f t="shared" ca="1" si="0"/>
        <v>35.340456144710146</v>
      </c>
      <c r="K59">
        <f t="shared" ca="1" si="0"/>
        <v>34.059482007250708</v>
      </c>
      <c r="L59">
        <f t="shared" ca="1" si="0"/>
        <v>35.561353567791173</v>
      </c>
      <c r="M59">
        <f t="shared" ca="1" si="0"/>
        <v>35.667521496612316</v>
      </c>
      <c r="N59">
        <f t="shared" ca="1" si="0"/>
        <v>35.434807775704705</v>
      </c>
      <c r="O59">
        <f t="shared" ca="1" si="0"/>
        <v>34.794254827129599</v>
      </c>
      <c r="P59">
        <f t="shared" ca="1" si="0"/>
        <v>36.03898950182095</v>
      </c>
      <c r="Q59">
        <f t="shared" ca="1" si="0"/>
        <v>35.014506328150091</v>
      </c>
      <c r="R59">
        <f t="shared" ca="1" si="0"/>
        <v>36.009356866867904</v>
      </c>
      <c r="S59">
        <f t="shared" ca="1" si="0"/>
        <v>34.712932748157883</v>
      </c>
      <c r="T59">
        <f t="shared" ca="1" si="0"/>
        <v>35.039300001873841</v>
      </c>
      <c r="U59">
        <f t="shared" ca="1" si="0"/>
        <v>34.761653831000686</v>
      </c>
      <c r="V59">
        <f t="shared" ca="1" si="0"/>
        <v>35.14878596746118</v>
      </c>
      <c r="W59">
        <f t="shared" ca="1" si="0"/>
        <v>35.142244680778312</v>
      </c>
      <c r="X59">
        <f t="shared" ca="1" si="0"/>
        <v>35.287741025585504</v>
      </c>
      <c r="Y59">
        <f t="shared" ca="1" si="0"/>
        <v>35.337499279810366</v>
      </c>
      <c r="Z59">
        <f t="shared" ca="1" si="0"/>
        <v>36.194583346014767</v>
      </c>
      <c r="AA59">
        <f t="shared" ca="1" si="0"/>
        <v>35.846021557449376</v>
      </c>
      <c r="AB59">
        <f t="shared" ca="1" si="0"/>
        <v>34.883709115372426</v>
      </c>
      <c r="AC59">
        <f t="shared" ca="1" si="0"/>
        <v>35.94497579466649</v>
      </c>
      <c r="AD59">
        <f t="shared" ca="1" si="0"/>
        <v>35.089555646953656</v>
      </c>
      <c r="AE59">
        <f t="shared" ca="1" si="0"/>
        <v>35.404891568676085</v>
      </c>
      <c r="AF59">
        <f t="shared" ca="1" si="0"/>
        <v>35.194559366726317</v>
      </c>
      <c r="AG59">
        <f t="shared" ca="1" si="0"/>
        <v>35.723833540115855</v>
      </c>
      <c r="AH59">
        <f t="shared" ca="1" si="0"/>
        <v>35.741192212000968</v>
      </c>
      <c r="AI59">
        <f t="shared" ca="1" si="0"/>
        <v>35.955933089112165</v>
      </c>
      <c r="AJ59">
        <f t="shared" ca="1" si="0"/>
        <v>35.614943540663411</v>
      </c>
      <c r="AK59">
        <f t="shared" ca="1" si="0"/>
        <v>35.049141547803686</v>
      </c>
      <c r="AL59">
        <f t="shared" ca="1" si="0"/>
        <v>35.406978553993419</v>
      </c>
      <c r="AM59">
        <f t="shared" ca="1" si="0"/>
        <v>35.96804360621185</v>
      </c>
      <c r="AN59">
        <f t="shared" ca="1" si="0"/>
        <v>37.295557043415982</v>
      </c>
      <c r="AO59">
        <f t="shared" ca="1" si="0"/>
        <v>35.769384119748864</v>
      </c>
      <c r="AP59">
        <f t="shared" ca="1" si="0"/>
        <v>35.856333571058975</v>
      </c>
      <c r="AQ59">
        <f t="shared" ca="1" si="0"/>
        <v>36.476345321460592</v>
      </c>
      <c r="AR59">
        <f t="shared" ca="1" si="0"/>
        <v>36.451277026495788</v>
      </c>
      <c r="AS59">
        <f t="shared" ca="1" si="0"/>
        <v>35.691482893835278</v>
      </c>
      <c r="AT59">
        <f t="shared" ca="1" si="0"/>
        <v>36.290102537023849</v>
      </c>
      <c r="AU59">
        <f t="shared" ca="1" si="0"/>
        <v>35.263105724459635</v>
      </c>
      <c r="AV59">
        <f t="shared" ca="1" si="0"/>
        <v>35.133223272991479</v>
      </c>
      <c r="AW59">
        <f t="shared" ca="1" si="0"/>
        <v>36.013305388174629</v>
      </c>
      <c r="AX59">
        <f t="shared" ca="1" si="0"/>
        <v>35.443320671186214</v>
      </c>
      <c r="AY59">
        <f t="shared" ca="1" si="0"/>
        <v>35.325112897640423</v>
      </c>
      <c r="AZ59">
        <f t="shared" ca="1" si="0"/>
        <v>35.789144180818155</v>
      </c>
      <c r="BA59">
        <f t="shared" ca="1" si="0"/>
        <v>35.2561900198139</v>
      </c>
      <c r="BB59">
        <f t="shared" ca="1" si="0"/>
        <v>35.054986722418818</v>
      </c>
      <c r="BC59">
        <f t="shared" ca="1" si="0"/>
        <v>35.238917044123966</v>
      </c>
      <c r="BD59">
        <f t="shared" ca="1" si="0"/>
        <v>35.959326931991797</v>
      </c>
      <c r="BE59">
        <f t="shared" ca="1" si="0"/>
        <v>35.657378116470781</v>
      </c>
      <c r="BF59">
        <f t="shared" ca="1" si="0"/>
        <v>35.8855423662379</v>
      </c>
      <c r="BG59">
        <f t="shared" ca="1" si="0"/>
        <v>36.138784777880154</v>
      </c>
      <c r="BH59">
        <f t="shared" ca="1" si="0"/>
        <v>35.894511883515904</v>
      </c>
      <c r="BI59">
        <f t="shared" ca="1" si="0"/>
        <v>35.956542437661597</v>
      </c>
      <c r="BJ59">
        <f t="shared" ca="1" si="0"/>
        <v>35.229441893060994</v>
      </c>
      <c r="BK59">
        <f t="shared" ca="1" si="0"/>
        <v>35.501806417030465</v>
      </c>
      <c r="BL59">
        <f t="shared" ca="1" si="0"/>
        <v>35.819516299552987</v>
      </c>
      <c r="BM59">
        <f t="shared" ref="BM59:CV59" ca="1" si="1">SUM(INDIRECT(ADDRESS(8,COLUMN())), INDIRECT(ADDRESS(11,COLUMN())), INDIRECT(ADDRESS(14,COLUMN())), INDIRECT(ADDRESS(17,COLUMN())),INDIRECT(ADDRESS(20,COLUMN())),INDIRECT(ADDRESS(23,COLUMN())),INDIRECT(ADDRESS(26,COLUMN())),INDIRECT(ADDRESS(30,COLUMN())),INDIRECT(ADDRESS(34,COLUMN())), INDIRECT(ADDRESS(38,COLUMN())),INDIRECT(ADDRESS(42,COLUMN())),INDIRECT(ADDRESS(46,COLUMN())),INDIRECT(ADDRESS(50,COLUMN())),INDIRECT(ADDRESS(54,COLUMN())))</f>
        <v>35.414476222587666</v>
      </c>
      <c r="BN59">
        <f t="shared" ca="1" si="1"/>
        <v>35.226265396892515</v>
      </c>
      <c r="BO59">
        <f t="shared" ca="1" si="1"/>
        <v>35.541094831500281</v>
      </c>
      <c r="BP59">
        <f t="shared" ca="1" si="1"/>
        <v>35.648580746069072</v>
      </c>
      <c r="BQ59">
        <f t="shared" ca="1" si="1"/>
        <v>35.226363724934899</v>
      </c>
      <c r="BR59">
        <f t="shared" ca="1" si="1"/>
        <v>35.222816117891895</v>
      </c>
      <c r="BS59">
        <f t="shared" ca="1" si="1"/>
        <v>36.185149009955509</v>
      </c>
      <c r="BT59">
        <f t="shared" ca="1" si="1"/>
        <v>35.23794054064409</v>
      </c>
      <c r="BU59">
        <f t="shared" ca="1" si="1"/>
        <v>34.785353220305538</v>
      </c>
      <c r="BV59">
        <f t="shared" ca="1" si="1"/>
        <v>34.999690480485668</v>
      </c>
      <c r="BW59">
        <f t="shared" ca="1" si="1"/>
        <v>35.546520769972624</v>
      </c>
      <c r="BX59">
        <f t="shared" ca="1" si="1"/>
        <v>35.818378965311545</v>
      </c>
      <c r="BY59">
        <f t="shared" ca="1" si="1"/>
        <v>35.707433887019008</v>
      </c>
      <c r="BZ59">
        <f t="shared" ca="1" si="1"/>
        <v>35.497465625150788</v>
      </c>
      <c r="CA59">
        <f t="shared" ca="1" si="1"/>
        <v>35.585525517050662</v>
      </c>
      <c r="CB59">
        <f t="shared" ca="1" si="1"/>
        <v>35.215459127927005</v>
      </c>
      <c r="CC59">
        <f t="shared" ca="1" si="1"/>
        <v>35.629288347573933</v>
      </c>
      <c r="CD59">
        <f t="shared" ca="1" si="1"/>
        <v>35.660775657585624</v>
      </c>
      <c r="CE59">
        <f t="shared" ca="1" si="1"/>
        <v>35.657509524057282</v>
      </c>
      <c r="CF59">
        <f t="shared" ca="1" si="1"/>
        <v>35.543954384930174</v>
      </c>
      <c r="CG59">
        <f t="shared" ca="1" si="1"/>
        <v>35.913446046672931</v>
      </c>
      <c r="CH59">
        <f t="shared" ca="1" si="1"/>
        <v>35.308342630002265</v>
      </c>
      <c r="CI59">
        <f t="shared" ca="1" si="1"/>
        <v>36.080404829204085</v>
      </c>
      <c r="CJ59">
        <f t="shared" ca="1" si="1"/>
        <v>34.688854202481068</v>
      </c>
      <c r="CK59">
        <f t="shared" ca="1" si="1"/>
        <v>34.737537194356875</v>
      </c>
      <c r="CL59">
        <f t="shared" ca="1" si="1"/>
        <v>35.195451235691984</v>
      </c>
      <c r="CM59">
        <f t="shared" ca="1" si="1"/>
        <v>35.133573824978498</v>
      </c>
      <c r="CN59">
        <f t="shared" ca="1" si="1"/>
        <v>35.596662483743209</v>
      </c>
      <c r="CO59">
        <f t="shared" ca="1" si="1"/>
        <v>35.375584437514867</v>
      </c>
      <c r="CP59">
        <f t="shared" ca="1" si="1"/>
        <v>36.369234650171215</v>
      </c>
      <c r="CQ59">
        <f t="shared" ca="1" si="1"/>
        <v>35.688511465642968</v>
      </c>
      <c r="CR59">
        <f t="shared" ca="1" si="1"/>
        <v>35.443320671186214</v>
      </c>
      <c r="CS59">
        <f t="shared" ca="1" si="1"/>
        <v>35.841611967075124</v>
      </c>
      <c r="CT59">
        <f t="shared" ca="1" si="1"/>
        <v>35.416853037470794</v>
      </c>
      <c r="CU59">
        <f t="shared" ca="1" si="1"/>
        <v>35.489749451534898</v>
      </c>
      <c r="CV59">
        <f t="shared" ca="1" si="1"/>
        <v>35.121769321232485</v>
      </c>
      <c r="CX59" s="3" t="s">
        <v>31</v>
      </c>
      <c r="CY59" s="3" t="s">
        <v>32</v>
      </c>
      <c r="CZ59" s="3">
        <f ca="1">AVERAGE(INDIRECT("A" &amp; ROW()):INDIRECT("CV" &amp; ROW()))</f>
        <v>35.542179017053989</v>
      </c>
      <c r="DA59" s="3">
        <f ca="1">VAR(INDIRECT("A" &amp; ROW()):INDIRECT("CV" &amp; ROW()))</f>
        <v>0.26024994880289526</v>
      </c>
      <c r="DB59" s="3">
        <f ca="1">STDEV(INDIRECT("A" &amp; ROW()):INDIRECT("CV" &amp; ROW()))</f>
        <v>0.51014698744861298</v>
      </c>
      <c r="DC59" s="3">
        <f ca="1">MIN(INDIRECT("A" &amp; ROW()):INDIRECT("CV" &amp; ROW()))</f>
        <v>34.059482007250708</v>
      </c>
      <c r="DD59" s="3">
        <f ca="1">PERCENTILE(INDIRECT("A" &amp; ROW()):INDIRECT("CV" &amp; ROW()), 0.25)</f>
        <v>35.22540307714236</v>
      </c>
      <c r="DE59" s="3">
        <f ca="1">PERCENTILE(INDIRECT("A" &amp; ROW()):INDIRECT("CV" &amp; ROW()), 0.5)</f>
        <v>35.542524608215231</v>
      </c>
      <c r="DF59" s="3">
        <f ca="1">PERCENTILE(INDIRECT("A" &amp; ROW()):INDIRECT("CV" &amp; ROW()), 0.75)</f>
        <v>35.861259518880516</v>
      </c>
      <c r="DG59" s="3">
        <f ca="1">MAX(INDIRECT("A" &amp; ROW()):INDIRECT("CV" &amp; ROW()))</f>
        <v>37.295557043415982</v>
      </c>
      <c r="DH59" s="3">
        <f ca="1">CONFIDENCE(0.05, INDIRECT("DB" &amp; ROW()), 100)</f>
        <v>9.9986972222088813E-2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0521-2BD4-45F3-8CD3-192E37E98D3E}">
  <dimension ref="A1:DH59"/>
  <sheetViews>
    <sheetView tabSelected="1" topLeftCell="CZ46" workbookViewId="0">
      <selection activeCell="DH57" sqref="DH57"/>
    </sheetView>
  </sheetViews>
  <sheetFormatPr baseColWidth="10" defaultRowHeight="15" x14ac:dyDescent="0.25"/>
  <cols>
    <col min="103" max="103" width="31.5703125" customWidth="1"/>
    <col min="104" max="105" width="13.5703125" bestFit="1" customWidth="1"/>
    <col min="106" max="106" width="11.5703125" bestFit="1" customWidth="1"/>
    <col min="107" max="111" width="13.5703125" bestFit="1" customWidth="1"/>
    <col min="112" max="112" width="11.5703125" bestFit="1" customWidth="1"/>
  </cols>
  <sheetData>
    <row r="1" spans="1:112" x14ac:dyDescent="0.25">
      <c r="CX1" s="6" t="s">
        <v>33</v>
      </c>
      <c r="CY1" s="6" t="s">
        <v>23</v>
      </c>
      <c r="CZ1" s="6" t="s">
        <v>27</v>
      </c>
      <c r="DA1" s="6" t="s">
        <v>34</v>
      </c>
      <c r="DB1" s="6" t="s">
        <v>35</v>
      </c>
      <c r="DC1" s="6" t="s">
        <v>36</v>
      </c>
      <c r="DD1" s="6" t="s">
        <v>37</v>
      </c>
      <c r="DE1" s="6" t="s">
        <v>28</v>
      </c>
      <c r="DF1" s="6" t="s">
        <v>38</v>
      </c>
      <c r="DG1" s="6" t="s">
        <v>39</v>
      </c>
      <c r="DH1" s="6" t="s">
        <v>40</v>
      </c>
    </row>
    <row r="2" spans="1:112" x14ac:dyDescent="0.25">
      <c r="A2">
        <v>239690</v>
      </c>
      <c r="B2">
        <v>239394</v>
      </c>
      <c r="C2">
        <v>239875</v>
      </c>
      <c r="D2">
        <v>239978</v>
      </c>
      <c r="E2">
        <v>239866</v>
      </c>
      <c r="F2">
        <v>239474</v>
      </c>
      <c r="G2">
        <v>240150</v>
      </c>
      <c r="H2">
        <v>239875</v>
      </c>
      <c r="I2">
        <v>239204</v>
      </c>
      <c r="J2">
        <v>239637</v>
      </c>
      <c r="K2">
        <v>240211</v>
      </c>
      <c r="L2">
        <v>238701</v>
      </c>
      <c r="M2">
        <v>239451</v>
      </c>
      <c r="N2">
        <v>239215</v>
      </c>
      <c r="O2">
        <v>239049</v>
      </c>
      <c r="P2">
        <v>239531</v>
      </c>
      <c r="Q2">
        <v>239839</v>
      </c>
      <c r="R2">
        <v>240276</v>
      </c>
      <c r="S2">
        <v>239641</v>
      </c>
      <c r="T2">
        <v>240258</v>
      </c>
      <c r="U2">
        <v>240150</v>
      </c>
      <c r="V2">
        <v>240617</v>
      </c>
      <c r="W2">
        <v>240024</v>
      </c>
      <c r="X2">
        <v>240091</v>
      </c>
      <c r="Y2">
        <v>239954</v>
      </c>
      <c r="Z2">
        <v>239373</v>
      </c>
      <c r="AA2">
        <v>239462</v>
      </c>
      <c r="AB2">
        <v>240065</v>
      </c>
      <c r="AC2">
        <v>239473</v>
      </c>
      <c r="AD2">
        <v>240141</v>
      </c>
      <c r="AE2">
        <v>239945</v>
      </c>
      <c r="AF2">
        <v>240205</v>
      </c>
      <c r="AG2">
        <v>240039</v>
      </c>
      <c r="AH2">
        <v>239482</v>
      </c>
      <c r="AI2">
        <v>239959</v>
      </c>
      <c r="AJ2">
        <v>240066</v>
      </c>
      <c r="AK2">
        <v>239486</v>
      </c>
      <c r="AL2">
        <v>239241</v>
      </c>
      <c r="AM2">
        <v>239740</v>
      </c>
      <c r="AN2">
        <v>239242</v>
      </c>
      <c r="AO2">
        <v>239919</v>
      </c>
      <c r="AP2">
        <v>239725</v>
      </c>
      <c r="AQ2">
        <v>238961</v>
      </c>
      <c r="AR2">
        <v>240597</v>
      </c>
      <c r="AS2">
        <v>240707</v>
      </c>
      <c r="AT2">
        <v>239901</v>
      </c>
      <c r="AU2">
        <v>239220</v>
      </c>
      <c r="AV2">
        <v>239747</v>
      </c>
      <c r="AW2">
        <v>240370</v>
      </c>
      <c r="AX2">
        <v>240223</v>
      </c>
      <c r="AY2">
        <v>239785</v>
      </c>
      <c r="AZ2">
        <v>239025</v>
      </c>
      <c r="BA2">
        <v>240219</v>
      </c>
      <c r="BB2">
        <v>239717</v>
      </c>
      <c r="BC2">
        <v>240305</v>
      </c>
      <c r="BD2">
        <v>239992</v>
      </c>
      <c r="BE2">
        <v>241023</v>
      </c>
      <c r="BF2">
        <v>238984</v>
      </c>
      <c r="BG2">
        <v>239816</v>
      </c>
      <c r="BH2">
        <v>240491</v>
      </c>
      <c r="BI2">
        <v>240523</v>
      </c>
      <c r="BJ2">
        <v>240601</v>
      </c>
      <c r="BK2">
        <v>240335</v>
      </c>
      <c r="BL2">
        <v>239990</v>
      </c>
      <c r="BM2">
        <v>239689</v>
      </c>
      <c r="BN2">
        <v>240624</v>
      </c>
      <c r="BO2">
        <v>240167</v>
      </c>
      <c r="BP2">
        <v>239483</v>
      </c>
      <c r="BQ2">
        <v>239680</v>
      </c>
      <c r="BR2">
        <v>239563</v>
      </c>
      <c r="BS2">
        <v>240190</v>
      </c>
      <c r="BT2">
        <v>239424</v>
      </c>
      <c r="BU2">
        <v>239199</v>
      </c>
      <c r="BV2">
        <v>240196</v>
      </c>
      <c r="BW2">
        <v>240205</v>
      </c>
      <c r="BX2">
        <v>239298</v>
      </c>
      <c r="BY2">
        <v>239581</v>
      </c>
      <c r="BZ2">
        <v>239985</v>
      </c>
      <c r="CA2">
        <v>239754</v>
      </c>
      <c r="CB2">
        <v>239942</v>
      </c>
      <c r="CC2">
        <v>239768</v>
      </c>
      <c r="CD2">
        <v>239973</v>
      </c>
      <c r="CE2">
        <v>239118</v>
      </c>
      <c r="CF2">
        <v>240460</v>
      </c>
      <c r="CG2">
        <v>239704</v>
      </c>
      <c r="CH2">
        <v>239894</v>
      </c>
      <c r="CI2">
        <v>240389</v>
      </c>
      <c r="CJ2">
        <v>238768</v>
      </c>
      <c r="CK2">
        <v>239841</v>
      </c>
      <c r="CL2">
        <v>239443</v>
      </c>
      <c r="CM2">
        <v>239600</v>
      </c>
      <c r="CN2">
        <v>240239</v>
      </c>
      <c r="CO2">
        <v>240075</v>
      </c>
      <c r="CP2">
        <v>239879</v>
      </c>
      <c r="CQ2">
        <v>240114</v>
      </c>
      <c r="CR2">
        <v>240039</v>
      </c>
      <c r="CS2">
        <v>239876</v>
      </c>
      <c r="CT2">
        <v>240307</v>
      </c>
      <c r="CU2">
        <v>238976</v>
      </c>
      <c r="CV2">
        <v>239660</v>
      </c>
      <c r="CX2" s="7" t="s">
        <v>0</v>
      </c>
      <c r="CY2" s="7" t="s">
        <v>1</v>
      </c>
      <c r="CZ2" s="7">
        <f ca="1">AVERAGE(INDIRECT("A" &amp; ROW()):INDIRECT("CV" &amp; ROW()))</f>
        <v>239833.49</v>
      </c>
      <c r="DA2" s="7">
        <f ca="1">VAR(INDIRECT("A" &amp; ROW()):INDIRECT("CV" &amp; ROW()))</f>
        <v>210649.84838383828</v>
      </c>
      <c r="DB2" s="7">
        <f ca="1">STDEV(INDIRECT("A" &amp; ROW()):INDIRECT("CV" &amp; ROW()))</f>
        <v>458.96606452311732</v>
      </c>
      <c r="DC2" s="7">
        <f ca="1">MIN(INDIRECT("A" &amp; ROW()):INDIRECT("CV" &amp; ROW()))</f>
        <v>238701</v>
      </c>
      <c r="DD2" s="7">
        <f ca="1">PERCENTILE(INDIRECT("A" &amp; ROW()):INDIRECT("CV" &amp; ROW()), 0.25)</f>
        <v>239485.25</v>
      </c>
      <c r="DE2" s="7">
        <f ca="1">PERCENTILE(INDIRECT("A" &amp; ROW()):INDIRECT("CV" &amp; ROW()), 0.5)</f>
        <v>239875.5</v>
      </c>
      <c r="DF2" s="7">
        <f ca="1">PERCENTILE(INDIRECT("A" &amp; ROW()):INDIRECT("CV" &amp; ROW()), 0.75)</f>
        <v>240154.25</v>
      </c>
      <c r="DG2" s="7">
        <f ca="1">MAX(INDIRECT("A" &amp; ROW()):INDIRECT("CV" &amp; ROW()))</f>
        <v>241023</v>
      </c>
      <c r="DH2" s="7">
        <f ca="1">CONFIDENCE(0.05, INDIRECT("DB" &amp; ROW()), 100)</f>
        <v>89.955695659139636</v>
      </c>
    </row>
    <row r="3" spans="1:112" x14ac:dyDescent="0.25">
      <c r="A3">
        <v>0.720931202803621</v>
      </c>
      <c r="B3">
        <v>0.72182260207022697</v>
      </c>
      <c r="C3">
        <v>0.72037519541427797</v>
      </c>
      <c r="D3">
        <v>0.72006600605055504</v>
      </c>
      <c r="E3">
        <v>0.72040222457538805</v>
      </c>
      <c r="F3">
        <v>0.72158146604641804</v>
      </c>
      <c r="G3">
        <v>0.71955028107432795</v>
      </c>
      <c r="H3">
        <v>0.72037519541427797</v>
      </c>
      <c r="I3">
        <v>0.72239594655607797</v>
      </c>
      <c r="J3">
        <v>0.721090649607531</v>
      </c>
      <c r="K3">
        <v>0.71936755602366298</v>
      </c>
      <c r="L3">
        <v>0.72391820729699496</v>
      </c>
      <c r="M3">
        <v>0.72165077615044404</v>
      </c>
      <c r="N3">
        <v>0.72236272808979396</v>
      </c>
      <c r="O3">
        <v>0.72286434998682303</v>
      </c>
      <c r="P3">
        <v>0.72140975489602599</v>
      </c>
      <c r="Q3">
        <v>0.72048332423000405</v>
      </c>
      <c r="R3">
        <v>0.71917295110622803</v>
      </c>
      <c r="S3">
        <v>0.72107861342591595</v>
      </c>
      <c r="T3">
        <v>0.71922683115650698</v>
      </c>
      <c r="U3">
        <v>0.71955028107432795</v>
      </c>
      <c r="V3">
        <v>0.71815374641026997</v>
      </c>
      <c r="W3">
        <v>0.71992800719927996</v>
      </c>
      <c r="X3">
        <v>0.71972710347326596</v>
      </c>
      <c r="Y3">
        <v>0.72013802645506997</v>
      </c>
      <c r="Z3">
        <v>0.72188592698424603</v>
      </c>
      <c r="AA3">
        <v>0.72161762617868397</v>
      </c>
      <c r="AB3">
        <v>0.71980505279819995</v>
      </c>
      <c r="AC3">
        <v>0.72158447925235802</v>
      </c>
      <c r="AD3">
        <v>0.71957724836658499</v>
      </c>
      <c r="AE3">
        <v>0.72016503782116703</v>
      </c>
      <c r="AF3">
        <v>0.71938552486417895</v>
      </c>
      <c r="AG3">
        <v>0.71988301900941098</v>
      </c>
      <c r="AH3">
        <v>0.72155736130481596</v>
      </c>
      <c r="AI3">
        <v>0.72012302101609005</v>
      </c>
      <c r="AJ3">
        <v>0.71980205443502998</v>
      </c>
      <c r="AK3">
        <v>0.72154530953792695</v>
      </c>
      <c r="AL3">
        <v>0.72228422385795099</v>
      </c>
      <c r="AM3">
        <v>0.72078084591640901</v>
      </c>
      <c r="AN3">
        <v>0.72228120480517599</v>
      </c>
      <c r="AO3">
        <v>0.72024308204018905</v>
      </c>
      <c r="AP3">
        <v>0.720825946396913</v>
      </c>
      <c r="AQ3">
        <v>0.72313055268432902</v>
      </c>
      <c r="AR3">
        <v>0.71821344405790599</v>
      </c>
      <c r="AS3">
        <v>0.71788522976066305</v>
      </c>
      <c r="AT3">
        <v>0.720297122563057</v>
      </c>
      <c r="AU3">
        <v>0.72234762979683997</v>
      </c>
      <c r="AV3">
        <v>0.720759800956842</v>
      </c>
      <c r="AW3">
        <v>0.71889170861588403</v>
      </c>
      <c r="AX3">
        <v>0.719331621035455</v>
      </c>
      <c r="AY3">
        <v>0.72064557833058795</v>
      </c>
      <c r="AZ3">
        <v>0.72293693128333902</v>
      </c>
      <c r="BA3">
        <v>0.71934359896594402</v>
      </c>
      <c r="BB3">
        <v>0.72085000229437202</v>
      </c>
      <c r="BC3">
        <v>0.71908616133663505</v>
      </c>
      <c r="BD3">
        <v>0.72002400080002704</v>
      </c>
      <c r="BE3">
        <v>0.71694402608879704</v>
      </c>
      <c r="BF3">
        <v>0.72306095805576898</v>
      </c>
      <c r="BG3">
        <v>0.72055242352470195</v>
      </c>
      <c r="BH3">
        <v>0.71853000735994299</v>
      </c>
      <c r="BI3">
        <v>0.71843441167788502</v>
      </c>
      <c r="BJ3">
        <v>0.71820150373439795</v>
      </c>
      <c r="BK3">
        <v>0.71899640085713701</v>
      </c>
      <c r="BL3">
        <v>0.72003000125005201</v>
      </c>
      <c r="BM3">
        <v>0.72093421058121099</v>
      </c>
      <c r="BN3">
        <v>0.71813285457809695</v>
      </c>
      <c r="BO3">
        <v>0.719499348370092</v>
      </c>
      <c r="BP3">
        <v>0.72155434832535104</v>
      </c>
      <c r="BQ3">
        <v>0.72096128170894502</v>
      </c>
      <c r="BR3">
        <v>0.72131339146696305</v>
      </c>
      <c r="BS3">
        <v>0.71943045089304303</v>
      </c>
      <c r="BT3">
        <v>0.72173215717722505</v>
      </c>
      <c r="BU3">
        <v>0.72241104686892499</v>
      </c>
      <c r="BV3">
        <v>0.71941247980815703</v>
      </c>
      <c r="BW3">
        <v>0.71938552486417895</v>
      </c>
      <c r="BX3">
        <v>0.72211217812100403</v>
      </c>
      <c r="BY3">
        <v>0.72125919835045404</v>
      </c>
      <c r="BZ3">
        <v>0.72004500281267603</v>
      </c>
      <c r="CA3">
        <v>0.72073875722615699</v>
      </c>
      <c r="CB3">
        <v>0.720174042060165</v>
      </c>
      <c r="CC3">
        <v>0.72069667345100297</v>
      </c>
      <c r="CD3">
        <v>0.72008100911352502</v>
      </c>
      <c r="CE3">
        <v>0.72265575991769804</v>
      </c>
      <c r="CF3">
        <v>0.71862263994011499</v>
      </c>
      <c r="CG3">
        <v>0.72088909655241495</v>
      </c>
      <c r="CH3">
        <v>0.720318140512059</v>
      </c>
      <c r="CI3">
        <v>0.71883488845163501</v>
      </c>
      <c r="CJ3">
        <v>0.72371507069624097</v>
      </c>
      <c r="CK3">
        <v>0.72047731622199696</v>
      </c>
      <c r="CL3">
        <v>0.72167488713389005</v>
      </c>
      <c r="CM3">
        <v>0.72120200333889795</v>
      </c>
      <c r="CN3">
        <v>0.71928371330217</v>
      </c>
      <c r="CO3">
        <v>0.719775070290534</v>
      </c>
      <c r="CP3">
        <v>0.72036318310481495</v>
      </c>
      <c r="CQ3">
        <v>0.71965816237287294</v>
      </c>
      <c r="CR3">
        <v>0.71988301900941098</v>
      </c>
      <c r="CS3">
        <v>0.72037219229935501</v>
      </c>
      <c r="CT3">
        <v>0.71908017660742296</v>
      </c>
      <c r="CU3">
        <v>0.723085163363685</v>
      </c>
      <c r="CV3">
        <v>0.72102144704998705</v>
      </c>
      <c r="CX3" s="7" t="s">
        <v>0</v>
      </c>
      <c r="CY3" s="7" t="s">
        <v>30</v>
      </c>
      <c r="CZ3" s="7">
        <f ca="1">AVERAGE(INDIRECT("A" &amp; ROW()):INDIRECT("CV" &amp; ROW()))</f>
        <v>0.72050248992145571</v>
      </c>
      <c r="DA3" s="7">
        <f ca="1">VAR(INDIRECT("A" &amp; ROW()):INDIRECT("CV" &amp; ROW()))</f>
        <v>1.9024209571579302E-6</v>
      </c>
      <c r="DB3" s="7">
        <f ca="1">STDEV(INDIRECT("A" &amp; ROW()):INDIRECT("CV" &amp; ROW()))</f>
        <v>1.3792827691078903E-3</v>
      </c>
      <c r="DC3" s="7">
        <f ca="1">MIN(INDIRECT("A" &amp; ROW()):INDIRECT("CV" &amp; ROW()))</f>
        <v>0.71694402608879704</v>
      </c>
      <c r="DD3" s="7">
        <f ca="1">PERCENTILE(INDIRECT("A" &amp; ROW()):INDIRECT("CV" &amp; ROW()), 0.25)</f>
        <v>0.71953754789826896</v>
      </c>
      <c r="DE3" s="7">
        <f ca="1">PERCENTILE(INDIRECT("A" &amp; ROW()):INDIRECT("CV" &amp; ROW()), 0.5)</f>
        <v>0.72037369385681649</v>
      </c>
      <c r="DF3" s="7">
        <f ca="1">PERCENTILE(INDIRECT("A" &amp; ROW()):INDIRECT("CV" &amp; ROW()), 0.75)</f>
        <v>0.72154756923478303</v>
      </c>
      <c r="DG3" s="7">
        <f ca="1">MAX(INDIRECT("A" &amp; ROW()):INDIRECT("CV" &amp; ROW()))</f>
        <v>0.72391820729699496</v>
      </c>
      <c r="DH3" s="7">
        <f ca="1">CONFIDENCE(0.05, INDIRECT("DB" &amp; ROW()), 100)</f>
        <v>2.7033445519481392E-4</v>
      </c>
    </row>
    <row r="4" spans="1:112" x14ac:dyDescent="0.25">
      <c r="CW4" s="1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</row>
    <row r="5" spans="1:112" x14ac:dyDescent="0.25">
      <c r="A5">
        <v>152</v>
      </c>
      <c r="B5">
        <v>138</v>
      </c>
      <c r="C5">
        <v>141</v>
      </c>
      <c r="D5">
        <v>128</v>
      </c>
      <c r="E5">
        <v>152</v>
      </c>
      <c r="F5">
        <v>136</v>
      </c>
      <c r="G5">
        <v>157</v>
      </c>
      <c r="H5">
        <v>145</v>
      </c>
      <c r="I5">
        <v>118</v>
      </c>
      <c r="J5">
        <v>120</v>
      </c>
      <c r="K5">
        <v>152</v>
      </c>
      <c r="L5">
        <v>133</v>
      </c>
      <c r="M5">
        <v>130</v>
      </c>
      <c r="N5">
        <v>163</v>
      </c>
      <c r="O5">
        <v>138</v>
      </c>
      <c r="P5">
        <v>139</v>
      </c>
      <c r="Q5">
        <v>156</v>
      </c>
      <c r="R5">
        <v>137</v>
      </c>
      <c r="S5">
        <v>147</v>
      </c>
      <c r="T5">
        <v>132</v>
      </c>
      <c r="U5">
        <v>154</v>
      </c>
      <c r="V5">
        <v>117</v>
      </c>
      <c r="W5">
        <v>135</v>
      </c>
      <c r="X5">
        <v>160</v>
      </c>
      <c r="Y5">
        <v>125</v>
      </c>
      <c r="Z5">
        <v>149</v>
      </c>
      <c r="AA5">
        <v>144</v>
      </c>
      <c r="AB5">
        <v>119</v>
      </c>
      <c r="AC5">
        <v>110</v>
      </c>
      <c r="AD5">
        <v>142</v>
      </c>
      <c r="AE5">
        <v>133</v>
      </c>
      <c r="AF5">
        <v>159</v>
      </c>
      <c r="AG5">
        <v>139</v>
      </c>
      <c r="AH5">
        <v>133</v>
      </c>
      <c r="AI5">
        <v>148</v>
      </c>
      <c r="AJ5">
        <v>143</v>
      </c>
      <c r="AK5">
        <v>154</v>
      </c>
      <c r="AL5">
        <v>123</v>
      </c>
      <c r="AM5">
        <v>146</v>
      </c>
      <c r="AN5">
        <v>162</v>
      </c>
      <c r="AO5">
        <v>156</v>
      </c>
      <c r="AP5">
        <v>146</v>
      </c>
      <c r="AQ5">
        <v>157</v>
      </c>
      <c r="AR5">
        <v>145</v>
      </c>
      <c r="AS5">
        <v>126</v>
      </c>
      <c r="AT5">
        <v>164</v>
      </c>
      <c r="AU5">
        <v>151</v>
      </c>
      <c r="AV5">
        <v>153</v>
      </c>
      <c r="AW5">
        <v>122</v>
      </c>
      <c r="AX5">
        <v>129</v>
      </c>
      <c r="AY5">
        <v>139</v>
      </c>
      <c r="AZ5">
        <v>111</v>
      </c>
      <c r="BA5">
        <v>138</v>
      </c>
      <c r="BB5">
        <v>135</v>
      </c>
      <c r="BC5">
        <v>132</v>
      </c>
      <c r="BD5">
        <v>152</v>
      </c>
      <c r="BE5">
        <v>140</v>
      </c>
      <c r="BF5">
        <v>146</v>
      </c>
      <c r="BG5">
        <v>144</v>
      </c>
      <c r="BH5">
        <v>139</v>
      </c>
      <c r="BI5">
        <v>128</v>
      </c>
      <c r="BJ5">
        <v>145</v>
      </c>
      <c r="BK5">
        <v>136</v>
      </c>
      <c r="BL5">
        <v>139</v>
      </c>
      <c r="BM5">
        <v>149</v>
      </c>
      <c r="BN5">
        <v>138</v>
      </c>
      <c r="BO5">
        <v>147</v>
      </c>
      <c r="BP5">
        <v>154</v>
      </c>
      <c r="BQ5">
        <v>145</v>
      </c>
      <c r="BR5">
        <v>157</v>
      </c>
      <c r="BS5">
        <v>148</v>
      </c>
      <c r="BT5">
        <v>127</v>
      </c>
      <c r="BU5">
        <v>132</v>
      </c>
      <c r="BV5">
        <v>143</v>
      </c>
      <c r="BW5">
        <v>159</v>
      </c>
      <c r="BX5">
        <v>142</v>
      </c>
      <c r="BY5">
        <v>154</v>
      </c>
      <c r="BZ5">
        <v>128</v>
      </c>
      <c r="CA5">
        <v>138</v>
      </c>
      <c r="CB5">
        <v>142</v>
      </c>
      <c r="CC5">
        <v>148</v>
      </c>
      <c r="CD5">
        <v>171</v>
      </c>
      <c r="CE5">
        <v>151</v>
      </c>
      <c r="CF5">
        <v>156</v>
      </c>
      <c r="CG5">
        <v>146</v>
      </c>
      <c r="CH5">
        <v>146</v>
      </c>
      <c r="CI5">
        <v>141</v>
      </c>
      <c r="CJ5">
        <v>168</v>
      </c>
      <c r="CK5">
        <v>153</v>
      </c>
      <c r="CL5">
        <v>136</v>
      </c>
      <c r="CM5">
        <v>154</v>
      </c>
      <c r="CN5">
        <v>128</v>
      </c>
      <c r="CO5">
        <v>113</v>
      </c>
      <c r="CP5">
        <v>142</v>
      </c>
      <c r="CQ5">
        <v>134</v>
      </c>
      <c r="CR5">
        <v>124</v>
      </c>
      <c r="CS5">
        <v>133</v>
      </c>
      <c r="CT5">
        <v>139</v>
      </c>
      <c r="CU5">
        <v>160</v>
      </c>
      <c r="CV5">
        <v>159</v>
      </c>
      <c r="CX5" s="7" t="s">
        <v>11</v>
      </c>
      <c r="CY5" s="7" t="s">
        <v>12</v>
      </c>
      <c r="CZ5" s="7">
        <f ca="1">AVERAGE(INDIRECT("A" &amp; ROW()):INDIRECT("CV" &amp; ROW()))</f>
        <v>141.87</v>
      </c>
      <c r="DA5" s="7">
        <f ca="1">VAR(INDIRECT("A" &amp; ROW()):INDIRECT("CV" &amp; ROW()))</f>
        <v>167.42737373737364</v>
      </c>
      <c r="DB5" s="7">
        <f ca="1">STDEV(INDIRECT("A" &amp; ROW()):INDIRECT("CV" &amp; ROW()))</f>
        <v>12.939373004028194</v>
      </c>
      <c r="DC5" s="7">
        <f ca="1">MIN(INDIRECT("A" &amp; ROW()):INDIRECT("CV" &amp; ROW()))</f>
        <v>110</v>
      </c>
      <c r="DD5" s="7">
        <f ca="1">PERCENTILE(INDIRECT("A" &amp; ROW()):INDIRECT("CV" &amp; ROW()), 0.25)</f>
        <v>133</v>
      </c>
      <c r="DE5" s="7">
        <f ca="1">PERCENTILE(INDIRECT("A" &amp; ROW()):INDIRECT("CV" &amp; ROW()), 0.5)</f>
        <v>142</v>
      </c>
      <c r="DF5" s="7">
        <f ca="1">PERCENTILE(INDIRECT("A" &amp; ROW()):INDIRECT("CV" &amp; ROW()), 0.75)</f>
        <v>152</v>
      </c>
      <c r="DG5" s="7">
        <f ca="1">MAX(INDIRECT("A" &amp; ROW()):INDIRECT("CV" &amp; ROW()))</f>
        <v>171</v>
      </c>
      <c r="DH5" s="7">
        <f ca="1">CONFIDENCE(0.05, INDIRECT("DB" &amp; ROW()), 100)</f>
        <v>2.5360705070425102</v>
      </c>
    </row>
    <row r="6" spans="1:112" x14ac:dyDescent="0.25">
      <c r="A6">
        <v>1136.84210526316</v>
      </c>
      <c r="B6">
        <v>1252.1739130434801</v>
      </c>
      <c r="C6">
        <v>1225.5319148936201</v>
      </c>
      <c r="D6">
        <v>1350</v>
      </c>
      <c r="E6">
        <v>1136.84210526316</v>
      </c>
      <c r="F6">
        <v>1270.5882352941201</v>
      </c>
      <c r="G6">
        <v>1100.6369426751601</v>
      </c>
      <c r="H6">
        <v>1191.7241379310301</v>
      </c>
      <c r="I6">
        <v>1464.40677966102</v>
      </c>
      <c r="J6">
        <v>1440</v>
      </c>
      <c r="K6">
        <v>1136.84210526316</v>
      </c>
      <c r="L6">
        <v>1299.2481203007501</v>
      </c>
      <c r="M6">
        <v>1329.23076923077</v>
      </c>
      <c r="N6">
        <v>1060.1226993865</v>
      </c>
      <c r="O6">
        <v>1252.1739130434801</v>
      </c>
      <c r="P6">
        <v>1243.1654676259</v>
      </c>
      <c r="Q6">
        <v>1107.6923076923099</v>
      </c>
      <c r="R6">
        <v>1261.3138686131399</v>
      </c>
      <c r="S6">
        <v>1175.51020408163</v>
      </c>
      <c r="T6">
        <v>1309.0909090909099</v>
      </c>
      <c r="U6">
        <v>1122.07792207792</v>
      </c>
      <c r="V6">
        <v>1476.9230769230801</v>
      </c>
      <c r="W6">
        <v>1280</v>
      </c>
      <c r="X6">
        <v>1080</v>
      </c>
      <c r="Y6">
        <v>1382.4</v>
      </c>
      <c r="Z6">
        <v>1159.7315436241599</v>
      </c>
      <c r="AA6">
        <v>1200</v>
      </c>
      <c r="AB6">
        <v>1452.10084033613</v>
      </c>
      <c r="AC6">
        <v>1570.9090909090901</v>
      </c>
      <c r="AD6">
        <v>1216.9014084507</v>
      </c>
      <c r="AE6">
        <v>1299.2481203007501</v>
      </c>
      <c r="AF6">
        <v>1086.7924528301901</v>
      </c>
      <c r="AG6">
        <v>1243.1654676259</v>
      </c>
      <c r="AH6">
        <v>1299.2481203007501</v>
      </c>
      <c r="AI6">
        <v>1167.56756756757</v>
      </c>
      <c r="AJ6">
        <v>1208.3916083916099</v>
      </c>
      <c r="AK6">
        <v>1122.07792207792</v>
      </c>
      <c r="AL6">
        <v>1404.87804878049</v>
      </c>
      <c r="AM6">
        <v>1183.5616438356201</v>
      </c>
      <c r="AN6">
        <v>1066.6666666666699</v>
      </c>
      <c r="AO6">
        <v>1107.6923076923099</v>
      </c>
      <c r="AP6">
        <v>1183.5616438356201</v>
      </c>
      <c r="AQ6">
        <v>1100.6369426751601</v>
      </c>
      <c r="AR6">
        <v>1191.7241379310301</v>
      </c>
      <c r="AS6">
        <v>1371.42857142857</v>
      </c>
      <c r="AT6">
        <v>1053.65853658537</v>
      </c>
      <c r="AU6">
        <v>1144.37086092715</v>
      </c>
      <c r="AV6">
        <v>1129.4117647058799</v>
      </c>
      <c r="AW6">
        <v>1416.39344262295</v>
      </c>
      <c r="AX6">
        <v>1339.5348837209301</v>
      </c>
      <c r="AY6">
        <v>1243.1654676259</v>
      </c>
      <c r="AZ6">
        <v>1556.7567567567601</v>
      </c>
      <c r="BA6">
        <v>1252.1739130434801</v>
      </c>
      <c r="BB6">
        <v>1280</v>
      </c>
      <c r="BC6">
        <v>1309.0909090909099</v>
      </c>
      <c r="BD6">
        <v>1136.84210526316</v>
      </c>
      <c r="BE6">
        <v>1234.2857142857099</v>
      </c>
      <c r="BF6">
        <v>1183.5616438356201</v>
      </c>
      <c r="BG6">
        <v>1200</v>
      </c>
      <c r="BH6">
        <v>1243.1654676259</v>
      </c>
      <c r="BI6">
        <v>1350</v>
      </c>
      <c r="BJ6">
        <v>1191.7241379310301</v>
      </c>
      <c r="BK6">
        <v>1270.5882352941201</v>
      </c>
      <c r="BL6">
        <v>1243.1654676259</v>
      </c>
      <c r="BM6">
        <v>1159.7315436241599</v>
      </c>
      <c r="BN6">
        <v>1252.1739130434801</v>
      </c>
      <c r="BO6">
        <v>1175.51020408163</v>
      </c>
      <c r="BP6">
        <v>1122.07792207792</v>
      </c>
      <c r="BQ6">
        <v>1191.7241379310301</v>
      </c>
      <c r="BR6">
        <v>1100.6369426751601</v>
      </c>
      <c r="BS6">
        <v>1167.56756756757</v>
      </c>
      <c r="BT6">
        <v>1360.6299212598401</v>
      </c>
      <c r="BU6">
        <v>1309.0909090909099</v>
      </c>
      <c r="BV6">
        <v>1208.3916083916099</v>
      </c>
      <c r="BW6">
        <v>1086.7924528301901</v>
      </c>
      <c r="BX6">
        <v>1216.9014084507</v>
      </c>
      <c r="BY6">
        <v>1122.07792207792</v>
      </c>
      <c r="BZ6">
        <v>1350</v>
      </c>
      <c r="CA6">
        <v>1252.1739130434801</v>
      </c>
      <c r="CB6">
        <v>1216.9014084507</v>
      </c>
      <c r="CC6">
        <v>1167.56756756757</v>
      </c>
      <c r="CD6">
        <v>1010.52631578947</v>
      </c>
      <c r="CE6">
        <v>1144.37086092715</v>
      </c>
      <c r="CF6">
        <v>1107.6923076923099</v>
      </c>
      <c r="CG6">
        <v>1183.5616438356201</v>
      </c>
      <c r="CH6">
        <v>1183.5616438356201</v>
      </c>
      <c r="CI6">
        <v>1225.5319148936201</v>
      </c>
      <c r="CJ6">
        <v>1028.57142857143</v>
      </c>
      <c r="CK6">
        <v>1129.4117647058799</v>
      </c>
      <c r="CL6">
        <v>1270.5882352941201</v>
      </c>
      <c r="CM6">
        <v>1122.07792207792</v>
      </c>
      <c r="CN6">
        <v>1350</v>
      </c>
      <c r="CO6">
        <v>1529.20353982301</v>
      </c>
      <c r="CP6">
        <v>1216.9014084507</v>
      </c>
      <c r="CQ6">
        <v>1289.5522388059701</v>
      </c>
      <c r="CR6">
        <v>1393.5483870967701</v>
      </c>
      <c r="CS6">
        <v>1299.2481203007501</v>
      </c>
      <c r="CT6">
        <v>1243.1654676259</v>
      </c>
      <c r="CU6">
        <v>1080</v>
      </c>
      <c r="CV6">
        <v>1086.7924528301901</v>
      </c>
      <c r="CX6" s="7" t="s">
        <v>11</v>
      </c>
      <c r="CY6" s="7" t="s">
        <v>29</v>
      </c>
      <c r="CZ6" s="7">
        <f ca="1">AVERAGE(INDIRECT("A" &amp; ROW()):INDIRECT("CV" &amp; ROW()))</f>
        <v>1228.5296590427572</v>
      </c>
      <c r="DA6" s="7">
        <f ca="1">VAR(INDIRECT("A" &amp; ROW()):INDIRECT("CV" &amp; ROW()))</f>
        <v>13755.822211919884</v>
      </c>
      <c r="DB6" s="7">
        <f ca="1">STDEV(INDIRECT("A" &amp; ROW()):INDIRECT("CV" &amp; ROW()))</f>
        <v>117.28521736314379</v>
      </c>
      <c r="DC6" s="7">
        <f ca="1">MIN(INDIRECT("A" &amp; ROW()):INDIRECT("CV" &amp; ROW()))</f>
        <v>1010.52631578947</v>
      </c>
      <c r="DD6" s="7">
        <f ca="1">PERCENTILE(INDIRECT("A" &amp; ROW()):INDIRECT("CV" &amp; ROW()), 0.25)</f>
        <v>1136.84210526316</v>
      </c>
      <c r="DE6" s="7">
        <f ca="1">PERCENTILE(INDIRECT("A" &amp; ROW()):INDIRECT("CV" &amp; ROW()), 0.5)</f>
        <v>1216.9014084507</v>
      </c>
      <c r="DF6" s="7">
        <f ca="1">PERCENTILE(INDIRECT("A" &amp; ROW()):INDIRECT("CV" &amp; ROW()), 0.75)</f>
        <v>1299.2481203007501</v>
      </c>
      <c r="DG6" s="7">
        <f ca="1">MAX(INDIRECT("A" &amp; ROW()):INDIRECT("CV" &amp; ROW()))</f>
        <v>1570.9090909090901</v>
      </c>
      <c r="DH6" s="7">
        <f ca="1">CONFIDENCE(0.05, INDIRECT("DB" &amp; ROW()), 100)</f>
        <v>22.98748019507136</v>
      </c>
    </row>
    <row r="7" spans="1:112" x14ac:dyDescent="0.25">
      <c r="CW7" s="1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</row>
    <row r="8" spans="1:112" x14ac:dyDescent="0.25">
      <c r="A8">
        <v>1.29530634995988</v>
      </c>
      <c r="B8">
        <v>1.2926024665251901</v>
      </c>
      <c r="C8">
        <v>1.2239017021063301</v>
      </c>
      <c r="D8">
        <v>1.35588676194457</v>
      </c>
      <c r="E8">
        <v>1.3004110206105199</v>
      </c>
      <c r="F8">
        <v>1.24813099494685</v>
      </c>
      <c r="G8">
        <v>1.2202145338477499</v>
      </c>
      <c r="H8">
        <v>1.2274836761761501</v>
      </c>
      <c r="I8">
        <v>1.36405573858954</v>
      </c>
      <c r="J8">
        <v>1.2453284761597501</v>
      </c>
      <c r="K8">
        <v>1.31712134135556</v>
      </c>
      <c r="L8">
        <v>1.2998341635305699</v>
      </c>
      <c r="M8">
        <v>1.2616090063874901</v>
      </c>
      <c r="N8">
        <v>1.2337733871453</v>
      </c>
      <c r="O8">
        <v>1.21708049562987</v>
      </c>
      <c r="P8">
        <v>1.2261434457795799</v>
      </c>
      <c r="Q8">
        <v>1.3310243296131801</v>
      </c>
      <c r="R8">
        <v>1.3171820070990901</v>
      </c>
      <c r="S8">
        <v>1.3404668661815</v>
      </c>
      <c r="T8">
        <v>1.3954599534122101</v>
      </c>
      <c r="U8">
        <v>1.2424647753461999</v>
      </c>
      <c r="V8">
        <v>1.3352988448191001</v>
      </c>
      <c r="W8">
        <v>1.3138826460431801</v>
      </c>
      <c r="X8">
        <v>1.22433389374403</v>
      </c>
      <c r="Y8">
        <v>1.38447940619846</v>
      </c>
      <c r="Z8">
        <v>1.2320762249942001</v>
      </c>
      <c r="AA8">
        <v>1.31553542319396</v>
      </c>
      <c r="AB8">
        <v>1.3492782032306501</v>
      </c>
      <c r="AC8">
        <v>1.3264776475748501</v>
      </c>
      <c r="AD8">
        <v>1.2667958431355599</v>
      </c>
      <c r="AE8">
        <v>1.3518306425934301</v>
      </c>
      <c r="AF8">
        <v>1.2393908774376201</v>
      </c>
      <c r="AG8">
        <v>1.29247882302805</v>
      </c>
      <c r="AH8">
        <v>1.2680625492631199</v>
      </c>
      <c r="AI8">
        <v>1.26816141191387</v>
      </c>
      <c r="AJ8">
        <v>1.3185368992956299</v>
      </c>
      <c r="AK8">
        <v>1.2699669658748101</v>
      </c>
      <c r="AL8">
        <v>1.2478420364445</v>
      </c>
      <c r="AM8">
        <v>1.2351506441798501</v>
      </c>
      <c r="AN8">
        <v>1.2861691523025001</v>
      </c>
      <c r="AO8">
        <v>1.3734093108408101</v>
      </c>
      <c r="AP8">
        <v>1.2690273769768601</v>
      </c>
      <c r="AQ8">
        <v>1.2422557454677901</v>
      </c>
      <c r="AR8">
        <v>1.3044009227479101</v>
      </c>
      <c r="AS8">
        <v>1.2592597084850501</v>
      </c>
      <c r="AT8">
        <v>1.33000975274591</v>
      </c>
      <c r="AU8">
        <v>1.3249763032195201</v>
      </c>
      <c r="AV8">
        <v>1.22926137251568</v>
      </c>
      <c r="AW8">
        <v>1.2616495837205799</v>
      </c>
      <c r="AX8">
        <v>1.3003967230756599</v>
      </c>
      <c r="AY8">
        <v>1.2615527210769899</v>
      </c>
      <c r="AZ8">
        <v>1.2523073600675201</v>
      </c>
      <c r="BA8">
        <v>1.3275023974915099</v>
      </c>
      <c r="BB8">
        <v>1.2546268722838101</v>
      </c>
      <c r="BC8">
        <v>1.3201978424032601</v>
      </c>
      <c r="BD8">
        <v>1.34227536968705</v>
      </c>
      <c r="BE8">
        <v>1.3206439125466101</v>
      </c>
      <c r="BF8">
        <v>1.28743039932694</v>
      </c>
      <c r="BG8">
        <v>1.3156699667334699</v>
      </c>
      <c r="BH8">
        <v>1.3009501373671399</v>
      </c>
      <c r="BI8">
        <v>1.3382455548400001</v>
      </c>
      <c r="BJ8">
        <v>1.3481408753258199</v>
      </c>
      <c r="BK8">
        <v>1.35630281172445</v>
      </c>
      <c r="BL8">
        <v>1.27548317072037</v>
      </c>
      <c r="BM8">
        <v>1.32223925625473</v>
      </c>
      <c r="BN8">
        <v>1.3104015900018899</v>
      </c>
      <c r="BO8">
        <v>1.27168885921779</v>
      </c>
      <c r="BP8">
        <v>1.31322202626761</v>
      </c>
      <c r="BQ8">
        <v>1.4038173656430399</v>
      </c>
      <c r="BR8">
        <v>1.2673484588653801</v>
      </c>
      <c r="BS8">
        <v>1.33333145387894</v>
      </c>
      <c r="BT8">
        <v>1.4128689208149301</v>
      </c>
      <c r="BU8">
        <v>1.2932310731368599</v>
      </c>
      <c r="BV8">
        <v>1.40394507684992</v>
      </c>
      <c r="BW8">
        <v>1.2393908774376201</v>
      </c>
      <c r="BX8">
        <v>1.3031459649477699</v>
      </c>
      <c r="BY8">
        <v>1.3464769331067401</v>
      </c>
      <c r="BZ8">
        <v>1.4176815640892599</v>
      </c>
      <c r="CA8">
        <v>1.2916967587144199</v>
      </c>
      <c r="CB8">
        <v>1.29014677879869</v>
      </c>
      <c r="CC8">
        <v>1.2988541486610701</v>
      </c>
      <c r="CD8">
        <v>1.45229103299037</v>
      </c>
      <c r="CE8">
        <v>1.2693672019239599</v>
      </c>
      <c r="CF8">
        <v>1.28646384670813</v>
      </c>
      <c r="CG8">
        <v>1.21527871700487</v>
      </c>
      <c r="CH8">
        <v>1.2572863081346899</v>
      </c>
      <c r="CI8">
        <v>1.3584144949870001</v>
      </c>
      <c r="CJ8">
        <v>1.28065978394253</v>
      </c>
      <c r="CK8">
        <v>1.30870780963467</v>
      </c>
      <c r="CL8">
        <v>1.23566206617418</v>
      </c>
      <c r="CM8">
        <v>1.38309119226077</v>
      </c>
      <c r="CN8">
        <v>1.3232335164</v>
      </c>
      <c r="CO8">
        <v>1.2309178529909</v>
      </c>
      <c r="CP8">
        <v>1.2735255802860701</v>
      </c>
      <c r="CQ8">
        <v>1.3805406529789399</v>
      </c>
      <c r="CR8">
        <v>1.3188899751602099</v>
      </c>
      <c r="CS8">
        <v>1.4202362277190901</v>
      </c>
      <c r="CT8">
        <v>1.2823037355447</v>
      </c>
      <c r="CU8">
        <v>1.3224716803882299</v>
      </c>
      <c r="CV8">
        <v>1.2742466284333001</v>
      </c>
      <c r="CX8" s="7" t="s">
        <v>2</v>
      </c>
      <c r="CY8" s="7" t="s">
        <v>25</v>
      </c>
      <c r="CZ8" s="7">
        <f ca="1">AVERAGE(INDIRECT("A" &amp; ROW()):INDIRECT("CV" &amp; ROW()))</f>
        <v>1.300702812293544</v>
      </c>
      <c r="DA8" s="7">
        <f ca="1">VAR(INDIRECT("A" &amp; ROW()):INDIRECT("CV" &amp; ROW()))</f>
        <v>2.7864404138144418E-3</v>
      </c>
      <c r="DB8" s="7">
        <f ca="1">STDEV(INDIRECT("A" &amp; ROW()):INDIRECT("CV" &amp; ROW()))</f>
        <v>5.278674467908058E-2</v>
      </c>
      <c r="DC8" s="7">
        <f ca="1">MIN(INDIRECT("A" &amp; ROW()):INDIRECT("CV" &amp; ROW()))</f>
        <v>1.21527871700487</v>
      </c>
      <c r="DD8" s="7">
        <f ca="1">PERCENTILE(INDIRECT("A" &amp; ROW()):INDIRECT("CV" &amp; ROW()), 0.25)</f>
        <v>1.261594935059865</v>
      </c>
      <c r="DE8" s="7">
        <f ca="1">PERCENTILE(INDIRECT("A" &amp; ROW()):INDIRECT("CV" &amp; ROW()), 0.5)</f>
        <v>1.2993441560958199</v>
      </c>
      <c r="DF8" s="7">
        <f ca="1">PERCENTILE(INDIRECT("A" &amp; ROW()):INDIRECT("CV" &amp; ROW()), 0.75)</f>
        <v>1.3302633969627276</v>
      </c>
      <c r="DG8" s="7">
        <f ca="1">MAX(INDIRECT("A" &amp; ROW()):INDIRECT("CV" &amp; ROW()))</f>
        <v>1.45229103299037</v>
      </c>
      <c r="DH8" s="7">
        <f ca="1">CONFIDENCE(0.05, INDIRECT("DB" &amp; ROW()), 100)</f>
        <v>1.0346011843210925E-2</v>
      </c>
    </row>
    <row r="9" spans="1:112" x14ac:dyDescent="0.25">
      <c r="A9">
        <v>3.7239569434655402</v>
      </c>
      <c r="B9">
        <v>3.7358952668687899</v>
      </c>
      <c r="C9">
        <v>3.5417290615585202</v>
      </c>
      <c r="D9">
        <v>3.9078196087801498</v>
      </c>
      <c r="E9">
        <v>3.7244509623346498</v>
      </c>
      <c r="F9">
        <v>3.6130148450488702</v>
      </c>
      <c r="G9">
        <v>3.5189138357635401</v>
      </c>
      <c r="H9">
        <v>3.5418825642594198</v>
      </c>
      <c r="I9">
        <v>3.9294393609253002</v>
      </c>
      <c r="J9">
        <v>3.6014922039866701</v>
      </c>
      <c r="K9">
        <v>3.7708313038693402</v>
      </c>
      <c r="L9">
        <v>3.7483327513322799</v>
      </c>
      <c r="M9">
        <v>3.6290790435437401</v>
      </c>
      <c r="N9">
        <v>3.5616372024041398</v>
      </c>
      <c r="O9">
        <v>3.5343502167018102</v>
      </c>
      <c r="P9">
        <v>3.5218428455429698</v>
      </c>
      <c r="Q9">
        <v>3.8175074135198601</v>
      </c>
      <c r="R9">
        <v>3.7988659071471802</v>
      </c>
      <c r="S9">
        <v>3.8681850409828402</v>
      </c>
      <c r="T9">
        <v>3.9957493197725</v>
      </c>
      <c r="U9">
        <v>3.5840330058063299</v>
      </c>
      <c r="V9">
        <v>3.8157550637173898</v>
      </c>
      <c r="W9">
        <v>3.7795348112137899</v>
      </c>
      <c r="X9">
        <v>3.5269290108812101</v>
      </c>
      <c r="Y9">
        <v>3.9807987186112199</v>
      </c>
      <c r="Z9">
        <v>3.5522870437314298</v>
      </c>
      <c r="AA9">
        <v>3.8101423181521801</v>
      </c>
      <c r="AB9">
        <v>3.8854031715480399</v>
      </c>
      <c r="AC9">
        <v>3.8083228799916098</v>
      </c>
      <c r="AD9">
        <v>3.6484218516781701</v>
      </c>
      <c r="AE9">
        <v>3.8843382726420299</v>
      </c>
      <c r="AF9">
        <v>3.5836536270445598</v>
      </c>
      <c r="AG9">
        <v>3.7035807552794</v>
      </c>
      <c r="AH9">
        <v>3.6579234941405101</v>
      </c>
      <c r="AI9">
        <v>3.6612138199404698</v>
      </c>
      <c r="AJ9">
        <v>3.7906706385057301</v>
      </c>
      <c r="AK9">
        <v>3.6808364279763799</v>
      </c>
      <c r="AL9">
        <v>3.6024204407553402</v>
      </c>
      <c r="AM9">
        <v>3.5647195462619199</v>
      </c>
      <c r="AN9">
        <v>3.7259640483138199</v>
      </c>
      <c r="AO9">
        <v>3.9473924505720599</v>
      </c>
      <c r="AP9">
        <v>3.6586280959201298</v>
      </c>
      <c r="AQ9">
        <v>3.6020101152249899</v>
      </c>
      <c r="AR9">
        <v>3.7584285908563699</v>
      </c>
      <c r="AS9">
        <v>3.6156402576511102</v>
      </c>
      <c r="AT9">
        <v>3.8157374985388599</v>
      </c>
      <c r="AU9">
        <v>3.8234512073132501</v>
      </c>
      <c r="AV9">
        <v>3.5615231744527298</v>
      </c>
      <c r="AW9">
        <v>3.6277464068643099</v>
      </c>
      <c r="AX9">
        <v>3.7417749649894101</v>
      </c>
      <c r="AY9">
        <v>3.65319187958469</v>
      </c>
      <c r="AZ9">
        <v>3.60788394688162</v>
      </c>
      <c r="BA9">
        <v>3.81200745284404</v>
      </c>
      <c r="BB9">
        <v>3.6155549844177899</v>
      </c>
      <c r="BC9">
        <v>3.8095348869027199</v>
      </c>
      <c r="BD9">
        <v>3.8472222773959399</v>
      </c>
      <c r="BE9">
        <v>3.7869811003477301</v>
      </c>
      <c r="BF9">
        <v>3.73875335736754</v>
      </c>
      <c r="BG9">
        <v>3.78503338432902</v>
      </c>
      <c r="BH9">
        <v>3.7390285191408799</v>
      </c>
      <c r="BI9">
        <v>3.83401860028766</v>
      </c>
      <c r="BJ9">
        <v>3.8635212905501701</v>
      </c>
      <c r="BK9">
        <v>3.8917526130979199</v>
      </c>
      <c r="BL9">
        <v>3.66951617855204</v>
      </c>
      <c r="BM9">
        <v>3.8038648067262302</v>
      </c>
      <c r="BN9">
        <v>3.7626060509517698</v>
      </c>
      <c r="BO9">
        <v>3.68537466035243</v>
      </c>
      <c r="BP9">
        <v>3.7738398852346302</v>
      </c>
      <c r="BQ9">
        <v>4.0164416277736201</v>
      </c>
      <c r="BR9">
        <v>3.66194461596689</v>
      </c>
      <c r="BS9">
        <v>3.8405066547253099</v>
      </c>
      <c r="BT9">
        <v>4.0577683699838403</v>
      </c>
      <c r="BU9">
        <v>3.7295403701338201</v>
      </c>
      <c r="BV9">
        <v>4.0443729145564102</v>
      </c>
      <c r="BW9">
        <v>3.5836536270445598</v>
      </c>
      <c r="BX9">
        <v>3.7756513596850301</v>
      </c>
      <c r="BY9">
        <v>3.8787458440617799</v>
      </c>
      <c r="BZ9">
        <v>4.0657788703404902</v>
      </c>
      <c r="CA9">
        <v>3.7172640292163899</v>
      </c>
      <c r="CB9">
        <v>3.7266785359301502</v>
      </c>
      <c r="CC9">
        <v>3.7272281074014599</v>
      </c>
      <c r="CD9">
        <v>4.1507755623674703</v>
      </c>
      <c r="CE9">
        <v>3.6734353195927198</v>
      </c>
      <c r="CF9">
        <v>3.6941795186310502</v>
      </c>
      <c r="CG9">
        <v>3.52674170200256</v>
      </c>
      <c r="CH9">
        <v>3.62129746105995</v>
      </c>
      <c r="CI9">
        <v>3.8943057571305202</v>
      </c>
      <c r="CJ9">
        <v>3.71223578012563</v>
      </c>
      <c r="CK9">
        <v>3.78459533261156</v>
      </c>
      <c r="CL9">
        <v>3.5621501624052998</v>
      </c>
      <c r="CM9">
        <v>3.9775803397012699</v>
      </c>
      <c r="CN9">
        <v>3.82583327701234</v>
      </c>
      <c r="CO9">
        <v>3.5528717505015801</v>
      </c>
      <c r="CP9">
        <v>3.6676447395207501</v>
      </c>
      <c r="CQ9">
        <v>3.9460982703338199</v>
      </c>
      <c r="CR9">
        <v>3.8067144550215199</v>
      </c>
      <c r="CS9">
        <v>4.06979569748699</v>
      </c>
      <c r="CT9">
        <v>3.7048251672843402</v>
      </c>
      <c r="CU9">
        <v>3.8266455827739101</v>
      </c>
      <c r="CV9">
        <v>3.6788603292481099</v>
      </c>
      <c r="CX9" s="7" t="s">
        <v>2</v>
      </c>
      <c r="CY9" s="7" t="s">
        <v>3</v>
      </c>
      <c r="CZ9" s="7">
        <f ca="1">AVERAGE(INDIRECT("A" &amp; ROW()):INDIRECT("CV" &amp; ROW()))</f>
        <v>3.7466610441297865</v>
      </c>
      <c r="DA9" s="7">
        <f ca="1">VAR(INDIRECT("A" &amp; ROW()):INDIRECT("CV" &amp; ROW()))</f>
        <v>2.0669663273009429E-2</v>
      </c>
      <c r="DB9" s="7">
        <f ca="1">STDEV(INDIRECT("A" &amp; ROW()):INDIRECT("CV" &amp; ROW()))</f>
        <v>0.14376947962975115</v>
      </c>
      <c r="DC9" s="7">
        <f ca="1">MIN(INDIRECT("A" &amp; ROW()):INDIRECT("CV" &amp; ROW()))</f>
        <v>3.5189138357635401</v>
      </c>
      <c r="DD9" s="7">
        <f ca="1">PERCENTILE(INDIRECT("A" &amp; ROW()):INDIRECT("CV" &amp; ROW()), 0.25)</f>
        <v>3.6287458843738825</v>
      </c>
      <c r="DE9" s="7">
        <f ca="1">PERCENTILE(INDIRECT("A" &amp; ROW()):INDIRECT("CV" &amp; ROW()), 0.5)</f>
        <v>3.7373243121181652</v>
      </c>
      <c r="DF9" s="7">
        <f ca="1">PERCENTILE(INDIRECT("A" &amp; ROW()):INDIRECT("CV" &amp; ROW()), 0.75)</f>
        <v>3.8240467247380225</v>
      </c>
      <c r="DG9" s="7">
        <f ca="1">MAX(INDIRECT("A" &amp; ROW()):INDIRECT("CV" &amp; ROW()))</f>
        <v>4.1507755623674703</v>
      </c>
      <c r="DH9" s="7">
        <f ca="1">CONFIDENCE(0.05, INDIRECT("DB" &amp; ROW()), 100)</f>
        <v>2.817830021503771E-2</v>
      </c>
    </row>
    <row r="10" spans="1:112" x14ac:dyDescent="0.25">
      <c r="CW10" s="1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</row>
    <row r="11" spans="1:112" x14ac:dyDescent="0.25">
      <c r="A11">
        <v>1.30560058042212</v>
      </c>
      <c r="B11">
        <v>1.1556503484120899</v>
      </c>
      <c r="C11">
        <v>1.30183004654512</v>
      </c>
      <c r="D11">
        <v>1.22617184399697</v>
      </c>
      <c r="E11">
        <v>1.2252860568866899</v>
      </c>
      <c r="F11">
        <v>1.3152843719787599</v>
      </c>
      <c r="G11">
        <v>1.2046263605157801</v>
      </c>
      <c r="H11">
        <v>1.3196656388082399</v>
      </c>
      <c r="I11">
        <v>1.2770472505327199</v>
      </c>
      <c r="J11">
        <v>1.30330967759131</v>
      </c>
      <c r="K11">
        <v>1.2248783158829799</v>
      </c>
      <c r="L11">
        <v>1.3030342057114299</v>
      </c>
      <c r="M11">
        <v>1.2712707415204401</v>
      </c>
      <c r="N11">
        <v>1.2672118396093099</v>
      </c>
      <c r="O11">
        <v>1.30745594351302</v>
      </c>
      <c r="P11">
        <v>1.28641126131532</v>
      </c>
      <c r="Q11">
        <v>1.2254821919300101</v>
      </c>
      <c r="R11">
        <v>1.3500787918522099</v>
      </c>
      <c r="S11">
        <v>1.25494155328073</v>
      </c>
      <c r="T11">
        <v>1.40717984327388</v>
      </c>
      <c r="U11">
        <v>1.34426758893216</v>
      </c>
      <c r="V11">
        <v>1.33004372175422</v>
      </c>
      <c r="W11">
        <v>1.2834955146126401</v>
      </c>
      <c r="X11">
        <v>1.3581521898208599</v>
      </c>
      <c r="Y11">
        <v>1.2336402155464301</v>
      </c>
      <c r="Z11">
        <v>1.29947652117068</v>
      </c>
      <c r="AA11">
        <v>1.3251262144856</v>
      </c>
      <c r="AB11">
        <v>1.3661228245235699</v>
      </c>
      <c r="AC11">
        <v>1.2867286759029599</v>
      </c>
      <c r="AD11">
        <v>1.3505014013737999</v>
      </c>
      <c r="AE11">
        <v>1.29056643683979</v>
      </c>
      <c r="AF11">
        <v>1.3226836725423801</v>
      </c>
      <c r="AG11">
        <v>1.2386124299399099</v>
      </c>
      <c r="AH11">
        <v>1.3393120583226601</v>
      </c>
      <c r="AI11">
        <v>1.21996615817544</v>
      </c>
      <c r="AJ11">
        <v>1.2038257010597999</v>
      </c>
      <c r="AK11">
        <v>1.35303634719392</v>
      </c>
      <c r="AL11">
        <v>1.2433054057255599</v>
      </c>
      <c r="AM11">
        <v>1.2162468176596199</v>
      </c>
      <c r="AN11">
        <v>1.2145291984918001</v>
      </c>
      <c r="AO11">
        <v>1.2695103387913</v>
      </c>
      <c r="AP11">
        <v>1.3266336994117101</v>
      </c>
      <c r="AQ11">
        <v>1.29211774917744</v>
      </c>
      <c r="AR11">
        <v>1.2732730928292399</v>
      </c>
      <c r="AS11">
        <v>1.3443832647331699</v>
      </c>
      <c r="AT11">
        <v>1.33910674858043</v>
      </c>
      <c r="AU11">
        <v>1.2933386294081299</v>
      </c>
      <c r="AV11">
        <v>1.3561522175685701</v>
      </c>
      <c r="AW11">
        <v>1.2843177847417699</v>
      </c>
      <c r="AX11">
        <v>1.34295427988204</v>
      </c>
      <c r="AY11">
        <v>1.2848195068047099</v>
      </c>
      <c r="AZ11">
        <v>1.29331345968305</v>
      </c>
      <c r="BA11">
        <v>1.3477235309443101</v>
      </c>
      <c r="BB11">
        <v>1.3451262286213399</v>
      </c>
      <c r="BC11">
        <v>1.3474384635035099</v>
      </c>
      <c r="BD11">
        <v>1.22898361232889</v>
      </c>
      <c r="BE11">
        <v>1.27133930823695</v>
      </c>
      <c r="BF11">
        <v>1.3060417702760201</v>
      </c>
      <c r="BG11">
        <v>1.2686058356597001</v>
      </c>
      <c r="BH11">
        <v>1.2662221192877401</v>
      </c>
      <c r="BI11">
        <v>1.2588338424755301</v>
      </c>
      <c r="BJ11">
        <v>1.3200338354251799</v>
      </c>
      <c r="BK11">
        <v>1.42045595646487</v>
      </c>
      <c r="BL11">
        <v>1.31885139669962</v>
      </c>
      <c r="BM11">
        <v>1.28869941307253</v>
      </c>
      <c r="BN11">
        <v>1.2403269558444201</v>
      </c>
      <c r="BO11">
        <v>1.26923434327276</v>
      </c>
      <c r="BP11">
        <v>1.3140900456260001</v>
      </c>
      <c r="BQ11">
        <v>1.27727458647078</v>
      </c>
      <c r="BR11">
        <v>1.2671805600136199</v>
      </c>
      <c r="BS11">
        <v>1.3474016100910799</v>
      </c>
      <c r="BT11">
        <v>1.3486686833429899</v>
      </c>
      <c r="BU11">
        <v>1.32129574102158</v>
      </c>
      <c r="BV11">
        <v>1.29057016166037</v>
      </c>
      <c r="BW11">
        <v>1.3226836725423801</v>
      </c>
      <c r="BX11">
        <v>1.3102404993301799</v>
      </c>
      <c r="BY11">
        <v>1.3465303716352901</v>
      </c>
      <c r="BZ11">
        <v>1.3227059640313099</v>
      </c>
      <c r="CA11">
        <v>1.28402170808872</v>
      </c>
      <c r="CB11">
        <v>1.29912826355508</v>
      </c>
      <c r="CC11">
        <v>1.44828325932077</v>
      </c>
      <c r="CD11">
        <v>1.2341256060225201</v>
      </c>
      <c r="CE11">
        <v>1.2547552389277199</v>
      </c>
      <c r="CF11">
        <v>1.3328086651972</v>
      </c>
      <c r="CG11">
        <v>1.39314943717719</v>
      </c>
      <c r="CH11">
        <v>1.26621189120532</v>
      </c>
      <c r="CI11">
        <v>1.32935111734936</v>
      </c>
      <c r="CJ11">
        <v>1.3058905064380399</v>
      </c>
      <c r="CK11">
        <v>1.3570649626590801</v>
      </c>
      <c r="CL11">
        <v>1.330527263002</v>
      </c>
      <c r="CM11">
        <v>1.20432413942461</v>
      </c>
      <c r="CN11">
        <v>1.2948861809052901</v>
      </c>
      <c r="CO11">
        <v>1.2888976438333499</v>
      </c>
      <c r="CP11">
        <v>1.36462453626894</v>
      </c>
      <c r="CQ11">
        <v>1.2774401829395301</v>
      </c>
      <c r="CR11">
        <v>1.3160829864744901</v>
      </c>
      <c r="CS11">
        <v>1.26872324450956</v>
      </c>
      <c r="CT11">
        <v>1.28623018410236</v>
      </c>
      <c r="CU11">
        <v>1.1941538787178201</v>
      </c>
      <c r="CV11">
        <v>1.2853219273432801</v>
      </c>
      <c r="CX11" s="7" t="s">
        <v>4</v>
      </c>
      <c r="CY11" s="7" t="s">
        <v>25</v>
      </c>
      <c r="CZ11" s="7">
        <f ca="1">AVERAGE(INDIRECT("A" &amp; ROW()):INDIRECT("CV" &amp; ROW()))</f>
        <v>1.2963453806060568</v>
      </c>
      <c r="DA11" s="7">
        <f ca="1">VAR(INDIRECT("A" &amp; ROW()):INDIRECT("CV" &amp; ROW()))</f>
        <v>2.6275220912267954E-3</v>
      </c>
      <c r="DB11" s="7">
        <f ca="1">STDEV(INDIRECT("A" &amp; ROW()):INDIRECT("CV" &amp; ROW()))</f>
        <v>5.125936101071487E-2</v>
      </c>
      <c r="DC11" s="7">
        <f ca="1">MIN(INDIRECT("A" &amp; ROW()):INDIRECT("CV" &amp; ROW()))</f>
        <v>1.1556503484120899</v>
      </c>
      <c r="DD11" s="7">
        <f ca="1">PERCENTILE(INDIRECT("A" &amp; ROW()):INDIRECT("CV" &amp; ROW()), 0.25)</f>
        <v>1.2682573366471026</v>
      </c>
      <c r="DE11" s="7">
        <f ca="1">PERCENTILE(INDIRECT("A" &amp; ROW()):INDIRECT("CV" &amp; ROW()), 0.5)</f>
        <v>1.2941124051567101</v>
      </c>
      <c r="DF11" s="7">
        <f ca="1">PERCENTILE(INDIRECT("A" &amp; ROW()):INDIRECT("CV" &amp; ROW()), 0.75)</f>
        <v>1.330164607066165</v>
      </c>
      <c r="DG11" s="7">
        <f ca="1">MAX(INDIRECT("A" &amp; ROW()):INDIRECT("CV" &amp; ROW()))</f>
        <v>1.44828325932077</v>
      </c>
      <c r="DH11" s="7">
        <f ca="1">CONFIDENCE(0.05, INDIRECT("DB" &amp; ROW()), 100)</f>
        <v>1.0046650145153779E-2</v>
      </c>
    </row>
    <row r="12" spans="1:112" x14ac:dyDescent="0.25">
      <c r="A12">
        <v>3.7469851328078101</v>
      </c>
      <c r="B12">
        <v>3.35302953818376</v>
      </c>
      <c r="C12">
        <v>3.74939551390041</v>
      </c>
      <c r="D12">
        <v>3.5365618681178299</v>
      </c>
      <c r="E12">
        <v>3.5412620562362198</v>
      </c>
      <c r="F12">
        <v>3.79098859903476</v>
      </c>
      <c r="G12">
        <v>3.47958870496507</v>
      </c>
      <c r="H12">
        <v>3.81969639342989</v>
      </c>
      <c r="I12">
        <v>3.6854512566102602</v>
      </c>
      <c r="J12">
        <v>3.7506563682473502</v>
      </c>
      <c r="K12">
        <v>3.53471898771843</v>
      </c>
      <c r="L12">
        <v>3.74238458177265</v>
      </c>
      <c r="M12">
        <v>3.6912201390406998</v>
      </c>
      <c r="N12">
        <v>3.6757649949713</v>
      </c>
      <c r="O12">
        <v>3.7677965918825</v>
      </c>
      <c r="P12">
        <v>3.7026428468799799</v>
      </c>
      <c r="Q12">
        <v>3.5425552096208501</v>
      </c>
      <c r="R12">
        <v>3.8795625641411</v>
      </c>
      <c r="S12">
        <v>3.6036609347066699</v>
      </c>
      <c r="T12">
        <v>4.0660971096227998</v>
      </c>
      <c r="U12">
        <v>3.8510160872606498</v>
      </c>
      <c r="V12">
        <v>3.8448801378334001</v>
      </c>
      <c r="W12">
        <v>3.7039430697854798</v>
      </c>
      <c r="X12">
        <v>3.9121205295843899</v>
      </c>
      <c r="Y12">
        <v>3.5746294834648</v>
      </c>
      <c r="Z12">
        <v>3.7531840288657801</v>
      </c>
      <c r="AA12">
        <v>3.8217776827690999</v>
      </c>
      <c r="AB12">
        <v>3.9310268446958201</v>
      </c>
      <c r="AC12">
        <v>3.7085782271488599</v>
      </c>
      <c r="AD12">
        <v>3.8912599572699298</v>
      </c>
      <c r="AE12">
        <v>3.7002595576901598</v>
      </c>
      <c r="AF12">
        <v>3.8107560929298101</v>
      </c>
      <c r="AG12">
        <v>3.5787607139577</v>
      </c>
      <c r="AH12">
        <v>3.8634001682384702</v>
      </c>
      <c r="AI12">
        <v>3.51443971947044</v>
      </c>
      <c r="AJ12">
        <v>3.4843818552977899</v>
      </c>
      <c r="AK12">
        <v>3.89726431516051</v>
      </c>
      <c r="AL12">
        <v>3.5806002151490901</v>
      </c>
      <c r="AM12">
        <v>3.50162362698403</v>
      </c>
      <c r="AN12">
        <v>3.5181319861096001</v>
      </c>
      <c r="AO12">
        <v>3.6557632700040998</v>
      </c>
      <c r="AP12">
        <v>3.7964325412750299</v>
      </c>
      <c r="AQ12">
        <v>3.7535799048124199</v>
      </c>
      <c r="AR12">
        <v>3.6574086532460099</v>
      </c>
      <c r="AS12">
        <v>3.8422644687179202</v>
      </c>
      <c r="AT12">
        <v>3.8650016060580699</v>
      </c>
      <c r="AU12">
        <v>3.7375897779253502</v>
      </c>
      <c r="AV12">
        <v>3.9050024694780601</v>
      </c>
      <c r="AW12">
        <v>3.6970352843252501</v>
      </c>
      <c r="AX12">
        <v>3.8562691007455201</v>
      </c>
      <c r="AY12">
        <v>3.70028017959755</v>
      </c>
      <c r="AZ12">
        <v>3.7295534546213598</v>
      </c>
      <c r="BA12">
        <v>3.8913326456828701</v>
      </c>
      <c r="BB12">
        <v>3.8576434231596801</v>
      </c>
      <c r="BC12">
        <v>3.8695301218740901</v>
      </c>
      <c r="BD12">
        <v>3.56741060545174</v>
      </c>
      <c r="BE12">
        <v>3.6509910334265898</v>
      </c>
      <c r="BF12">
        <v>3.7845491238692501</v>
      </c>
      <c r="BG12">
        <v>3.64932725823199</v>
      </c>
      <c r="BH12">
        <v>3.6355706203130702</v>
      </c>
      <c r="BI12">
        <v>3.6478147300069299</v>
      </c>
      <c r="BJ12">
        <v>3.79177568794884</v>
      </c>
      <c r="BK12">
        <v>4.0934348966568397</v>
      </c>
      <c r="BL12">
        <v>3.7973426868232099</v>
      </c>
      <c r="BM12">
        <v>3.73310632634165</v>
      </c>
      <c r="BN12">
        <v>3.57714708740636</v>
      </c>
      <c r="BO12">
        <v>3.6424318736622099</v>
      </c>
      <c r="BP12">
        <v>3.7750742230282999</v>
      </c>
      <c r="BQ12">
        <v>3.68481528192223</v>
      </c>
      <c r="BR12">
        <v>3.6276809046760401</v>
      </c>
      <c r="BS12">
        <v>3.8929741543562599</v>
      </c>
      <c r="BT12">
        <v>3.8928287283933698</v>
      </c>
      <c r="BU12">
        <v>3.8213128620949801</v>
      </c>
      <c r="BV12">
        <v>3.7051092197194202</v>
      </c>
      <c r="BW12">
        <v>3.8107560929298101</v>
      </c>
      <c r="BX12">
        <v>3.7795276216081102</v>
      </c>
      <c r="BY12">
        <v>3.8701381893246398</v>
      </c>
      <c r="BZ12">
        <v>3.7940038584609299</v>
      </c>
      <c r="CA12">
        <v>3.7049601943282102</v>
      </c>
      <c r="CB12">
        <v>3.7621813967206199</v>
      </c>
      <c r="CC12">
        <v>4.1609207163975501</v>
      </c>
      <c r="CD12">
        <v>3.5748370584307998</v>
      </c>
      <c r="CE12">
        <v>3.6319151960118399</v>
      </c>
      <c r="CF12">
        <v>3.83171958450197</v>
      </c>
      <c r="CG12">
        <v>3.9820071249209099</v>
      </c>
      <c r="CH12">
        <v>3.6643234173128598</v>
      </c>
      <c r="CI12">
        <v>3.8122022848460499</v>
      </c>
      <c r="CJ12">
        <v>3.7746161870848298</v>
      </c>
      <c r="CK12">
        <v>3.8863245864681701</v>
      </c>
      <c r="CL12">
        <v>3.8536272844816799</v>
      </c>
      <c r="CM12">
        <v>3.4835419463244301</v>
      </c>
      <c r="CN12">
        <v>3.7180560652105101</v>
      </c>
      <c r="CO12">
        <v>3.70449314176363</v>
      </c>
      <c r="CP12">
        <v>3.9140060063948598</v>
      </c>
      <c r="CQ12">
        <v>3.7024146460466998</v>
      </c>
      <c r="CR12">
        <v>3.82404066846073</v>
      </c>
      <c r="CS12">
        <v>3.66715785265629</v>
      </c>
      <c r="CT12">
        <v>3.70798911951564</v>
      </c>
      <c r="CU12">
        <v>3.4420004924479302</v>
      </c>
      <c r="CV12">
        <v>3.6902132009231501</v>
      </c>
      <c r="CX12" s="7" t="s">
        <v>4</v>
      </c>
      <c r="CY12" s="7" t="s">
        <v>3</v>
      </c>
      <c r="CZ12" s="7">
        <f ca="1">AVERAGE(INDIRECT("A" &amp; ROW()):INDIRECT("CV" &amp; ROW()))</f>
        <v>3.7363541183098139</v>
      </c>
      <c r="DA12" s="7">
        <f ca="1">VAR(INDIRECT("A" &amp; ROW()):INDIRECT("CV" &amp; ROW()))</f>
        <v>2.0414917250606426E-2</v>
      </c>
      <c r="DB12" s="7">
        <f ca="1">STDEV(INDIRECT("A" &amp; ROW()):INDIRECT("CV" &amp; ROW()))</f>
        <v>0.14288077985021788</v>
      </c>
      <c r="DC12" s="7">
        <f ca="1">MIN(INDIRECT("A" &amp; ROW()):INDIRECT("CV" &amp; ROW()))</f>
        <v>3.35302953818376</v>
      </c>
      <c r="DD12" s="7">
        <f ca="1">PERCENTILE(INDIRECT("A" &amp; ROW()):INDIRECT("CV" &amp; ROW()), 0.25)</f>
        <v>3.6505750896279396</v>
      </c>
      <c r="DE12" s="7">
        <f ca="1">PERCENTILE(INDIRECT("A" &amp; ROW()):INDIRECT("CV" &amp; ROW()), 0.5)</f>
        <v>3.7399871798489999</v>
      </c>
      <c r="DF12" s="7">
        <f ca="1">PERCENTILE(INDIRECT("A" &amp; ROW()):INDIRECT("CV" &amp; ROW()), 0.75)</f>
        <v>3.8343558055559575</v>
      </c>
      <c r="DG12" s="7">
        <f ca="1">MAX(INDIRECT("A" &amp; ROW()):INDIRECT("CV" &amp; ROW()))</f>
        <v>4.1609207163975501</v>
      </c>
      <c r="DH12" s="7">
        <f ca="1">CONFIDENCE(0.05, INDIRECT("DB" &amp; ROW()), 100)</f>
        <v>2.8004118258942324E-2</v>
      </c>
    </row>
    <row r="13" spans="1:112" x14ac:dyDescent="0.25">
      <c r="CW13" s="1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</row>
    <row r="14" spans="1:112" x14ac:dyDescent="0.25">
      <c r="A14">
        <v>1.29963958005587</v>
      </c>
      <c r="B14">
        <v>1.37183184845697</v>
      </c>
      <c r="C14">
        <v>1.36011395544289</v>
      </c>
      <c r="D14">
        <v>1.35647690101856</v>
      </c>
      <c r="E14">
        <v>1.25639397212407</v>
      </c>
      <c r="F14">
        <v>1.27885971707274</v>
      </c>
      <c r="G14">
        <v>1.3194585332298501</v>
      </c>
      <c r="H14">
        <v>1.3312965326002999</v>
      </c>
      <c r="I14">
        <v>1.2839962589490099</v>
      </c>
      <c r="J14">
        <v>1.3158226494972001</v>
      </c>
      <c r="K14">
        <v>1.3294890277839</v>
      </c>
      <c r="L14">
        <v>1.3163544128076199</v>
      </c>
      <c r="M14">
        <v>1.2744161489242101</v>
      </c>
      <c r="N14">
        <v>1.32466071776092</v>
      </c>
      <c r="O14">
        <v>1.34703538021322</v>
      </c>
      <c r="P14">
        <v>1.28451831143119</v>
      </c>
      <c r="Q14">
        <v>1.2675796568175099</v>
      </c>
      <c r="R14">
        <v>1.2588581393103799</v>
      </c>
      <c r="S14">
        <v>1.2472172839412099</v>
      </c>
      <c r="T14">
        <v>1.3006551999929601</v>
      </c>
      <c r="U14">
        <v>1.2980330235192801</v>
      </c>
      <c r="V14">
        <v>1.3547714535983899</v>
      </c>
      <c r="W14">
        <v>1.2477046178015201</v>
      </c>
      <c r="X14">
        <v>1.27999967987801</v>
      </c>
      <c r="Y14">
        <v>1.2687273501181</v>
      </c>
      <c r="Z14">
        <v>1.29385324261894</v>
      </c>
      <c r="AA14">
        <v>1.3577963238924999</v>
      </c>
      <c r="AB14">
        <v>1.2735251717226099</v>
      </c>
      <c r="AC14">
        <v>1.2736453624503701</v>
      </c>
      <c r="AD14">
        <v>1.3737586174635099</v>
      </c>
      <c r="AE14">
        <v>1.20967969141093</v>
      </c>
      <c r="AF14">
        <v>1.2751344572176799</v>
      </c>
      <c r="AG14">
        <v>1.32761387754792</v>
      </c>
      <c r="AH14">
        <v>1.3071469975014001</v>
      </c>
      <c r="AI14">
        <v>1.3359976071053301</v>
      </c>
      <c r="AJ14">
        <v>1.33209212553059</v>
      </c>
      <c r="AK14">
        <v>1.23762290303565</v>
      </c>
      <c r="AL14">
        <v>1.27565569831589</v>
      </c>
      <c r="AM14">
        <v>1.27197837843263</v>
      </c>
      <c r="AN14">
        <v>1.2307554943455501</v>
      </c>
      <c r="AO14">
        <v>1.3833510207024999</v>
      </c>
      <c r="AP14">
        <v>1.2508071549397399</v>
      </c>
      <c r="AQ14">
        <v>1.38383465126602</v>
      </c>
      <c r="AR14">
        <v>1.28810395121572</v>
      </c>
      <c r="AS14">
        <v>1.3214513225498801</v>
      </c>
      <c r="AT14">
        <v>1.26126074284415</v>
      </c>
      <c r="AU14">
        <v>1.2029002760006899</v>
      </c>
      <c r="AV14">
        <v>1.21331605267939</v>
      </c>
      <c r="AW14">
        <v>1.28756756654413</v>
      </c>
      <c r="AX14">
        <v>1.3855363639481899</v>
      </c>
      <c r="AY14">
        <v>1.2812091343660801</v>
      </c>
      <c r="AZ14">
        <v>1.2930805476375</v>
      </c>
      <c r="BA14">
        <v>1.3718525879866701</v>
      </c>
      <c r="BB14">
        <v>1.29140548564516</v>
      </c>
      <c r="BC14">
        <v>1.24680843842723</v>
      </c>
      <c r="BD14">
        <v>1.2232264709973699</v>
      </c>
      <c r="BE14">
        <v>1.4289470562812201</v>
      </c>
      <c r="BF14">
        <v>1.3209974689735899</v>
      </c>
      <c r="BG14">
        <v>1.28858892336955</v>
      </c>
      <c r="BH14">
        <v>1.3136304161027801</v>
      </c>
      <c r="BI14">
        <v>1.3344588868404601</v>
      </c>
      <c r="BJ14">
        <v>1.32565741533502</v>
      </c>
      <c r="BK14">
        <v>1.35942049209886</v>
      </c>
      <c r="BL14">
        <v>1.2810242560882299</v>
      </c>
      <c r="BM14">
        <v>1.28186689097414</v>
      </c>
      <c r="BN14">
        <v>1.40221381120088</v>
      </c>
      <c r="BO14">
        <v>1.3822773784325699</v>
      </c>
      <c r="BP14">
        <v>1.26315830335948</v>
      </c>
      <c r="BQ14">
        <v>1.2241035414669801</v>
      </c>
      <c r="BR14">
        <v>1.37372458935372</v>
      </c>
      <c r="BS14">
        <v>1.42247377348043</v>
      </c>
      <c r="BT14">
        <v>1.24772484467058</v>
      </c>
      <c r="BU14">
        <v>1.3172511517891601</v>
      </c>
      <c r="BV14">
        <v>1.3313075604331099</v>
      </c>
      <c r="BW14">
        <v>1.2751344572176799</v>
      </c>
      <c r="BX14">
        <v>1.3134228003767701</v>
      </c>
      <c r="BY14">
        <v>1.3057052366949</v>
      </c>
      <c r="BZ14">
        <v>1.2838375229194601</v>
      </c>
      <c r="CA14">
        <v>1.3307970656916901</v>
      </c>
      <c r="CB14">
        <v>1.30620024288827</v>
      </c>
      <c r="CC14">
        <v>1.2738146751022199</v>
      </c>
      <c r="CD14">
        <v>1.3250376178938901</v>
      </c>
      <c r="CE14">
        <v>1.3620122811900499</v>
      </c>
      <c r="CF14">
        <v>1.3020901759505701</v>
      </c>
      <c r="CG14">
        <v>1.2226388104416499</v>
      </c>
      <c r="CH14">
        <v>1.21236996472123</v>
      </c>
      <c r="CI14">
        <v>1.2924905915717</v>
      </c>
      <c r="CJ14">
        <v>1.24540570397795</v>
      </c>
      <c r="CK14">
        <v>1.20862108463976</v>
      </c>
      <c r="CL14">
        <v>1.3263437309236501</v>
      </c>
      <c r="CM14">
        <v>1.25117253430113</v>
      </c>
      <c r="CN14">
        <v>1.38806038140093</v>
      </c>
      <c r="CO14">
        <v>1.3034119974796301</v>
      </c>
      <c r="CP14">
        <v>1.2046018792088899</v>
      </c>
      <c r="CQ14">
        <v>1.27639182365281</v>
      </c>
      <c r="CR14">
        <v>1.3524061892738299</v>
      </c>
      <c r="CS14">
        <v>1.23521412922366</v>
      </c>
      <c r="CT14">
        <v>1.2690732427987901</v>
      </c>
      <c r="CU14">
        <v>1.27745072269119</v>
      </c>
      <c r="CV14">
        <v>1.24655691543726</v>
      </c>
      <c r="CX14" s="7" t="s">
        <v>5</v>
      </c>
      <c r="CY14" s="7" t="s">
        <v>25</v>
      </c>
      <c r="CZ14" s="7">
        <f ca="1">AVERAGE(INDIRECT("A" &amp; ROW()):INDIRECT("CV" &amp; ROW()))</f>
        <v>1.2992496660660811</v>
      </c>
      <c r="DA14" s="7">
        <f ca="1">VAR(INDIRECT("A" &amp; ROW()):INDIRECT("CV" &amp; ROW()))</f>
        <v>2.6199370850395745E-3</v>
      </c>
      <c r="DB14" s="7">
        <f ca="1">STDEV(INDIRECT("A" &amp; ROW()):INDIRECT("CV" &amp; ROW()))</f>
        <v>5.1185320991858345E-2</v>
      </c>
      <c r="DC14" s="7">
        <f ca="1">MIN(INDIRECT("A" &amp; ROW()):INDIRECT("CV" &amp; ROW()))</f>
        <v>1.2029002760006899</v>
      </c>
      <c r="DD14" s="7">
        <f ca="1">PERCENTILE(INDIRECT("A" &amp; ROW()):INDIRECT("CV" &amp; ROW()), 0.25)</f>
        <v>1.2684404267929525</v>
      </c>
      <c r="DE14" s="7">
        <f ca="1">PERCENTILE(INDIRECT("A" &amp; ROW()):INDIRECT("CV" &amp; ROW()), 0.5)</f>
        <v>1.2927855696046</v>
      </c>
      <c r="DF14" s="7">
        <f ca="1">PERCENTILE(INDIRECT("A" &amp; ROW()):INDIRECT("CV" &amp; ROW()), 0.75)</f>
        <v>1.3309219324188426</v>
      </c>
      <c r="DG14" s="7">
        <f ca="1">MAX(INDIRECT("A" &amp; ROW()):INDIRECT("CV" &amp; ROW()))</f>
        <v>1.4289470562812201</v>
      </c>
      <c r="DH14" s="7">
        <f ca="1">CONFIDENCE(0.05, INDIRECT("DB" &amp; ROW()), 100)</f>
        <v>1.0032138568116432E-2</v>
      </c>
    </row>
    <row r="15" spans="1:112" x14ac:dyDescent="0.25">
      <c r="A15">
        <v>3.7592930954715298</v>
      </c>
      <c r="B15">
        <v>3.9432045638015798</v>
      </c>
      <c r="C15">
        <v>3.9169675393771501</v>
      </c>
      <c r="D15">
        <v>3.90171130727752</v>
      </c>
      <c r="E15">
        <v>3.6080401699060598</v>
      </c>
      <c r="F15">
        <v>3.7021822236211199</v>
      </c>
      <c r="G15">
        <v>3.8039078820487502</v>
      </c>
      <c r="H15">
        <v>3.8301761651848198</v>
      </c>
      <c r="I15">
        <v>3.7151226272795399</v>
      </c>
      <c r="J15">
        <v>3.7958705937902399</v>
      </c>
      <c r="K15">
        <v>3.8175394074520601</v>
      </c>
      <c r="L15">
        <v>3.8303824102232902</v>
      </c>
      <c r="M15">
        <v>3.6655919725244499</v>
      </c>
      <c r="N15">
        <v>3.80881079492397</v>
      </c>
      <c r="O15">
        <v>3.8885239509134801</v>
      </c>
      <c r="P15">
        <v>3.7126579139439002</v>
      </c>
      <c r="Q15">
        <v>3.6407992536495501</v>
      </c>
      <c r="R15">
        <v>3.62773074606155</v>
      </c>
      <c r="S15">
        <v>3.6222116069280599</v>
      </c>
      <c r="T15">
        <v>3.74339138172523</v>
      </c>
      <c r="U15">
        <v>3.7360934516645101</v>
      </c>
      <c r="V15">
        <v>3.888262476445</v>
      </c>
      <c r="W15">
        <v>3.5727862319971901</v>
      </c>
      <c r="X15">
        <v>3.6817497791042699</v>
      </c>
      <c r="Y15">
        <v>3.6586300101865401</v>
      </c>
      <c r="Z15">
        <v>3.7340004412753198</v>
      </c>
      <c r="AA15">
        <v>3.90420668211897</v>
      </c>
      <c r="AB15">
        <v>3.6562961001140901</v>
      </c>
      <c r="AC15">
        <v>3.6826450919703499</v>
      </c>
      <c r="AD15">
        <v>3.9478054430775402</v>
      </c>
      <c r="AE15">
        <v>3.5114662842153699</v>
      </c>
      <c r="AF15">
        <v>3.6606730829215599</v>
      </c>
      <c r="AG15">
        <v>3.83507723919349</v>
      </c>
      <c r="AH15">
        <v>3.7620126441638302</v>
      </c>
      <c r="AI15">
        <v>3.8257952651140701</v>
      </c>
      <c r="AJ15">
        <v>3.8292468275050702</v>
      </c>
      <c r="AK15">
        <v>3.5772319959279999</v>
      </c>
      <c r="AL15">
        <v>3.6881492549355301</v>
      </c>
      <c r="AM15">
        <v>3.67647175366998</v>
      </c>
      <c r="AN15">
        <v>3.54907131404627</v>
      </c>
      <c r="AO15">
        <v>3.9807827626934902</v>
      </c>
      <c r="AP15">
        <v>3.61032749884889</v>
      </c>
      <c r="AQ15">
        <v>3.9799382144494602</v>
      </c>
      <c r="AR15">
        <v>3.7000575622134702</v>
      </c>
      <c r="AS15">
        <v>3.8074683497697799</v>
      </c>
      <c r="AT15">
        <v>3.6460428326330101</v>
      </c>
      <c r="AU15">
        <v>3.5005100007463898</v>
      </c>
      <c r="AV15">
        <v>3.4995711996694001</v>
      </c>
      <c r="AW15">
        <v>3.6939114673068199</v>
      </c>
      <c r="AX15">
        <v>3.9722959083723399</v>
      </c>
      <c r="AY15">
        <v>3.6687867829722198</v>
      </c>
      <c r="AZ15">
        <v>3.72668065365353</v>
      </c>
      <c r="BA15">
        <v>3.93706677506604</v>
      </c>
      <c r="BB15">
        <v>3.7254568934805499</v>
      </c>
      <c r="BC15">
        <v>3.59488250284031</v>
      </c>
      <c r="BD15">
        <v>3.50873056962911</v>
      </c>
      <c r="BE15">
        <v>4.0777166054330696</v>
      </c>
      <c r="BF15">
        <v>3.8065606904220899</v>
      </c>
      <c r="BG15">
        <v>3.7136726763194301</v>
      </c>
      <c r="BH15">
        <v>3.7655443992107802</v>
      </c>
      <c r="BI15">
        <v>3.82671104880674</v>
      </c>
      <c r="BJ15">
        <v>3.8110621844527999</v>
      </c>
      <c r="BK15">
        <v>3.9075763695968599</v>
      </c>
      <c r="BL15">
        <v>3.68167969151013</v>
      </c>
      <c r="BM15">
        <v>3.6912754350161601</v>
      </c>
      <c r="BN15">
        <v>4.0408676446394196</v>
      </c>
      <c r="BO15">
        <v>3.9645061493659099</v>
      </c>
      <c r="BP15">
        <v>3.66179783937263</v>
      </c>
      <c r="BQ15">
        <v>3.5604194700543901</v>
      </c>
      <c r="BR15">
        <v>3.9674356371226498</v>
      </c>
      <c r="BS15">
        <v>4.0765455670666402</v>
      </c>
      <c r="BT15">
        <v>3.6243113151325201</v>
      </c>
      <c r="BU15">
        <v>3.7936833171527802</v>
      </c>
      <c r="BV15">
        <v>3.8197779437924302</v>
      </c>
      <c r="BW15">
        <v>3.6606730829215599</v>
      </c>
      <c r="BX15">
        <v>3.7744796258956601</v>
      </c>
      <c r="BY15">
        <v>3.76237497541862</v>
      </c>
      <c r="BZ15">
        <v>3.7126118979245502</v>
      </c>
      <c r="CA15">
        <v>3.8768267604822402</v>
      </c>
      <c r="CB15">
        <v>3.7422017637991201</v>
      </c>
      <c r="CC15">
        <v>3.6851078310703702</v>
      </c>
      <c r="CD15">
        <v>3.8407531723905501</v>
      </c>
      <c r="CE15">
        <v>3.9357419927535999</v>
      </c>
      <c r="CF15">
        <v>3.7414766683449399</v>
      </c>
      <c r="CG15">
        <v>3.53575530005718</v>
      </c>
      <c r="CH15">
        <v>3.4869181588827098</v>
      </c>
      <c r="CI15">
        <v>3.7188571857464598</v>
      </c>
      <c r="CJ15">
        <v>3.6000887558531698</v>
      </c>
      <c r="CK15">
        <v>3.5026032405747798</v>
      </c>
      <c r="CL15">
        <v>3.8336711612405598</v>
      </c>
      <c r="CM15">
        <v>3.6129631569045899</v>
      </c>
      <c r="CN15">
        <v>3.9969477404779599</v>
      </c>
      <c r="CO15">
        <v>3.7616005271641502</v>
      </c>
      <c r="CP15">
        <v>3.48775568195963</v>
      </c>
      <c r="CQ15">
        <v>3.6757021436081301</v>
      </c>
      <c r="CR15">
        <v>3.8756163370291001</v>
      </c>
      <c r="CS15">
        <v>3.5659154573374598</v>
      </c>
      <c r="CT15">
        <v>3.6316881351952501</v>
      </c>
      <c r="CU15">
        <v>3.69790128318026</v>
      </c>
      <c r="CV15">
        <v>3.5967378815401299</v>
      </c>
      <c r="CX15" s="7" t="s">
        <v>5</v>
      </c>
      <c r="CY15" s="7" t="s">
        <v>3</v>
      </c>
      <c r="CZ15" s="7">
        <f ca="1">AVERAGE(INDIRECT("A" &amp; ROW()):INDIRECT("CV" &amp; ROW()))</f>
        <v>3.7436841085231571</v>
      </c>
      <c r="DA15" s="7">
        <f ca="1">VAR(INDIRECT("A" &amp; ROW()):INDIRECT("CV" &amp; ROW()))</f>
        <v>2.0032520854706248E-2</v>
      </c>
      <c r="DB15" s="7">
        <f ca="1">STDEV(INDIRECT("A" &amp; ROW()):INDIRECT("CV" &amp; ROW()))</f>
        <v>0.14153628811971242</v>
      </c>
      <c r="DC15" s="7">
        <f ca="1">MIN(INDIRECT("A" &amp; ROW()):INDIRECT("CV" &amp; ROW()))</f>
        <v>3.4869181588827098</v>
      </c>
      <c r="DD15" s="7">
        <f ca="1">PERCENTILE(INDIRECT("A" &amp; ROW()):INDIRECT("CV" &amp; ROW()), 0.25)</f>
        <v>3.6537327832438202</v>
      </c>
      <c r="DE15" s="7">
        <f ca="1">PERCENTILE(INDIRECT("A" &amp; ROW()):INDIRECT("CV" &amp; ROW()), 0.5)</f>
        <v>3.7260687735670399</v>
      </c>
      <c r="DF15" s="7">
        <f ca="1">PERCENTILE(INDIRECT("A" &amp; ROW()):INDIRECT("CV" &amp; ROW()), 0.75)</f>
        <v>3.8302277264444373</v>
      </c>
      <c r="DG15" s="7">
        <f ca="1">MAX(INDIRECT("A" &amp; ROW()):INDIRECT("CV" &amp; ROW()))</f>
        <v>4.0777166054330696</v>
      </c>
      <c r="DH15" s="7">
        <f ca="1">CONFIDENCE(0.05, INDIRECT("DB" &amp; ROW()), 100)</f>
        <v>2.7740602722012061E-2</v>
      </c>
    </row>
    <row r="16" spans="1:112" x14ac:dyDescent="0.25">
      <c r="CW16" s="1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</row>
    <row r="17" spans="1:112" x14ac:dyDescent="0.25">
      <c r="A17">
        <v>1.2567877258231801</v>
      </c>
      <c r="B17">
        <v>1.29795823043485</v>
      </c>
      <c r="C17">
        <v>1.3178733067978201</v>
      </c>
      <c r="D17">
        <v>1.2744774818431901</v>
      </c>
      <c r="E17">
        <v>1.19214473715981</v>
      </c>
      <c r="F17">
        <v>1.3540957662855999</v>
      </c>
      <c r="G17">
        <v>1.33502693290464</v>
      </c>
      <c r="H17">
        <v>1.3314101101542599</v>
      </c>
      <c r="I17">
        <v>1.196477854754</v>
      </c>
      <c r="J17">
        <v>1.2807999562091099</v>
      </c>
      <c r="K17">
        <v>1.2976464092889699</v>
      </c>
      <c r="L17">
        <v>1.2588752662296001</v>
      </c>
      <c r="M17">
        <v>1.3136478461039001</v>
      </c>
      <c r="N17">
        <v>1.2781862309227701</v>
      </c>
      <c r="O17">
        <v>1.26272625098798</v>
      </c>
      <c r="P17">
        <v>1.2317050066756501</v>
      </c>
      <c r="Q17">
        <v>1.22891941958077</v>
      </c>
      <c r="R17">
        <v>1.3398730000611301</v>
      </c>
      <c r="S17">
        <v>1.2989015270426101</v>
      </c>
      <c r="T17">
        <v>1.3100870890664</v>
      </c>
      <c r="U17">
        <v>1.31184931422784</v>
      </c>
      <c r="V17">
        <v>1.3207610394692</v>
      </c>
      <c r="W17">
        <v>1.2785885436139</v>
      </c>
      <c r="X17">
        <v>1.3089148042450001</v>
      </c>
      <c r="Y17">
        <v>1.3844661402810501</v>
      </c>
      <c r="Z17">
        <v>1.2687545297073499</v>
      </c>
      <c r="AA17">
        <v>1.2619916643508999</v>
      </c>
      <c r="AB17">
        <v>1.27231361844345</v>
      </c>
      <c r="AC17">
        <v>1.2838267284045</v>
      </c>
      <c r="AD17">
        <v>1.2782301421297799</v>
      </c>
      <c r="AE17">
        <v>1.30783043586797</v>
      </c>
      <c r="AF17">
        <v>1.2974925158384301</v>
      </c>
      <c r="AG17">
        <v>1.32554397979052</v>
      </c>
      <c r="AH17">
        <v>1.2698107252100499</v>
      </c>
      <c r="AI17">
        <v>1.30160434058407</v>
      </c>
      <c r="AJ17">
        <v>1.3261126301239201</v>
      </c>
      <c r="AK17">
        <v>1.2707164382059499</v>
      </c>
      <c r="AL17">
        <v>1.34041334152353</v>
      </c>
      <c r="AM17">
        <v>1.30383740746434</v>
      </c>
      <c r="AN17">
        <v>1.3934648678200301</v>
      </c>
      <c r="AO17">
        <v>1.2673197043659099</v>
      </c>
      <c r="AP17">
        <v>1.2894554262486699</v>
      </c>
      <c r="AQ17">
        <v>1.3593504450438201</v>
      </c>
      <c r="AR17">
        <v>1.3246339369552</v>
      </c>
      <c r="AS17">
        <v>1.30128582150401</v>
      </c>
      <c r="AT17">
        <v>1.3107788611086899</v>
      </c>
      <c r="AU17">
        <v>1.3032407141594</v>
      </c>
      <c r="AV17">
        <v>1.2927073254013699</v>
      </c>
      <c r="AW17">
        <v>1.33207769703351</v>
      </c>
      <c r="AX17">
        <v>1.22209596914268</v>
      </c>
      <c r="AY17">
        <v>1.2393677721693199</v>
      </c>
      <c r="AZ17">
        <v>1.21246264742883</v>
      </c>
      <c r="BA17">
        <v>1.3203060716924</v>
      </c>
      <c r="BB17">
        <v>1.3085774939050601</v>
      </c>
      <c r="BC17">
        <v>1.3340337420641399</v>
      </c>
      <c r="BD17">
        <v>1.3402010548190799</v>
      </c>
      <c r="BE17">
        <v>1.34739693769686</v>
      </c>
      <c r="BF17">
        <v>1.34711339569123</v>
      </c>
      <c r="BG17">
        <v>1.18273702034122</v>
      </c>
      <c r="BH17">
        <v>1.3188124708957201</v>
      </c>
      <c r="BI17">
        <v>1.2121825730064499</v>
      </c>
      <c r="BJ17">
        <v>1.2739031190875001</v>
      </c>
      <c r="BK17">
        <v>1.3692196489608901</v>
      </c>
      <c r="BL17">
        <v>1.3183793642508801</v>
      </c>
      <c r="BM17">
        <v>1.3220904860720699</v>
      </c>
      <c r="BN17">
        <v>1.3700594482513799</v>
      </c>
      <c r="BO17">
        <v>1.2569760459457799</v>
      </c>
      <c r="BP17">
        <v>1.2738193962575199</v>
      </c>
      <c r="BQ17">
        <v>1.2911891563207301</v>
      </c>
      <c r="BR17">
        <v>1.27679316800603</v>
      </c>
      <c r="BS17">
        <v>1.2908034935586901</v>
      </c>
      <c r="BT17">
        <v>1.30899002047395</v>
      </c>
      <c r="BU17">
        <v>1.28652555080667</v>
      </c>
      <c r="BV17">
        <v>1.2997496369020001</v>
      </c>
      <c r="BW17">
        <v>1.2974925158384301</v>
      </c>
      <c r="BX17">
        <v>1.2754423245441799</v>
      </c>
      <c r="BY17">
        <v>1.2427292178626701</v>
      </c>
      <c r="BZ17">
        <v>1.2404642054889099</v>
      </c>
      <c r="CA17">
        <v>1.34205857519252</v>
      </c>
      <c r="CB17">
        <v>1.32309133852862</v>
      </c>
      <c r="CC17">
        <v>1.24605675902701</v>
      </c>
      <c r="CD17">
        <v>1.3336951226329199</v>
      </c>
      <c r="CE17">
        <v>1.2936857695575901</v>
      </c>
      <c r="CF17">
        <v>1.3020330198669801</v>
      </c>
      <c r="CG17">
        <v>1.3102874508114599</v>
      </c>
      <c r="CH17">
        <v>1.25549668091987</v>
      </c>
      <c r="CI17">
        <v>1.3153357711710301</v>
      </c>
      <c r="CJ17">
        <v>1.15994836095319</v>
      </c>
      <c r="CK17">
        <v>1.3764618088704901</v>
      </c>
      <c r="CL17">
        <v>1.3093687690984099</v>
      </c>
      <c r="CM17">
        <v>1.3272198945348099</v>
      </c>
      <c r="CN17">
        <v>1.26499943567291</v>
      </c>
      <c r="CO17">
        <v>1.3497069725550299</v>
      </c>
      <c r="CP17">
        <v>1.34290463815613</v>
      </c>
      <c r="CQ17">
        <v>1.2948485946925801</v>
      </c>
      <c r="CR17">
        <v>1.3376756908140699</v>
      </c>
      <c r="CS17">
        <v>1.3194206628186</v>
      </c>
      <c r="CT17">
        <v>1.34812094906376</v>
      </c>
      <c r="CU17">
        <v>1.21531503376196</v>
      </c>
      <c r="CV17">
        <v>1.3158046644252199</v>
      </c>
      <c r="CX17" s="7" t="s">
        <v>6</v>
      </c>
      <c r="CY17" s="7" t="s">
        <v>24</v>
      </c>
      <c r="CZ17" s="7">
        <f ca="1">AVERAGE(INDIRECT("A" &amp; ROW()):INDIRECT("CV" &amp; ROW()))</f>
        <v>1.2960844319805505</v>
      </c>
      <c r="DA17" s="7">
        <f ca="1">VAR(INDIRECT("A" &amp; ROW()):INDIRECT("CV" &amp; ROW()))</f>
        <v>1.997556619109581E-3</v>
      </c>
      <c r="DB17" s="7">
        <f ca="1">STDEV(INDIRECT("A" &amp; ROW()):INDIRECT("CV" &amp; ROW()))</f>
        <v>4.4694033372583201E-2</v>
      </c>
      <c r="DC17" s="7">
        <f ca="1">MIN(INDIRECT("A" &amp; ROW()):INDIRECT("CV" &amp; ROW()))</f>
        <v>1.15994836095319</v>
      </c>
      <c r="DD17" s="7">
        <f ca="1">PERCENTILE(INDIRECT("A" &amp; ROW()):INDIRECT("CV" &amp; ROW()), 0.25)</f>
        <v>1.2719143233840751</v>
      </c>
      <c r="DE17" s="7">
        <f ca="1">PERCENTILE(INDIRECT("A" &amp; ROW()):INDIRECT("CV" &amp; ROW()), 0.5)</f>
        <v>1.3014450810440401</v>
      </c>
      <c r="DF17" s="7">
        <f ca="1">PERCENTILE(INDIRECT("A" &amp; ROW()):INDIRECT("CV" &amp; ROW()), 0.75)</f>
        <v>1.3248614476640301</v>
      </c>
      <c r="DG17" s="7">
        <f ca="1">MAX(INDIRECT("A" &amp; ROW()):INDIRECT("CV" &amp; ROW()))</f>
        <v>1.3934648678200301</v>
      </c>
      <c r="DH17" s="7">
        <f ca="1">CONFIDENCE(0.05, INDIRECT("DB" &amp; ROW()), 100)</f>
        <v>8.759869573409431E-3</v>
      </c>
    </row>
    <row r="18" spans="1:112" x14ac:dyDescent="0.25">
      <c r="A18">
        <v>3.6410307316877102</v>
      </c>
      <c r="B18">
        <v>3.7416742942318999</v>
      </c>
      <c r="C18">
        <v>3.7843355929605602</v>
      </c>
      <c r="D18">
        <v>3.6679382939692502</v>
      </c>
      <c r="E18">
        <v>3.45508630195084</v>
      </c>
      <c r="F18">
        <v>3.8900706303267301</v>
      </c>
      <c r="G18">
        <v>3.8144888059446602</v>
      </c>
      <c r="H18">
        <v>3.8193745876231602</v>
      </c>
      <c r="I18">
        <v>3.4674119660806801</v>
      </c>
      <c r="J18">
        <v>3.6919651097292001</v>
      </c>
      <c r="K18">
        <v>3.7496580245335802</v>
      </c>
      <c r="L18">
        <v>3.6726316625495801</v>
      </c>
      <c r="M18">
        <v>3.7961494357033301</v>
      </c>
      <c r="N18">
        <v>3.69880732664793</v>
      </c>
      <c r="O18">
        <v>3.6517454841799801</v>
      </c>
      <c r="P18">
        <v>3.5726523128639598</v>
      </c>
      <c r="Q18">
        <v>3.5598758772158501</v>
      </c>
      <c r="R18">
        <v>3.8402092254327198</v>
      </c>
      <c r="S18">
        <v>3.7348039763881999</v>
      </c>
      <c r="T18">
        <v>3.7675851533990699</v>
      </c>
      <c r="U18">
        <v>3.7846861476320699</v>
      </c>
      <c r="V18">
        <v>3.7925330070584899</v>
      </c>
      <c r="W18">
        <v>3.6983612376377901</v>
      </c>
      <c r="X18">
        <v>3.7625258371350299</v>
      </c>
      <c r="Y18">
        <v>3.96717800089408</v>
      </c>
      <c r="Z18">
        <v>3.66990831114739</v>
      </c>
      <c r="AA18">
        <v>3.6466942948001102</v>
      </c>
      <c r="AB18">
        <v>3.6752276502737899</v>
      </c>
      <c r="AC18">
        <v>3.72379787945109</v>
      </c>
      <c r="AD18">
        <v>3.6744257478920899</v>
      </c>
      <c r="AE18">
        <v>3.7649829124195602</v>
      </c>
      <c r="AF18">
        <v>3.7191743536739699</v>
      </c>
      <c r="AG18">
        <v>3.8097566606423898</v>
      </c>
      <c r="AH18">
        <v>3.6791296666045601</v>
      </c>
      <c r="AI18">
        <v>3.7620399177088002</v>
      </c>
      <c r="AJ18">
        <v>3.8086670625505001</v>
      </c>
      <c r="AK18">
        <v>3.6536348445396398</v>
      </c>
      <c r="AL18">
        <v>3.8714270977271199</v>
      </c>
      <c r="AM18">
        <v>3.7505749824500998</v>
      </c>
      <c r="AN18">
        <v>4.0118690595708397</v>
      </c>
      <c r="AO18">
        <v>3.6651954888526799</v>
      </c>
      <c r="AP18">
        <v>3.74163150334621</v>
      </c>
      <c r="AQ18">
        <v>3.9278112930400999</v>
      </c>
      <c r="AR18">
        <v>3.7950218735946</v>
      </c>
      <c r="AS18">
        <v>3.7412265701836702</v>
      </c>
      <c r="AT18">
        <v>3.7728443455682799</v>
      </c>
      <c r="AU18">
        <v>3.7417338817457</v>
      </c>
      <c r="AV18">
        <v>3.7112448218866398</v>
      </c>
      <c r="AW18">
        <v>3.8347859399815198</v>
      </c>
      <c r="AX18">
        <v>3.5346263376332501</v>
      </c>
      <c r="AY18">
        <v>3.5823952198129798</v>
      </c>
      <c r="AZ18">
        <v>3.5388668972023698</v>
      </c>
      <c r="BA18">
        <v>3.8007711394613599</v>
      </c>
      <c r="BB18">
        <v>3.79189695213713</v>
      </c>
      <c r="BC18">
        <v>3.8216351231545498</v>
      </c>
      <c r="BD18">
        <v>3.8627404722410001</v>
      </c>
      <c r="BE18">
        <v>3.8779824919472001</v>
      </c>
      <c r="BF18">
        <v>3.8867475042234201</v>
      </c>
      <c r="BG18">
        <v>3.4216663002698202</v>
      </c>
      <c r="BH18">
        <v>3.8029709480784102</v>
      </c>
      <c r="BI18">
        <v>3.4719257731808</v>
      </c>
      <c r="BJ18">
        <v>3.6656640741077902</v>
      </c>
      <c r="BK18">
        <v>3.9405514187099899</v>
      </c>
      <c r="BL18">
        <v>3.8093765323816302</v>
      </c>
      <c r="BM18">
        <v>3.8094686826711301</v>
      </c>
      <c r="BN18">
        <v>3.9085746092658402</v>
      </c>
      <c r="BO18">
        <v>3.61430770084222</v>
      </c>
      <c r="BP18">
        <v>3.6930796346975998</v>
      </c>
      <c r="BQ18">
        <v>3.7196166679818399</v>
      </c>
      <c r="BR18">
        <v>3.7034588819190102</v>
      </c>
      <c r="BS18">
        <v>3.7107347757474698</v>
      </c>
      <c r="BT18">
        <v>3.77549157146264</v>
      </c>
      <c r="BU18">
        <v>3.7338503457258501</v>
      </c>
      <c r="BV18">
        <v>3.7559238980679202</v>
      </c>
      <c r="BW18">
        <v>3.7191743536739699</v>
      </c>
      <c r="BX18">
        <v>3.6958691129906698</v>
      </c>
      <c r="BY18">
        <v>3.6082685059799302</v>
      </c>
      <c r="BZ18">
        <v>3.58730946344253</v>
      </c>
      <c r="CA18">
        <v>3.8292979723587401</v>
      </c>
      <c r="CB18">
        <v>3.80023503626462</v>
      </c>
      <c r="CC18">
        <v>3.6069185198315901</v>
      </c>
      <c r="CD18">
        <v>3.8253579854424902</v>
      </c>
      <c r="CE18">
        <v>3.73078940219541</v>
      </c>
      <c r="CF18">
        <v>3.7466704273536702</v>
      </c>
      <c r="CG18">
        <v>3.77633423120268</v>
      </c>
      <c r="CH18">
        <v>3.6082722891870902</v>
      </c>
      <c r="CI18">
        <v>3.79860096372003</v>
      </c>
      <c r="CJ18">
        <v>3.3629010842407001</v>
      </c>
      <c r="CK18">
        <v>3.9560342055222999</v>
      </c>
      <c r="CL18">
        <v>3.7672775653974702</v>
      </c>
      <c r="CM18">
        <v>3.8257727288374199</v>
      </c>
      <c r="CN18">
        <v>3.6260351417337899</v>
      </c>
      <c r="CO18">
        <v>3.8730838762083102</v>
      </c>
      <c r="CP18">
        <v>3.86988729026378</v>
      </c>
      <c r="CQ18">
        <v>3.72653598136033</v>
      </c>
      <c r="CR18">
        <v>3.8264858855229602</v>
      </c>
      <c r="CS18">
        <v>3.8012796146291299</v>
      </c>
      <c r="CT18">
        <v>3.87091022017293</v>
      </c>
      <c r="CU18">
        <v>3.52194334597954</v>
      </c>
      <c r="CV18">
        <v>3.8047203290570999</v>
      </c>
      <c r="CX18" s="7" t="s">
        <v>6</v>
      </c>
      <c r="CY18" s="7" t="s">
        <v>3</v>
      </c>
      <c r="CZ18" s="7">
        <f ca="1">AVERAGE(INDIRECT("A" &amp; ROW()):INDIRECT("CV" &amp; ROW()))</f>
        <v>3.7357587466892004</v>
      </c>
      <c r="DA18" s="7">
        <f ca="1">VAR(INDIRECT("A" &amp; ROW()):INDIRECT("CV" &amp; ROW()))</f>
        <v>1.4456954225390631E-2</v>
      </c>
      <c r="DB18" s="7">
        <f ca="1">STDEV(INDIRECT("A" &amp; ROW()):INDIRECT("CV" &amp; ROW()))</f>
        <v>0.12023707508664136</v>
      </c>
      <c r="DC18" s="7">
        <f ca="1">MIN(INDIRECT("A" &amp; ROW()):INDIRECT("CV" &amp; ROW()))</f>
        <v>3.3629010842407001</v>
      </c>
      <c r="DD18" s="7">
        <f ca="1">PERCENTILE(INDIRECT("A" &amp; ROW()):INDIRECT("CV" &amp; ROW()), 0.25)</f>
        <v>3.6719508246990324</v>
      </c>
      <c r="DE18" s="7">
        <f ca="1">PERCENTILE(INDIRECT("A" &amp; ROW()):INDIRECT("CV" &amp; ROW()), 0.5)</f>
        <v>3.7481642259436252</v>
      </c>
      <c r="DF18" s="7">
        <f ca="1">PERCENTILE(INDIRECT("A" &amp; ROW()):INDIRECT("CV" &amp; ROW()), 0.75)</f>
        <v>3.8093995699540053</v>
      </c>
      <c r="DG18" s="7">
        <f ca="1">MAX(INDIRECT("A" &amp; ROW()):INDIRECT("CV" &amp; ROW()))</f>
        <v>4.0118690595708397</v>
      </c>
      <c r="DH18" s="7">
        <f ca="1">CONFIDENCE(0.05, INDIRECT("DB" &amp; ROW()), 100)</f>
        <v>2.3566033677625522E-2</v>
      </c>
    </row>
    <row r="19" spans="1:112" x14ac:dyDescent="0.25">
      <c r="CW19" s="1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</row>
    <row r="20" spans="1:112" x14ac:dyDescent="0.25">
      <c r="A20">
        <v>3.31497393837649</v>
      </c>
      <c r="B20">
        <v>3.2684655158207598</v>
      </c>
      <c r="C20">
        <v>3.1153833576918002</v>
      </c>
      <c r="D20">
        <v>3.2736063199713201</v>
      </c>
      <c r="E20">
        <v>3.03165901946159</v>
      </c>
      <c r="F20">
        <v>3.1895701700096999</v>
      </c>
      <c r="G20">
        <v>3.21102536905437</v>
      </c>
      <c r="H20">
        <v>3.0886219762043901</v>
      </c>
      <c r="I20">
        <v>3.2932535420947202</v>
      </c>
      <c r="J20">
        <v>3.11640071809052</v>
      </c>
      <c r="K20">
        <v>3.5131411431053299</v>
      </c>
      <c r="L20">
        <v>3.0059727712496902</v>
      </c>
      <c r="M20">
        <v>3.0640357291329199</v>
      </c>
      <c r="N20">
        <v>3.2375288033213701</v>
      </c>
      <c r="O20">
        <v>3.1357738072561498</v>
      </c>
      <c r="P20">
        <v>3.11216725567746</v>
      </c>
      <c r="Q20">
        <v>3.1793943555968598</v>
      </c>
      <c r="R20">
        <v>3.2757070148054299</v>
      </c>
      <c r="S20">
        <v>3.2405697618334699</v>
      </c>
      <c r="T20">
        <v>3.3546637037896101</v>
      </c>
      <c r="U20">
        <v>3.1145004225077102</v>
      </c>
      <c r="V20">
        <v>3.3921829269178301</v>
      </c>
      <c r="W20">
        <v>3.1815655534960299</v>
      </c>
      <c r="X20">
        <v>3.2185614984667099</v>
      </c>
      <c r="Y20">
        <v>3.2133690636517498</v>
      </c>
      <c r="Z20">
        <v>3.2590215804211802</v>
      </c>
      <c r="AA20">
        <v>3.33227258317585</v>
      </c>
      <c r="AB20">
        <v>3.2024457462193001</v>
      </c>
      <c r="AC20">
        <v>2.9659175836605498</v>
      </c>
      <c r="AD20">
        <v>3.2195466248483</v>
      </c>
      <c r="AE20">
        <v>3.2700128916153499</v>
      </c>
      <c r="AF20">
        <v>3.1863465516525999</v>
      </c>
      <c r="AG20">
        <v>3.2645526979126198</v>
      </c>
      <c r="AH20">
        <v>3.1250381830541198</v>
      </c>
      <c r="AI20">
        <v>3.07249829021056</v>
      </c>
      <c r="AJ20">
        <v>3.2662672227459102</v>
      </c>
      <c r="AK20">
        <v>3.3365435156106402</v>
      </c>
      <c r="AL20">
        <v>3.2972443878623401</v>
      </c>
      <c r="AM20">
        <v>3.0023376534597399</v>
      </c>
      <c r="AN20">
        <v>3.1790298713156302</v>
      </c>
      <c r="AO20">
        <v>3.3387194674354999</v>
      </c>
      <c r="AP20">
        <v>3.0224347408248202</v>
      </c>
      <c r="AQ20">
        <v>3.0908062571970798</v>
      </c>
      <c r="AR20">
        <v>3.2429738409545199</v>
      </c>
      <c r="AS20">
        <v>3.3364814602500301</v>
      </c>
      <c r="AT20">
        <v>3.0476521169467201</v>
      </c>
      <c r="AU20">
        <v>3.4365950962742402</v>
      </c>
      <c r="AV20">
        <v>3.1003121151434199</v>
      </c>
      <c r="AW20">
        <v>3.0772324111814</v>
      </c>
      <c r="AX20">
        <v>3.3000527056854501</v>
      </c>
      <c r="AY20">
        <v>3.2847578914794502</v>
      </c>
      <c r="AZ20">
        <v>3.2152445357813502</v>
      </c>
      <c r="BA20">
        <v>3.6142961543122398</v>
      </c>
      <c r="BB20">
        <v>3.2775175385464901</v>
      </c>
      <c r="BC20">
        <v>3.04395349635851</v>
      </c>
      <c r="BD20">
        <v>3.3404473710081302</v>
      </c>
      <c r="BE20">
        <v>3.5021765655394201</v>
      </c>
      <c r="BF20">
        <v>3.2185884730357102</v>
      </c>
      <c r="BG20">
        <v>3.1276601237683401</v>
      </c>
      <c r="BH20">
        <v>3.2116533446723601</v>
      </c>
      <c r="BI20">
        <v>3.2207707091638702</v>
      </c>
      <c r="BJ20">
        <v>3.4554555622916099</v>
      </c>
      <c r="BK20">
        <v>3.1648966536388099</v>
      </c>
      <c r="BL20">
        <v>3.20893776102068</v>
      </c>
      <c r="BM20">
        <v>3.2425729433954</v>
      </c>
      <c r="BN20">
        <v>3.4125656374945099</v>
      </c>
      <c r="BO20">
        <v>3.3654419689908801</v>
      </c>
      <c r="BP20">
        <v>3.21475854259227</v>
      </c>
      <c r="BQ20">
        <v>2.9558506917218801</v>
      </c>
      <c r="BR20">
        <v>3.1343569815636898</v>
      </c>
      <c r="BS20">
        <v>3.25677318244658</v>
      </c>
      <c r="BT20">
        <v>2.9863276891123101</v>
      </c>
      <c r="BU20">
        <v>3.02881202501261</v>
      </c>
      <c r="BV20">
        <v>3.1788677711595401</v>
      </c>
      <c r="BW20">
        <v>3.1863465516525999</v>
      </c>
      <c r="BX20">
        <v>3.2128656112139602</v>
      </c>
      <c r="BY20">
        <v>3.4278796276743999</v>
      </c>
      <c r="BZ20">
        <v>3.1720152502519698</v>
      </c>
      <c r="CA20">
        <v>3.1553302855509302</v>
      </c>
      <c r="CB20">
        <v>3.2776786249107901</v>
      </c>
      <c r="CC20">
        <v>3.2733010788143</v>
      </c>
      <c r="CD20">
        <v>3.37524808783829</v>
      </c>
      <c r="CE20">
        <v>3.0950785502764599</v>
      </c>
      <c r="CF20">
        <v>3.3972447490156799</v>
      </c>
      <c r="CG20">
        <v>3.1336699967736901</v>
      </c>
      <c r="CH20">
        <v>3.16026413222863</v>
      </c>
      <c r="CI20">
        <v>3.41768903849507</v>
      </c>
      <c r="CJ20">
        <v>2.9396539216022801</v>
      </c>
      <c r="CK20">
        <v>3.2510406548153501</v>
      </c>
      <c r="CL20">
        <v>3.13182433571694</v>
      </c>
      <c r="CM20">
        <v>3.1046686104127899</v>
      </c>
      <c r="CN20">
        <v>3.0763334273554199</v>
      </c>
      <c r="CO20">
        <v>3.02866221214409</v>
      </c>
      <c r="CP20">
        <v>3.30120452895863</v>
      </c>
      <c r="CQ20">
        <v>3.3745484314426002</v>
      </c>
      <c r="CR20">
        <v>3.26658951392533</v>
      </c>
      <c r="CS20">
        <v>3.10487866480721</v>
      </c>
      <c r="CT20">
        <v>3.2215962671558098</v>
      </c>
      <c r="CU20">
        <v>3.1280706780492999</v>
      </c>
      <c r="CV20">
        <v>3.5731961309741198</v>
      </c>
      <c r="CX20" s="7" t="s">
        <v>7</v>
      </c>
      <c r="CY20" s="7" t="s">
        <v>8</v>
      </c>
      <c r="CZ20" s="7">
        <f ca="1">AVERAGE(INDIRECT("A" &amp; ROW()):INDIRECT("CV" &amp; ROW()))</f>
        <v>3.215639919094051</v>
      </c>
      <c r="DA20" s="7">
        <f ca="1">VAR(INDIRECT("A" &amp; ROW()):INDIRECT("CV" &amp; ROW()))</f>
        <v>1.840671978084104E-2</v>
      </c>
      <c r="DB20" s="7">
        <f ca="1">STDEV(INDIRECT("A" &amp; ROW()):INDIRECT("CV" &amp; ROW()))</f>
        <v>0.13567136684223771</v>
      </c>
      <c r="DC20" s="7">
        <f ca="1">MIN(INDIRECT("A" &amp; ROW()):INDIRECT("CV" &amp; ROW()))</f>
        <v>2.9396539216022801</v>
      </c>
      <c r="DD20" s="7">
        <f ca="1">PERCENTILE(INDIRECT("A" &amp; ROW()):INDIRECT("CV" &amp; ROW()), 0.25)</f>
        <v>3.11614637799084</v>
      </c>
      <c r="DE20" s="7">
        <f ca="1">PERCENTILE(INDIRECT("A" &amp; ROW()):INDIRECT("CV" &amp; ROW()), 0.5)</f>
        <v>3.2140638031220101</v>
      </c>
      <c r="DF20" s="7">
        <f ca="1">PERCENTILE(INDIRECT("A" &amp; ROW()):INDIRECT("CV" &amp; ROW()), 0.75)</f>
        <v>3.2868818041332677</v>
      </c>
      <c r="DG20" s="7">
        <f ca="1">MAX(INDIRECT("A" &amp; ROW()):INDIRECT("CV" &amp; ROW()))</f>
        <v>3.6142961543122398</v>
      </c>
      <c r="DH20" s="7">
        <f ca="1">CONFIDENCE(0.05, INDIRECT("DB" &amp; ROW()), 100)</f>
        <v>2.6591099274410755E-2</v>
      </c>
    </row>
    <row r="21" spans="1:112" x14ac:dyDescent="0.25">
      <c r="A21">
        <v>2.3636372871939701</v>
      </c>
      <c r="B21">
        <v>2.3334993188361199</v>
      </c>
      <c r="C21">
        <v>2.2200980032049999</v>
      </c>
      <c r="D21">
        <v>2.3333519176142601</v>
      </c>
      <c r="E21">
        <v>2.1598461288928901</v>
      </c>
      <c r="F21">
        <v>2.2767224255255001</v>
      </c>
      <c r="G21">
        <v>2.2854949184607398</v>
      </c>
      <c r="H21">
        <v>2.2009531906096398</v>
      </c>
      <c r="I21">
        <v>2.3528102372099</v>
      </c>
      <c r="J21">
        <v>2.2240111343158002</v>
      </c>
      <c r="K21">
        <v>2.49897304793044</v>
      </c>
      <c r="L21">
        <v>2.1520427186480999</v>
      </c>
      <c r="M21">
        <v>2.1876836059440001</v>
      </c>
      <c r="N21">
        <v>2.3131334751076</v>
      </c>
      <c r="O21">
        <v>2.2427494097574701</v>
      </c>
      <c r="P21">
        <v>2.2213629530208401</v>
      </c>
      <c r="Q21">
        <v>2.2660595703273301</v>
      </c>
      <c r="R21">
        <v>2.32977515705623</v>
      </c>
      <c r="S21">
        <v>2.3103283514723199</v>
      </c>
      <c r="T21">
        <v>2.3868407923734298</v>
      </c>
      <c r="U21">
        <v>2.2179041263068502</v>
      </c>
      <c r="V21">
        <v>2.40921683569929</v>
      </c>
      <c r="W21">
        <v>2.2657653953991601</v>
      </c>
      <c r="X21">
        <v>2.2911969009563302</v>
      </c>
      <c r="Y21">
        <v>2.28851890422035</v>
      </c>
      <c r="Z21">
        <v>2.32691845155543</v>
      </c>
      <c r="AA21">
        <v>2.3789833972598098</v>
      </c>
      <c r="AB21">
        <v>2.2805042490142098</v>
      </c>
      <c r="AC21">
        <v>2.1171385900211201</v>
      </c>
      <c r="AD21">
        <v>2.29184153366998</v>
      </c>
      <c r="AE21">
        <v>2.3290997315469202</v>
      </c>
      <c r="AF21">
        <v>2.26766273955056</v>
      </c>
      <c r="AG21">
        <v>2.3243908945329799</v>
      </c>
      <c r="AH21">
        <v>2.2302617966263498</v>
      </c>
      <c r="AI21">
        <v>2.1883861522127601</v>
      </c>
      <c r="AJ21">
        <v>2.32469747842985</v>
      </c>
      <c r="AK21">
        <v>2.3814747897984501</v>
      </c>
      <c r="AL21">
        <v>2.3556322128663698</v>
      </c>
      <c r="AM21">
        <v>2.1403590881183701</v>
      </c>
      <c r="AN21">
        <v>2.2710755488248902</v>
      </c>
      <c r="AO21">
        <v>2.3785072723155798</v>
      </c>
      <c r="AP21">
        <v>2.15428700034041</v>
      </c>
      <c r="AQ21">
        <v>2.2115674236483902</v>
      </c>
      <c r="AR21">
        <v>2.3037256824895498</v>
      </c>
      <c r="AS21">
        <v>2.3698506894176701</v>
      </c>
      <c r="AT21">
        <v>2.1721266804773101</v>
      </c>
      <c r="AU21">
        <v>2.4555532554414499</v>
      </c>
      <c r="AV21">
        <v>2.2109444085733898</v>
      </c>
      <c r="AW21">
        <v>2.18818742098177</v>
      </c>
      <c r="AX21">
        <v>2.3484824210202699</v>
      </c>
      <c r="AY21">
        <v>2.3411363364982201</v>
      </c>
      <c r="AZ21">
        <v>2.2985510033842802</v>
      </c>
      <c r="BA21">
        <v>2.5714677613159398</v>
      </c>
      <c r="BB21">
        <v>2.3363498724251501</v>
      </c>
      <c r="BC21">
        <v>2.16511420156636</v>
      </c>
      <c r="BD21">
        <v>2.3797578546582701</v>
      </c>
      <c r="BE21">
        <v>2.4834869932912498</v>
      </c>
      <c r="BF21">
        <v>2.30250930140584</v>
      </c>
      <c r="BG21">
        <v>2.2298950752451501</v>
      </c>
      <c r="BH21">
        <v>2.28268694430139</v>
      </c>
      <c r="BI21">
        <v>2.2885251845777899</v>
      </c>
      <c r="BJ21">
        <v>2.4555757937671099</v>
      </c>
      <c r="BK21">
        <v>2.2507469600393</v>
      </c>
      <c r="BL21">
        <v>2.2851368190671502</v>
      </c>
      <c r="BM21">
        <v>2.3115927916677199</v>
      </c>
      <c r="BN21">
        <v>2.4243887225789602</v>
      </c>
      <c r="BO21">
        <v>2.39611514798725</v>
      </c>
      <c r="BP21">
        <v>2.2947668558348799</v>
      </c>
      <c r="BQ21">
        <v>2.10842841144565</v>
      </c>
      <c r="BR21">
        <v>2.2367738203789602</v>
      </c>
      <c r="BS21">
        <v>2.3166442695065399</v>
      </c>
      <c r="BT21">
        <v>2.1318751071173598</v>
      </c>
      <c r="BU21">
        <v>2.16398232055026</v>
      </c>
      <c r="BV21">
        <v>2.2614378534438799</v>
      </c>
      <c r="BW21">
        <v>2.26766273955056</v>
      </c>
      <c r="BX21">
        <v>2.2947617236769502</v>
      </c>
      <c r="BY21">
        <v>2.4453260491064102</v>
      </c>
      <c r="BZ21">
        <v>2.2587413059964501</v>
      </c>
      <c r="CA21">
        <v>2.2498362816259299</v>
      </c>
      <c r="CB21">
        <v>2.3355609242923201</v>
      </c>
      <c r="CC21">
        <v>2.33353837527789</v>
      </c>
      <c r="CD21">
        <v>2.40454312610101</v>
      </c>
      <c r="CE21">
        <v>2.2119298305864898</v>
      </c>
      <c r="CF21">
        <v>2.4150094388022798</v>
      </c>
      <c r="CG21">
        <v>2.2339125798476398</v>
      </c>
      <c r="CH21">
        <v>2.2512826897353602</v>
      </c>
      <c r="CI21">
        <v>2.4308168042178302</v>
      </c>
      <c r="CJ21">
        <v>2.10379471449804</v>
      </c>
      <c r="CK21">
        <v>2.3172485094998398</v>
      </c>
      <c r="CL21">
        <v>2.2361854684182099</v>
      </c>
      <c r="CM21">
        <v>2.2141876017951501</v>
      </c>
      <c r="CN21">
        <v>2.1887462985913002</v>
      </c>
      <c r="CO21">
        <v>2.1562176281054799</v>
      </c>
      <c r="CP21">
        <v>2.35137057429775</v>
      </c>
      <c r="CQ21">
        <v>2.4028629251654099</v>
      </c>
      <c r="CR21">
        <v>2.32758242068966</v>
      </c>
      <c r="CS21">
        <v>2.2118980490310798</v>
      </c>
      <c r="CT21">
        <v>2.2909034735022602</v>
      </c>
      <c r="CU21">
        <v>2.2374899859296402</v>
      </c>
      <c r="CV21">
        <v>2.5478714939573801</v>
      </c>
      <c r="CX21" s="7" t="s">
        <v>7</v>
      </c>
      <c r="CY21" s="7" t="s">
        <v>3</v>
      </c>
      <c r="CZ21" s="7">
        <f ca="1">AVERAGE(INDIRECT("A" &amp; ROW()):INDIRECT("CV" &amp; ROW()))</f>
        <v>2.2916986112917028</v>
      </c>
      <c r="DA21" s="7">
        <f ca="1">VAR(INDIRECT("A" &amp; ROW()):INDIRECT("CV" &amp; ROW()))</f>
        <v>9.0407377384884198E-3</v>
      </c>
      <c r="DB21" s="7">
        <f ca="1">STDEV(INDIRECT("A" &amp; ROW()):INDIRECT("CV" &amp; ROW()))</f>
        <v>9.5082794124323147E-2</v>
      </c>
      <c r="DC21" s="7">
        <f ca="1">MIN(INDIRECT("A" &amp; ROW()):INDIRECT("CV" &amp; ROW()))</f>
        <v>2.10379471449804</v>
      </c>
      <c r="DD21" s="7">
        <f ca="1">PERCENTILE(INDIRECT("A" &amp; ROW()):INDIRECT("CV" &amp; ROW()), 0.25)</f>
        <v>2.2233490889920602</v>
      </c>
      <c r="DE21" s="7">
        <f ca="1">PERCENTILE(INDIRECT("A" &amp; ROW()):INDIRECT("CV" &amp; ROW()), 0.5)</f>
        <v>2.289714329040025</v>
      </c>
      <c r="DF21" s="7">
        <f ca="1">PERCENTILE(INDIRECT("A" &amp; ROW()):INDIRECT("CV" &amp; ROW()), 0.75)</f>
        <v>2.3429728576287325</v>
      </c>
      <c r="DG21" s="7">
        <f ca="1">MAX(INDIRECT("A" &amp; ROW()):INDIRECT("CV" &amp; ROW()))</f>
        <v>2.5714677613159398</v>
      </c>
      <c r="DH21" s="7">
        <f ca="1">CONFIDENCE(0.05, INDIRECT("DB" &amp; ROW()), 100)</f>
        <v>1.8635885203311001E-2</v>
      </c>
    </row>
    <row r="22" spans="1:112" x14ac:dyDescent="0.25">
      <c r="CW22" s="1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</row>
    <row r="23" spans="1:112" x14ac:dyDescent="0.25">
      <c r="A23">
        <v>3.34055348639653</v>
      </c>
      <c r="B23">
        <v>3.4273740317420902</v>
      </c>
      <c r="C23">
        <v>3.5820342930356599</v>
      </c>
      <c r="D23">
        <v>3.0949751777297898</v>
      </c>
      <c r="E23">
        <v>4.2633722408650501</v>
      </c>
      <c r="F23">
        <v>2.9347298899210199</v>
      </c>
      <c r="G23">
        <v>4.3239630469075498</v>
      </c>
      <c r="H23">
        <v>3.1342537037205198</v>
      </c>
      <c r="I23">
        <v>3.7108682523712599</v>
      </c>
      <c r="J23">
        <v>3.9518213071641801</v>
      </c>
      <c r="K23">
        <v>3.75461760605263</v>
      </c>
      <c r="L23">
        <v>3.2496796257419298</v>
      </c>
      <c r="M23">
        <v>3.7305951346514701</v>
      </c>
      <c r="N23">
        <v>3.54769525859815</v>
      </c>
      <c r="O23">
        <v>3.0255417733800201</v>
      </c>
      <c r="P23">
        <v>3.50203541125315</v>
      </c>
      <c r="Q23">
        <v>3.1776185836734299</v>
      </c>
      <c r="R23">
        <v>3.4721212218910802</v>
      </c>
      <c r="S23">
        <v>2.9697660075161001</v>
      </c>
      <c r="T23">
        <v>3.3035031904533101</v>
      </c>
      <c r="U23">
        <v>3.64052806097818</v>
      </c>
      <c r="V23">
        <v>3.84709068186161</v>
      </c>
      <c r="W23">
        <v>3.31253410374525</v>
      </c>
      <c r="X23">
        <v>3.1112420622488401</v>
      </c>
      <c r="Y23">
        <v>3.4194282412822501</v>
      </c>
      <c r="Z23">
        <v>3.1752770453914798</v>
      </c>
      <c r="AA23">
        <v>3.0590254877221499</v>
      </c>
      <c r="AB23">
        <v>3.88906031454118</v>
      </c>
      <c r="AC23">
        <v>3.2119204586735099</v>
      </c>
      <c r="AD23">
        <v>3.26946392277886</v>
      </c>
      <c r="AE23">
        <v>3.56508231966601</v>
      </c>
      <c r="AF23">
        <v>4.3318280506806</v>
      </c>
      <c r="AG23">
        <v>3.3891142918797499</v>
      </c>
      <c r="AH23">
        <v>3.6532524972721898</v>
      </c>
      <c r="AI23">
        <v>3.7831288144568398</v>
      </c>
      <c r="AJ23">
        <v>3.4686689581979802</v>
      </c>
      <c r="AK23">
        <v>3.2616082963044799</v>
      </c>
      <c r="AL23">
        <v>3.23691577812159</v>
      </c>
      <c r="AM23">
        <v>4.1589300195965304</v>
      </c>
      <c r="AN23">
        <v>3.2908702332235</v>
      </c>
      <c r="AO23">
        <v>3.5279807238563801</v>
      </c>
      <c r="AP23">
        <v>3.4762212475749998</v>
      </c>
      <c r="AQ23">
        <v>3.1868354422142602</v>
      </c>
      <c r="AR23">
        <v>3.4798229515762</v>
      </c>
      <c r="AS23">
        <v>3.5119250450764001</v>
      </c>
      <c r="AT23">
        <v>3.6804769375996398</v>
      </c>
      <c r="AU23">
        <v>3.9890649844107</v>
      </c>
      <c r="AV23">
        <v>3.8059231033929501</v>
      </c>
      <c r="AW23">
        <v>3.8119380949507899</v>
      </c>
      <c r="AX23">
        <v>3.8514827033164298</v>
      </c>
      <c r="AY23">
        <v>3.55489884183614</v>
      </c>
      <c r="AZ23">
        <v>3.5061689566772398</v>
      </c>
      <c r="BA23">
        <v>3.9441140416734002</v>
      </c>
      <c r="BB23">
        <v>3.3068992480138899</v>
      </c>
      <c r="BC23">
        <v>3.5194052015053199</v>
      </c>
      <c r="BD23">
        <v>3.96930788935251</v>
      </c>
      <c r="BE23">
        <v>3.76954465426022</v>
      </c>
      <c r="BF23">
        <v>3.2517295165460798</v>
      </c>
      <c r="BG23">
        <v>3.6456039358879102</v>
      </c>
      <c r="BH23">
        <v>3.3805285562874499</v>
      </c>
      <c r="BI23">
        <v>3.8265300105905999</v>
      </c>
      <c r="BJ23">
        <v>3.86078247780689</v>
      </c>
      <c r="BK23">
        <v>3.5117448710577599</v>
      </c>
      <c r="BL23">
        <v>2.82287243753286</v>
      </c>
      <c r="BM23">
        <v>3.4420967537333498</v>
      </c>
      <c r="BN23">
        <v>3.1801014580781701</v>
      </c>
      <c r="BO23">
        <v>3.1700700947548901</v>
      </c>
      <c r="BP23">
        <v>3.6039429819711399</v>
      </c>
      <c r="BQ23">
        <v>3.1132171304487701</v>
      </c>
      <c r="BR23">
        <v>3.6361647448007699</v>
      </c>
      <c r="BS23">
        <v>3.6161619017272399</v>
      </c>
      <c r="BT23">
        <v>3.4572034839327501</v>
      </c>
      <c r="BU23">
        <v>3.5328448260081098</v>
      </c>
      <c r="BV23">
        <v>3.2506558196587698</v>
      </c>
      <c r="BW23">
        <v>4.3318280506806</v>
      </c>
      <c r="BX23">
        <v>3.3465486337308201</v>
      </c>
      <c r="BY23">
        <v>3.5269256964511202</v>
      </c>
      <c r="BZ23">
        <v>3.2766986317184599</v>
      </c>
      <c r="CA23">
        <v>3.8366220403976001</v>
      </c>
      <c r="CB23">
        <v>3.5113684717828901</v>
      </c>
      <c r="CC23">
        <v>3.7163564561697702</v>
      </c>
      <c r="CD23">
        <v>3.5803715988395801</v>
      </c>
      <c r="CE23">
        <v>3.9350365758396602</v>
      </c>
      <c r="CF23">
        <v>3.1755817042003902</v>
      </c>
      <c r="CG23">
        <v>3.9290850429367299</v>
      </c>
      <c r="CH23">
        <v>3.7595263231336999</v>
      </c>
      <c r="CI23">
        <v>3.0843557465927298</v>
      </c>
      <c r="CJ23">
        <v>3.1969040603056298</v>
      </c>
      <c r="CK23">
        <v>3.4887941242074501</v>
      </c>
      <c r="CL23">
        <v>3.34283479311244</v>
      </c>
      <c r="CM23">
        <v>3.02247998553056</v>
      </c>
      <c r="CN23">
        <v>3.58430540283481</v>
      </c>
      <c r="CO23">
        <v>3.61565006541101</v>
      </c>
      <c r="CP23">
        <v>3.1212085851883198</v>
      </c>
      <c r="CQ23">
        <v>3.9342484218557101</v>
      </c>
      <c r="CR23">
        <v>3.7815430003279999</v>
      </c>
      <c r="CS23">
        <v>3.4074218061206598</v>
      </c>
      <c r="CT23">
        <v>4.0113827630716496</v>
      </c>
      <c r="CU23">
        <v>3.9947361594127</v>
      </c>
      <c r="CV23">
        <v>3.28818035037804</v>
      </c>
      <c r="CX23" s="7" t="s">
        <v>9</v>
      </c>
      <c r="CY23" s="7" t="s">
        <v>8</v>
      </c>
      <c r="CZ23" s="7">
        <f ca="1">AVERAGE(INDIRECT("A" &amp; ROW()):INDIRECT("CV" &amp; ROW()))</f>
        <v>3.5256634444002968</v>
      </c>
      <c r="DA23" s="7">
        <f ca="1">VAR(INDIRECT("A" &amp; ROW()):INDIRECT("CV" &amp; ROW()))</f>
        <v>0.10847001857241623</v>
      </c>
      <c r="DB23" s="7">
        <f ca="1">STDEV(INDIRECT("A" &amp; ROW()):INDIRECT("CV" &amp; ROW()))</f>
        <v>0.32934786863196219</v>
      </c>
      <c r="DC23" s="7">
        <f ca="1">MIN(INDIRECT("A" &amp; ROW()):INDIRECT("CV" &amp; ROW()))</f>
        <v>2.82287243753286</v>
      </c>
      <c r="DD23" s="7">
        <f ca="1">PERCENTILE(INDIRECT("A" &amp; ROW()):INDIRECT("CV" &amp; ROW()), 0.25)</f>
        <v>3.2675000161602652</v>
      </c>
      <c r="DE23" s="7">
        <f ca="1">PERCENTILE(INDIRECT("A" &amp; ROW()):INDIRECT("CV" &amp; ROW()), 0.5)</f>
        <v>3.5115566714203252</v>
      </c>
      <c r="DF23" s="7">
        <f ca="1">PERCENTILE(INDIRECT("A" &amp; ROW()):INDIRECT("CV" &amp; ROW()), 0.75)</f>
        <v>3.7620309059153301</v>
      </c>
      <c r="DG23" s="7">
        <f ca="1">MAX(INDIRECT("A" &amp; ROW()):INDIRECT("CV" &amp; ROW()))</f>
        <v>4.3318280506806</v>
      </c>
      <c r="DH23" s="7">
        <f ca="1">CONFIDENCE(0.05, INDIRECT("DB" &amp; ROW()), 100)</f>
        <v>6.4550996090367477E-2</v>
      </c>
    </row>
    <row r="24" spans="1:112" x14ac:dyDescent="0.25">
      <c r="A24">
        <v>15.775761078752501</v>
      </c>
      <c r="B24">
        <v>16.3709050691055</v>
      </c>
      <c r="C24">
        <v>16.970993788769899</v>
      </c>
      <c r="D24">
        <v>14.8077556472493</v>
      </c>
      <c r="E24">
        <v>20.1644422297821</v>
      </c>
      <c r="F24">
        <v>13.9253289305669</v>
      </c>
      <c r="G24">
        <v>20.35138678721</v>
      </c>
      <c r="H24">
        <v>14.861946106221</v>
      </c>
      <c r="I24">
        <v>17.5177717254406</v>
      </c>
      <c r="J24">
        <v>18.749854559303099</v>
      </c>
      <c r="K24">
        <v>17.756313044305699</v>
      </c>
      <c r="L24">
        <v>15.414769533289601</v>
      </c>
      <c r="M24">
        <v>17.556576050528101</v>
      </c>
      <c r="N24">
        <v>16.938130044090201</v>
      </c>
      <c r="O24">
        <v>14.352839193138999</v>
      </c>
      <c r="P24">
        <v>16.664878117052801</v>
      </c>
      <c r="Q24">
        <v>15.1273117791453</v>
      </c>
      <c r="R24">
        <v>16.5633734544144</v>
      </c>
      <c r="S24">
        <v>14.1468109193322</v>
      </c>
      <c r="T24">
        <v>15.531669055724899</v>
      </c>
      <c r="U24">
        <v>17.056646844993001</v>
      </c>
      <c r="V24">
        <v>18.276238863969201</v>
      </c>
      <c r="W24">
        <v>15.823618393142899</v>
      </c>
      <c r="X24">
        <v>14.8880570562045</v>
      </c>
      <c r="Y24">
        <v>16.202535821809601</v>
      </c>
      <c r="Z24">
        <v>15.051513508631199</v>
      </c>
      <c r="AA24">
        <v>14.5092117994727</v>
      </c>
      <c r="AB24">
        <v>18.299466897743201</v>
      </c>
      <c r="AC24">
        <v>15.2931735715526</v>
      </c>
      <c r="AD24">
        <v>15.5667403575519</v>
      </c>
      <c r="AE24">
        <v>17.040664474521201</v>
      </c>
      <c r="AF24">
        <v>20.565713807727001</v>
      </c>
      <c r="AG24">
        <v>16.0222426547043</v>
      </c>
      <c r="AH24">
        <v>17.4869570841735</v>
      </c>
      <c r="AI24">
        <v>18.207571834284199</v>
      </c>
      <c r="AJ24">
        <v>16.346742192615</v>
      </c>
      <c r="AK24">
        <v>15.528507490711901</v>
      </c>
      <c r="AL24">
        <v>15.6292345607302</v>
      </c>
      <c r="AM24">
        <v>19.7026258289333</v>
      </c>
      <c r="AN24">
        <v>15.7471858745298</v>
      </c>
      <c r="AO24">
        <v>16.763413783990501</v>
      </c>
      <c r="AP24">
        <v>16.438494953414899</v>
      </c>
      <c r="AQ24">
        <v>15.178753153655601</v>
      </c>
      <c r="AR24">
        <v>16.582923968791899</v>
      </c>
      <c r="AS24">
        <v>16.7146198246345</v>
      </c>
      <c r="AT24">
        <v>17.551358646878398</v>
      </c>
      <c r="AU24">
        <v>18.9769940755262</v>
      </c>
      <c r="AV24">
        <v>18.070207628128699</v>
      </c>
      <c r="AW24">
        <v>17.9325208337183</v>
      </c>
      <c r="AX24">
        <v>18.140608174400001</v>
      </c>
      <c r="AY24">
        <v>16.886209243754099</v>
      </c>
      <c r="AZ24">
        <v>16.778343830346699</v>
      </c>
      <c r="BA24">
        <v>18.8745190052075</v>
      </c>
      <c r="BB24">
        <v>15.7228423486093</v>
      </c>
      <c r="BC24">
        <v>16.5945021106395</v>
      </c>
      <c r="BD24">
        <v>18.8050776794462</v>
      </c>
      <c r="BE24">
        <v>17.685949385126001</v>
      </c>
      <c r="BF24">
        <v>15.663046021361</v>
      </c>
      <c r="BG24">
        <v>17.3633278427173</v>
      </c>
      <c r="BH24">
        <v>16.065436443620101</v>
      </c>
      <c r="BI24">
        <v>17.9711407296553</v>
      </c>
      <c r="BJ24">
        <v>18.291928387942299</v>
      </c>
      <c r="BK24">
        <v>16.637773523395001</v>
      </c>
      <c r="BL24">
        <v>13.5603346270898</v>
      </c>
      <c r="BM24">
        <v>16.314330227747</v>
      </c>
      <c r="BN24">
        <v>15.041979407062501</v>
      </c>
      <c r="BO24">
        <v>15.0146049516741</v>
      </c>
      <c r="BP24">
        <v>17.123642306965799</v>
      </c>
      <c r="BQ24">
        <v>14.8358820810664</v>
      </c>
      <c r="BR24">
        <v>17.242675453276799</v>
      </c>
      <c r="BS24">
        <v>17.195059262524701</v>
      </c>
      <c r="BT24">
        <v>16.4538052777235</v>
      </c>
      <c r="BU24">
        <v>16.795279664528898</v>
      </c>
      <c r="BV24">
        <v>15.384076844596001</v>
      </c>
      <c r="BW24">
        <v>20.565713807727001</v>
      </c>
      <c r="BX24">
        <v>15.959384501495901</v>
      </c>
      <c r="BY24">
        <v>16.8675972559301</v>
      </c>
      <c r="BZ24">
        <v>15.569279051142299</v>
      </c>
      <c r="CA24">
        <v>18.097976617675901</v>
      </c>
      <c r="CB24">
        <v>16.671185622708101</v>
      </c>
      <c r="CC24">
        <v>17.643100277517998</v>
      </c>
      <c r="CD24">
        <v>17.014691498803401</v>
      </c>
      <c r="CE24">
        <v>18.6857466420748</v>
      </c>
      <c r="CF24">
        <v>15.072293239805299</v>
      </c>
      <c r="CG24">
        <v>18.6213441287553</v>
      </c>
      <c r="CH24">
        <v>17.779040739942399</v>
      </c>
      <c r="CI24">
        <v>14.6389989291152</v>
      </c>
      <c r="CJ24">
        <v>15.3000892267439</v>
      </c>
      <c r="CK24">
        <v>16.4934089615301</v>
      </c>
      <c r="CL24">
        <v>15.9472655361336</v>
      </c>
      <c r="CM24">
        <v>14.4070372841254</v>
      </c>
      <c r="CN24">
        <v>17.1361214478158</v>
      </c>
      <c r="CO24">
        <v>17.139934030360699</v>
      </c>
      <c r="CP24">
        <v>14.8236880054945</v>
      </c>
      <c r="CQ24">
        <v>18.606840389103301</v>
      </c>
      <c r="CR24">
        <v>17.764491560677001</v>
      </c>
      <c r="CS24">
        <v>16.191906503620402</v>
      </c>
      <c r="CT24">
        <v>18.880715380073401</v>
      </c>
      <c r="CU24">
        <v>19.0882879316095</v>
      </c>
      <c r="CV24">
        <v>15.5605564455592</v>
      </c>
      <c r="CX24" s="7" t="s">
        <v>9</v>
      </c>
      <c r="CY24" s="7" t="s">
        <v>3</v>
      </c>
      <c r="CZ24" s="7">
        <f ca="1">AVERAGE(INDIRECT("A" &amp; ROW()):INDIRECT("CV" &amp; ROW()))</f>
        <v>16.73971822746179</v>
      </c>
      <c r="DA24" s="7">
        <f ca="1">VAR(INDIRECT("A" &amp; ROW()):INDIRECT("CV" &amp; ROW()))</f>
        <v>2.3530529664125863</v>
      </c>
      <c r="DB24" s="7">
        <f ca="1">STDEV(INDIRECT("A" &amp; ROW()):INDIRECT("CV" &amp; ROW()))</f>
        <v>1.5339664163248772</v>
      </c>
      <c r="DC24" s="7">
        <f ca="1">MIN(INDIRECT("A" &amp; ROW()):INDIRECT("CV" &amp; ROW()))</f>
        <v>13.5603346270898</v>
      </c>
      <c r="DD24" s="7">
        <f ca="1">PERCENTILE(INDIRECT("A" &amp; ROW()):INDIRECT("CV" &amp; ROW()), 0.25)</f>
        <v>15.565194379553725</v>
      </c>
      <c r="DE24" s="7">
        <f ca="1">PERCENTILE(INDIRECT("A" &amp; ROW()):INDIRECT("CV" &amp; ROW()), 0.5)</f>
        <v>16.668031869880451</v>
      </c>
      <c r="DF24" s="7">
        <f ca="1">PERCENTILE(INDIRECT("A" &amp; ROW()):INDIRECT("CV" &amp; ROW()), 0.75)</f>
        <v>17.758357673398525</v>
      </c>
      <c r="DG24" s="7">
        <f ca="1">MAX(INDIRECT("A" &amp; ROW()):INDIRECT("CV" &amp; ROW()))</f>
        <v>20.565713807727001</v>
      </c>
      <c r="DH24" s="7">
        <f ca="1">CONFIDENCE(0.05, INDIRECT("DB" &amp; ROW()), 100)</f>
        <v>0.3006518929490733</v>
      </c>
    </row>
    <row r="25" spans="1:112" x14ac:dyDescent="0.25">
      <c r="CW25" s="1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</row>
    <row r="26" spans="1:112" x14ac:dyDescent="0.25">
      <c r="A26">
        <v>14.7841043432835</v>
      </c>
      <c r="B26">
        <v>8.3994236171869705</v>
      </c>
      <c r="C26">
        <v>24.579148876572599</v>
      </c>
      <c r="D26">
        <v>5.9646997813705998</v>
      </c>
      <c r="E26">
        <v>5.9041737875397997</v>
      </c>
      <c r="F26">
        <v>15.237596467030301</v>
      </c>
      <c r="G26">
        <v>31.893677907020901</v>
      </c>
      <c r="H26">
        <v>11.9446949377219</v>
      </c>
      <c r="I26">
        <v>15.813755244192899</v>
      </c>
      <c r="J26">
        <v>5.6743684451302396</v>
      </c>
      <c r="K26">
        <v>14.4174031464128</v>
      </c>
      <c r="L26">
        <v>13.140249747448999</v>
      </c>
      <c r="M26">
        <v>19.466296830517201</v>
      </c>
      <c r="N26">
        <v>11.710869775980701</v>
      </c>
      <c r="O26">
        <v>9.1362473214967093</v>
      </c>
      <c r="P26">
        <v>16.549390593677298</v>
      </c>
      <c r="Q26">
        <v>25.427649690406302</v>
      </c>
      <c r="R26">
        <v>11.417039273619199</v>
      </c>
      <c r="S26">
        <v>9.7480754883541696</v>
      </c>
      <c r="T26">
        <v>20.718249553172502</v>
      </c>
      <c r="U26">
        <v>15.251812295443701</v>
      </c>
      <c r="V26">
        <v>10.1795989077279</v>
      </c>
      <c r="W26">
        <v>8.3588776794542703</v>
      </c>
      <c r="X26">
        <v>11.180659504428601</v>
      </c>
      <c r="Y26">
        <v>8.3647819219346093</v>
      </c>
      <c r="Z26">
        <v>10.7107109593708</v>
      </c>
      <c r="AA26">
        <v>5.6067696775484199</v>
      </c>
      <c r="AB26">
        <v>15.535217380723401</v>
      </c>
      <c r="AC26">
        <v>15.1386827906948</v>
      </c>
      <c r="AD26">
        <v>7.1736223062645497</v>
      </c>
      <c r="AE26">
        <v>14.793385236336</v>
      </c>
      <c r="AF26">
        <v>24.100490229094099</v>
      </c>
      <c r="AG26">
        <v>25.083197143117399</v>
      </c>
      <c r="AH26">
        <v>8.4081231625575796</v>
      </c>
      <c r="AI26">
        <v>10.773603383073199</v>
      </c>
      <c r="AJ26">
        <v>22.855480073364902</v>
      </c>
      <c r="AK26">
        <v>38.104740968036097</v>
      </c>
      <c r="AL26">
        <v>15.033330611228999</v>
      </c>
      <c r="AM26">
        <v>6.9690346577822098</v>
      </c>
      <c r="AN26">
        <v>9.3902839889345397</v>
      </c>
      <c r="AO26">
        <v>10.8869083967381</v>
      </c>
      <c r="AP26">
        <v>7.8820982036824496</v>
      </c>
      <c r="AQ26">
        <v>9.1377630469866507</v>
      </c>
      <c r="AR26">
        <v>16.759605857086999</v>
      </c>
      <c r="AS26">
        <v>12.8735138361107</v>
      </c>
      <c r="AT26">
        <v>6.9395243101694701</v>
      </c>
      <c r="AU26">
        <v>17.2104281263845</v>
      </c>
      <c r="AV26">
        <v>19.717065700081299</v>
      </c>
      <c r="AW26">
        <v>17.1771223906999</v>
      </c>
      <c r="AX26">
        <v>14.5280002789835</v>
      </c>
      <c r="AY26">
        <v>6.7176123379834598</v>
      </c>
      <c r="AZ26">
        <v>9.2974167621745192</v>
      </c>
      <c r="BA26">
        <v>20.475239806212102</v>
      </c>
      <c r="BB26">
        <v>20.656636830250601</v>
      </c>
      <c r="BC26">
        <v>14.8300485765205</v>
      </c>
      <c r="BD26">
        <v>24.9882371952102</v>
      </c>
      <c r="BE26">
        <v>11.7191541896741</v>
      </c>
      <c r="BF26">
        <v>6.4028860836788102</v>
      </c>
      <c r="BG26">
        <v>14.565955022264101</v>
      </c>
      <c r="BH26">
        <v>7.6159538744577899</v>
      </c>
      <c r="BI26">
        <v>11.3248055716314</v>
      </c>
      <c r="BJ26">
        <v>26.304822388647999</v>
      </c>
      <c r="BK26">
        <v>15.0507563714645</v>
      </c>
      <c r="BL26">
        <v>6.6670657086267804</v>
      </c>
      <c r="BM26">
        <v>24.6635230794706</v>
      </c>
      <c r="BN26">
        <v>24.029141709036601</v>
      </c>
      <c r="BO26">
        <v>13.2343700448137</v>
      </c>
      <c r="BP26">
        <v>7.9703510013283498</v>
      </c>
      <c r="BQ26">
        <v>14.3882132109509</v>
      </c>
      <c r="BR26">
        <v>13.5220793168457</v>
      </c>
      <c r="BS26">
        <v>19.6281076498842</v>
      </c>
      <c r="BT26">
        <v>11.3628220710997</v>
      </c>
      <c r="BU26">
        <v>11.401678684992699</v>
      </c>
      <c r="BV26">
        <v>8.7971763521311708</v>
      </c>
      <c r="BW26">
        <v>24.100490229094099</v>
      </c>
      <c r="BX26">
        <v>10.7553598980712</v>
      </c>
      <c r="BY26">
        <v>6.3702722148281001</v>
      </c>
      <c r="BZ26">
        <v>22.714582315331299</v>
      </c>
      <c r="CA26">
        <v>17.790923899703301</v>
      </c>
      <c r="CB26">
        <v>24.449393530964201</v>
      </c>
      <c r="CC26">
        <v>6.1101919960290996</v>
      </c>
      <c r="CD26">
        <v>22.630503449246401</v>
      </c>
      <c r="CE26">
        <v>9.84101281111381</v>
      </c>
      <c r="CF26">
        <v>23.655245925622602</v>
      </c>
      <c r="CG26">
        <v>14.532305593468299</v>
      </c>
      <c r="CH26">
        <v>25.447910844682699</v>
      </c>
      <c r="CI26">
        <v>24.940182528437902</v>
      </c>
      <c r="CJ26">
        <v>15.808238327518801</v>
      </c>
      <c r="CK26">
        <v>9.0709191506498996</v>
      </c>
      <c r="CL26">
        <v>11.451634737574899</v>
      </c>
      <c r="CM26">
        <v>15.691173987623699</v>
      </c>
      <c r="CN26">
        <v>8.7805588019245508</v>
      </c>
      <c r="CO26">
        <v>9.4639601976258199</v>
      </c>
      <c r="CP26">
        <v>10.3238068210437</v>
      </c>
      <c r="CQ26">
        <v>11.7539120137304</v>
      </c>
      <c r="CR26">
        <v>8.5720198330702093</v>
      </c>
      <c r="CS26">
        <v>9.6826478767744906</v>
      </c>
      <c r="CT26">
        <v>12.953533712046699</v>
      </c>
      <c r="CU26">
        <v>9.6175579042279296</v>
      </c>
      <c r="CV26">
        <v>19.523684711741399</v>
      </c>
      <c r="CX26" s="7" t="s">
        <v>10</v>
      </c>
      <c r="CY26" s="7" t="s">
        <v>8</v>
      </c>
      <c r="CZ26" s="7">
        <f ca="1">AVERAGE(INDIRECT("A" &amp; ROW()):INDIRECT("CV" &amp; ROW()))</f>
        <v>14.396976250036708</v>
      </c>
      <c r="DA26" s="7">
        <f ca="1">VAR(INDIRECT("A" &amp; ROW()):INDIRECT("CV" &amp; ROW()))</f>
        <v>43.62609292097661</v>
      </c>
      <c r="DB26" s="7">
        <f ca="1">STDEV(INDIRECT("A" &amp; ROW()):INDIRECT("CV" &amp; ROW()))</f>
        <v>6.6050051416313531</v>
      </c>
      <c r="DC26" s="7">
        <f ca="1">MIN(INDIRECT("A" &amp; ROW()):INDIRECT("CV" &amp; ROW()))</f>
        <v>5.6067696775484199</v>
      </c>
      <c r="DD26" s="7">
        <f ca="1">PERCENTILE(INDIRECT("A" &amp; ROW()):INDIRECT("CV" &amp; ROW()), 0.25)</f>
        <v>9.2575033333775529</v>
      </c>
      <c r="DE26" s="7">
        <f ca="1">PERCENTILE(INDIRECT("A" &amp; ROW()):INDIRECT("CV" &amp; ROW()), 0.5)</f>
        <v>13.046891729747848</v>
      </c>
      <c r="DF26" s="7">
        <f ca="1">PERCENTILE(INDIRECT("A" &amp; ROW()):INDIRECT("CV" &amp; ROW()), 0.75)</f>
        <v>18.209767132406775</v>
      </c>
      <c r="DG26" s="7">
        <f ca="1">MAX(INDIRECT("A" &amp; ROW()):INDIRECT("CV" &amp; ROW()))</f>
        <v>38.104740968036097</v>
      </c>
      <c r="DH26" s="7">
        <f ca="1">CONFIDENCE(0.05, INDIRECT("DB" &amp; ROW()), 100)</f>
        <v>1.2945572195299326</v>
      </c>
    </row>
    <row r="27" spans="1:112" x14ac:dyDescent="0.25">
      <c r="A27">
        <v>350.43802887782999</v>
      </c>
      <c r="B27">
        <v>201.82482042024199</v>
      </c>
      <c r="C27">
        <v>579.70775961848994</v>
      </c>
      <c r="D27">
        <v>144.09814858304</v>
      </c>
      <c r="E27">
        <v>141.582185746167</v>
      </c>
      <c r="F27">
        <v>359.06950354600502</v>
      </c>
      <c r="G27">
        <v>741.67699491618805</v>
      </c>
      <c r="H27">
        <v>276.82983975836203</v>
      </c>
      <c r="I27">
        <v>363.09405496686003</v>
      </c>
      <c r="J27">
        <v>138.22463251994901</v>
      </c>
      <c r="K27">
        <v>347.44680227058802</v>
      </c>
      <c r="L27">
        <v>310.61710260713897</v>
      </c>
      <c r="M27">
        <v>455.30266544577302</v>
      </c>
      <c r="N27">
        <v>278.41150293934498</v>
      </c>
      <c r="O27">
        <v>215.058098425395</v>
      </c>
      <c r="P27">
        <v>390.83431660345201</v>
      </c>
      <c r="Q27">
        <v>589.74298217823696</v>
      </c>
      <c r="R27">
        <v>276.37909045999203</v>
      </c>
      <c r="S27">
        <v>231.98835482545101</v>
      </c>
      <c r="T27">
        <v>488.14121122819898</v>
      </c>
      <c r="U27">
        <v>355.26376693605698</v>
      </c>
      <c r="V27">
        <v>241.661390283347</v>
      </c>
      <c r="W27">
        <v>199.85604739441001</v>
      </c>
      <c r="X27">
        <v>266.19150762816997</v>
      </c>
      <c r="Y27">
        <v>198.004700837027</v>
      </c>
      <c r="Z27">
        <v>254.757171889783</v>
      </c>
      <c r="AA27">
        <v>134.282716601575</v>
      </c>
      <c r="AB27">
        <v>368.24011889907899</v>
      </c>
      <c r="AC27">
        <v>360.01810297916501</v>
      </c>
      <c r="AD27">
        <v>170.61653659993399</v>
      </c>
      <c r="AE27">
        <v>354.92737632821502</v>
      </c>
      <c r="AF27">
        <v>565.99139869359101</v>
      </c>
      <c r="AG27">
        <v>586.16978798005505</v>
      </c>
      <c r="AH27">
        <v>200.24838995462099</v>
      </c>
      <c r="AI27">
        <v>262.78245631836597</v>
      </c>
      <c r="AJ27">
        <v>529.75655175098495</v>
      </c>
      <c r="AK27">
        <v>891.96684357581603</v>
      </c>
      <c r="AL27">
        <v>361.67014556881799</v>
      </c>
      <c r="AM27">
        <v>167.81621918405301</v>
      </c>
      <c r="AN27">
        <v>225.956073100434</v>
      </c>
      <c r="AO27">
        <v>260.70255741303401</v>
      </c>
      <c r="AP27">
        <v>185.75433297043199</v>
      </c>
      <c r="AQ27">
        <v>218.24539799851999</v>
      </c>
      <c r="AR27">
        <v>400.284712108446</v>
      </c>
      <c r="AS27">
        <v>305.28168378257101</v>
      </c>
      <c r="AT27">
        <v>165.536968635737</v>
      </c>
      <c r="AU27">
        <v>406.82884080599001</v>
      </c>
      <c r="AV27">
        <v>459.45295134512702</v>
      </c>
      <c r="AW27">
        <v>408.73130668038499</v>
      </c>
      <c r="AX27">
        <v>341.88185322189202</v>
      </c>
      <c r="AY27">
        <v>162.594723982029</v>
      </c>
      <c r="AZ27">
        <v>226.08972931378401</v>
      </c>
      <c r="BA27">
        <v>487.13540003650201</v>
      </c>
      <c r="BB27">
        <v>503.00411713134702</v>
      </c>
      <c r="BC27">
        <v>349.31995652383802</v>
      </c>
      <c r="BD27">
        <v>600.30131896737396</v>
      </c>
      <c r="BE27">
        <v>274.91902679592698</v>
      </c>
      <c r="BF27">
        <v>154.11377186208901</v>
      </c>
      <c r="BG27">
        <v>345.24085282346101</v>
      </c>
      <c r="BH27">
        <v>181.50952243363699</v>
      </c>
      <c r="BI27">
        <v>270.423323410921</v>
      </c>
      <c r="BJ27">
        <v>623.43734529490996</v>
      </c>
      <c r="BK27">
        <v>356.08244208196999</v>
      </c>
      <c r="BL27">
        <v>159.92145341354299</v>
      </c>
      <c r="BM27">
        <v>583.32280345432798</v>
      </c>
      <c r="BN27">
        <v>566.23969553000302</v>
      </c>
      <c r="BO27">
        <v>313.57454322553201</v>
      </c>
      <c r="BP27">
        <v>191.10262980845499</v>
      </c>
      <c r="BQ27">
        <v>341.89418400829999</v>
      </c>
      <c r="BR27">
        <v>319.69014994539998</v>
      </c>
      <c r="BS27">
        <v>464.630213727095</v>
      </c>
      <c r="BT27">
        <v>269.99852301801201</v>
      </c>
      <c r="BU27">
        <v>273.56429835694701</v>
      </c>
      <c r="BV27">
        <v>205.19573274071101</v>
      </c>
      <c r="BW27">
        <v>565.99139869359101</v>
      </c>
      <c r="BX27">
        <v>255.29598973925701</v>
      </c>
      <c r="BY27">
        <v>153.69771554346499</v>
      </c>
      <c r="BZ27">
        <v>537.72781763803403</v>
      </c>
      <c r="CA27">
        <v>415.49826326107802</v>
      </c>
      <c r="CB27">
        <v>570.46384042001</v>
      </c>
      <c r="CC27">
        <v>147.37049382364401</v>
      </c>
      <c r="CD27">
        <v>535.39175920308503</v>
      </c>
      <c r="CE27">
        <v>234.902650795071</v>
      </c>
      <c r="CF27">
        <v>556.97322468286995</v>
      </c>
      <c r="CG27">
        <v>336.91796494590301</v>
      </c>
      <c r="CH27">
        <v>590.266201473401</v>
      </c>
      <c r="CI27">
        <v>585.14120238614305</v>
      </c>
      <c r="CJ27">
        <v>372.94130260284498</v>
      </c>
      <c r="CK27">
        <v>218.05568812262001</v>
      </c>
      <c r="CL27">
        <v>275.144950313256</v>
      </c>
      <c r="CM27">
        <v>376.98370216481902</v>
      </c>
      <c r="CN27">
        <v>211.20063247677001</v>
      </c>
      <c r="CO27">
        <v>227.13504474301999</v>
      </c>
      <c r="CP27">
        <v>247.63378937761399</v>
      </c>
      <c r="CQ27">
        <v>279.60819063064997</v>
      </c>
      <c r="CR27">
        <v>202.992380106806</v>
      </c>
      <c r="CS27">
        <v>229.98926712074601</v>
      </c>
      <c r="CT27">
        <v>305.69793386956297</v>
      </c>
      <c r="CU27">
        <v>227.815490863685</v>
      </c>
      <c r="CV27">
        <v>464.25433637803502</v>
      </c>
      <c r="CX27" s="7" t="s">
        <v>10</v>
      </c>
      <c r="CY27" s="7" t="s">
        <v>3</v>
      </c>
      <c r="CZ27" s="7">
        <f ca="1">AVERAGE(INDIRECT("A" &amp; ROW()):INDIRECT("CV" &amp; ROW()))</f>
        <v>340.7774299266444</v>
      </c>
      <c r="DA27" s="7">
        <f ca="1">VAR(INDIRECT("A" &amp; ROW()):INDIRECT("CV" &amp; ROW()))</f>
        <v>23698.070015148794</v>
      </c>
      <c r="DB27" s="7">
        <f ca="1">STDEV(INDIRECT("A" &amp; ROW()):INDIRECT("CV" &amp; ROW()))</f>
        <v>153.94177475639546</v>
      </c>
      <c r="DC27" s="7">
        <f ca="1">MIN(INDIRECT("A" &amp; ROW()):INDIRECT("CV" &amp; ROW()))</f>
        <v>134.282716601575</v>
      </c>
      <c r="DD27" s="7">
        <f ca="1">PERCENTILE(INDIRECT("A" &amp; ROW()):INDIRECT("CV" &amp; ROW()), 0.25)</f>
        <v>224.02840432495549</v>
      </c>
      <c r="DE27" s="7">
        <f ca="1">PERCENTILE(INDIRECT("A" &amp; ROW()):INDIRECT("CV" &amp; ROW()), 0.5)</f>
        <v>308.15751823835097</v>
      </c>
      <c r="DF27" s="7">
        <f ca="1">PERCENTILE(INDIRECT("A" &amp; ROW()):INDIRECT("CV" &amp; ROW()), 0.75)</f>
        <v>425.44936380725176</v>
      </c>
      <c r="DG27" s="7">
        <f ca="1">MAX(INDIRECT("A" &amp; ROW()):INDIRECT("CV" &amp; ROW()))</f>
        <v>891.96684357581603</v>
      </c>
      <c r="DH27" s="7">
        <f ca="1">CONFIDENCE(0.05, INDIRECT("DB" &amp; ROW()), 100)</f>
        <v>30.17203342387123</v>
      </c>
    </row>
    <row r="28" spans="1:112" x14ac:dyDescent="0.25">
      <c r="CW28" s="1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</row>
    <row r="29" spans="1:112" x14ac:dyDescent="0.25">
      <c r="A29">
        <v>0.698596121864279</v>
      </c>
      <c r="B29">
        <v>0.693936788983609</v>
      </c>
      <c r="C29">
        <v>0.68434171581067504</v>
      </c>
      <c r="D29">
        <v>0.69578253075628005</v>
      </c>
      <c r="E29">
        <v>0.69678454228419595</v>
      </c>
      <c r="F29">
        <v>0.68968689711182196</v>
      </c>
      <c r="G29">
        <v>0.68635680638504903</v>
      </c>
      <c r="H29">
        <v>0.68901326716592004</v>
      </c>
      <c r="I29">
        <v>0.69782812577844899</v>
      </c>
      <c r="J29">
        <v>0.69368110254453197</v>
      </c>
      <c r="K29">
        <v>0.69618995629818703</v>
      </c>
      <c r="L29">
        <v>0.69386591591326896</v>
      </c>
      <c r="M29">
        <v>0.69473092847867302</v>
      </c>
      <c r="N29">
        <v>0.69386171047180201</v>
      </c>
      <c r="O29">
        <v>0.686096540814645</v>
      </c>
      <c r="P29">
        <v>0.69338981048825699</v>
      </c>
      <c r="Q29">
        <v>0.691967433173166</v>
      </c>
      <c r="R29">
        <v>0.69413703393016302</v>
      </c>
      <c r="S29">
        <v>0.69280420819666999</v>
      </c>
      <c r="T29">
        <v>0.69892032956363803</v>
      </c>
      <c r="U29">
        <v>0.68768025310691405</v>
      </c>
      <c r="V29">
        <v>0.70013969363569495</v>
      </c>
      <c r="W29">
        <v>0.69655490607484605</v>
      </c>
      <c r="X29">
        <v>0.69067978985801004</v>
      </c>
      <c r="Y29">
        <v>0.69747339482979398</v>
      </c>
      <c r="Z29">
        <v>0.688710017147108</v>
      </c>
      <c r="AA29">
        <v>0.69264044337755004</v>
      </c>
      <c r="AB29">
        <v>0.69475027279961399</v>
      </c>
      <c r="AC29">
        <v>0.69664176382035403</v>
      </c>
      <c r="AD29">
        <v>0.694188122737319</v>
      </c>
      <c r="AE29">
        <v>0.69770052195975896</v>
      </c>
      <c r="AF29">
        <v>0.69015893399379502</v>
      </c>
      <c r="AG29">
        <v>0.69435271942576504</v>
      </c>
      <c r="AH29">
        <v>0.69495846170497499</v>
      </c>
      <c r="AI29">
        <v>0.68990031726737999</v>
      </c>
      <c r="AJ29">
        <v>0.70122942676419497</v>
      </c>
      <c r="AK29">
        <v>0.68763473421493304</v>
      </c>
      <c r="AL29">
        <v>0.69366107072998595</v>
      </c>
      <c r="AM29">
        <v>0.69211738995552596</v>
      </c>
      <c r="AN29">
        <v>0.68803853661249403</v>
      </c>
      <c r="AO29">
        <v>0.694185421026559</v>
      </c>
      <c r="AP29">
        <v>0.69198818333318002</v>
      </c>
      <c r="AQ29">
        <v>0.69077891764989197</v>
      </c>
      <c r="AR29">
        <v>0.69577472315562905</v>
      </c>
      <c r="AS29">
        <v>0.69572245033272195</v>
      </c>
      <c r="AT29">
        <v>0.69589780879710905</v>
      </c>
      <c r="AU29">
        <v>0.69401363467992505</v>
      </c>
      <c r="AV29">
        <v>0.68711404003615195</v>
      </c>
      <c r="AW29">
        <v>0.69443776741465202</v>
      </c>
      <c r="AX29">
        <v>0.69404448791181195</v>
      </c>
      <c r="AY29">
        <v>0.68721055345748205</v>
      </c>
      <c r="AZ29">
        <v>0.69267541273414002</v>
      </c>
      <c r="BA29">
        <v>0.69928818009014904</v>
      </c>
      <c r="BB29">
        <v>0.69207087187211103</v>
      </c>
      <c r="BC29">
        <v>0.69528593559164897</v>
      </c>
      <c r="BD29">
        <v>0.69591650656552095</v>
      </c>
      <c r="BE29">
        <v>0.70055604905542201</v>
      </c>
      <c r="BF29">
        <v>0.69258202678314196</v>
      </c>
      <c r="BG29">
        <v>0.69423959738891305</v>
      </c>
      <c r="BH29">
        <v>0.69475026640332505</v>
      </c>
      <c r="BI29">
        <v>0.70059364890091802</v>
      </c>
      <c r="BJ29">
        <v>0.69443530596278602</v>
      </c>
      <c r="BK29">
        <v>0.69918740615248198</v>
      </c>
      <c r="BL29">
        <v>0.69401648154743301</v>
      </c>
      <c r="BM29">
        <v>0.69902354644004705</v>
      </c>
      <c r="BN29">
        <v>0.693108103496481</v>
      </c>
      <c r="BO29">
        <v>0.69038328364740598</v>
      </c>
      <c r="BP29">
        <v>0.69827109734840698</v>
      </c>
      <c r="BQ29">
        <v>0.69972735603435299</v>
      </c>
      <c r="BR29">
        <v>0.69208394701350495</v>
      </c>
      <c r="BS29">
        <v>0.69466866974033703</v>
      </c>
      <c r="BT29">
        <v>0.70193358635783198</v>
      </c>
      <c r="BU29">
        <v>0.69301001566238596</v>
      </c>
      <c r="BV29">
        <v>0.69723333126397102</v>
      </c>
      <c r="BW29">
        <v>0.69015893399379502</v>
      </c>
      <c r="BX29">
        <v>0.68760005144787995</v>
      </c>
      <c r="BY29">
        <v>0.69701587795308495</v>
      </c>
      <c r="BZ29">
        <v>0.69847971158948496</v>
      </c>
      <c r="CA29">
        <v>0.68941806997348098</v>
      </c>
      <c r="CB29">
        <v>0.69120001648092499</v>
      </c>
      <c r="CC29">
        <v>0.69214415405197804</v>
      </c>
      <c r="CD29">
        <v>0.70177373243790597</v>
      </c>
      <c r="CE29">
        <v>0.68644204292722</v>
      </c>
      <c r="CF29">
        <v>0.69655764742197201</v>
      </c>
      <c r="CG29">
        <v>0.68509857011164199</v>
      </c>
      <c r="CH29">
        <v>0.69342742660464296</v>
      </c>
      <c r="CI29">
        <v>0.70268861190162202</v>
      </c>
      <c r="CJ29">
        <v>0.68668922379554898</v>
      </c>
      <c r="CK29">
        <v>0.69331550824613397</v>
      </c>
      <c r="CL29">
        <v>0.68949958784516696</v>
      </c>
      <c r="CM29">
        <v>0.69607143252350501</v>
      </c>
      <c r="CN29">
        <v>0.69114968634003004</v>
      </c>
      <c r="CO29">
        <v>0.68921764792511098</v>
      </c>
      <c r="CP29">
        <v>0.69571272749500401</v>
      </c>
      <c r="CQ29">
        <v>0.69852798634020297</v>
      </c>
      <c r="CR29">
        <v>0.68994542798583602</v>
      </c>
      <c r="CS29">
        <v>0.70021121873322001</v>
      </c>
      <c r="CT29">
        <v>0.698596879414771</v>
      </c>
      <c r="CU29">
        <v>0.69130837322775596</v>
      </c>
      <c r="CV29">
        <v>0.69027043042186997</v>
      </c>
      <c r="CX29" s="7" t="s">
        <v>13</v>
      </c>
      <c r="CY29" s="7" t="s">
        <v>14</v>
      </c>
      <c r="CZ29" s="7">
        <f ca="1">AVERAGE(INDIRECT("A" &amp; ROW()):INDIRECT("CV" &amp; ROW()))</f>
        <v>0.69379912127066934</v>
      </c>
      <c r="DA29" s="7">
        <f ca="1">VAR(INDIRECT("A" &amp; ROW()):INDIRECT("CV" &amp; ROW()))</f>
        <v>1.7443173945183624E-5</v>
      </c>
      <c r="DB29" s="7">
        <f ca="1">STDEV(INDIRECT("A" &amp; ROW()):INDIRECT("CV" &amp; ROW()))</f>
        <v>4.1765025972916175E-3</v>
      </c>
      <c r="DC29" s="7">
        <f ca="1">MIN(INDIRECT("A" &amp; ROW()):INDIRECT("CV" &amp; ROW()))</f>
        <v>0.68434171581067504</v>
      </c>
      <c r="DD29" s="7">
        <f ca="1">PERCENTILE(INDIRECT("A" &amp; ROW()):INDIRECT("CV" &amp; ROW()), 0.25)</f>
        <v>0.69075413570192146</v>
      </c>
      <c r="DE29" s="7">
        <f ca="1">PERCENTILE(INDIRECT("A" &amp; ROW()):INDIRECT("CV" &amp; ROW()), 0.5)</f>
        <v>0.69401505811367903</v>
      </c>
      <c r="DF29" s="7">
        <f ca="1">PERCENTILE(INDIRECT("A" &amp; ROW()):INDIRECT("CV" &amp; ROW()), 0.75)</f>
        <v>0.69657867652156757</v>
      </c>
      <c r="DG29" s="7">
        <f ca="1">MAX(INDIRECT("A" &amp; ROW()):INDIRECT("CV" &amp; ROW()))</f>
        <v>0.70268861190162202</v>
      </c>
      <c r="DH29" s="7">
        <f ca="1">CONFIDENCE(0.05, INDIRECT("DB" &amp; ROW()), 100)</f>
        <v>8.1857946720295617E-4</v>
      </c>
    </row>
    <row r="30" spans="1:112" x14ac:dyDescent="0.25">
      <c r="A30">
        <v>1.39719224372856</v>
      </c>
      <c r="B30">
        <v>1.38787357796722</v>
      </c>
      <c r="C30">
        <v>1.3686834316213501</v>
      </c>
      <c r="D30">
        <v>1.3915650615125601</v>
      </c>
      <c r="E30">
        <v>1.3935690845683899</v>
      </c>
      <c r="F30">
        <v>1.3793737942236399</v>
      </c>
      <c r="G30">
        <v>1.3727136127701001</v>
      </c>
      <c r="H30">
        <v>1.3780265343318401</v>
      </c>
      <c r="I30">
        <v>1.3956562515569</v>
      </c>
      <c r="J30">
        <v>1.3873622050890599</v>
      </c>
      <c r="K30">
        <v>1.3923799125963701</v>
      </c>
      <c r="L30">
        <v>1.3877318318265399</v>
      </c>
      <c r="M30">
        <v>1.38946185695735</v>
      </c>
      <c r="N30">
        <v>1.3877234209436</v>
      </c>
      <c r="O30">
        <v>1.37219308162929</v>
      </c>
      <c r="P30">
        <v>1.38677962097651</v>
      </c>
      <c r="Q30">
        <v>1.38393486634633</v>
      </c>
      <c r="R30">
        <v>1.38827406786033</v>
      </c>
      <c r="S30">
        <v>1.38560841639334</v>
      </c>
      <c r="T30">
        <v>1.3978406591272801</v>
      </c>
      <c r="U30">
        <v>1.3753605062138301</v>
      </c>
      <c r="V30">
        <v>1.4002793872713899</v>
      </c>
      <c r="W30">
        <v>1.3931098121496901</v>
      </c>
      <c r="X30">
        <v>1.3813595797160201</v>
      </c>
      <c r="Y30">
        <v>1.39494678965959</v>
      </c>
      <c r="Z30">
        <v>1.37742003429422</v>
      </c>
      <c r="AA30">
        <v>1.3852808867551001</v>
      </c>
      <c r="AB30">
        <v>1.38950054559923</v>
      </c>
      <c r="AC30">
        <v>1.3932835276407101</v>
      </c>
      <c r="AD30">
        <v>1.38837624547464</v>
      </c>
      <c r="AE30">
        <v>1.3954010439195199</v>
      </c>
      <c r="AF30">
        <v>1.38031786798759</v>
      </c>
      <c r="AG30">
        <v>1.3887054388515301</v>
      </c>
      <c r="AH30">
        <v>1.38991692340995</v>
      </c>
      <c r="AI30">
        <v>1.37980063453476</v>
      </c>
      <c r="AJ30">
        <v>1.4024588535283899</v>
      </c>
      <c r="AK30">
        <v>1.3752694684298701</v>
      </c>
      <c r="AL30">
        <v>1.3873221414599699</v>
      </c>
      <c r="AM30">
        <v>1.3842347799110499</v>
      </c>
      <c r="AN30">
        <v>1.3760770732249901</v>
      </c>
      <c r="AO30">
        <v>1.38837084205312</v>
      </c>
      <c r="AP30">
        <v>1.38397636666636</v>
      </c>
      <c r="AQ30">
        <v>1.3815578352997799</v>
      </c>
      <c r="AR30">
        <v>1.3915494463112601</v>
      </c>
      <c r="AS30">
        <v>1.3914449006654399</v>
      </c>
      <c r="AT30">
        <v>1.3917956175942201</v>
      </c>
      <c r="AU30">
        <v>1.3880272693598501</v>
      </c>
      <c r="AV30">
        <v>1.3742280800722999</v>
      </c>
      <c r="AW30">
        <v>1.3888755348293</v>
      </c>
      <c r="AX30">
        <v>1.3880889758236199</v>
      </c>
      <c r="AY30">
        <v>1.3744211069149599</v>
      </c>
      <c r="AZ30">
        <v>1.38535082546828</v>
      </c>
      <c r="BA30">
        <v>1.3985763601803001</v>
      </c>
      <c r="BB30">
        <v>1.3841417437442201</v>
      </c>
      <c r="BC30">
        <v>1.3905718711832999</v>
      </c>
      <c r="BD30">
        <v>1.3918330131310399</v>
      </c>
      <c r="BE30">
        <v>1.40111209811084</v>
      </c>
      <c r="BF30">
        <v>1.3851640535662799</v>
      </c>
      <c r="BG30">
        <v>1.3884791947778301</v>
      </c>
      <c r="BH30">
        <v>1.3895005328066501</v>
      </c>
      <c r="BI30">
        <v>1.40118729780184</v>
      </c>
      <c r="BJ30">
        <v>1.38887061192557</v>
      </c>
      <c r="BK30">
        <v>1.39837481230496</v>
      </c>
      <c r="BL30">
        <v>1.38803296309487</v>
      </c>
      <c r="BM30">
        <v>1.3980470928800901</v>
      </c>
      <c r="BN30">
        <v>1.38621620699296</v>
      </c>
      <c r="BO30">
        <v>1.38076656729481</v>
      </c>
      <c r="BP30">
        <v>1.39654219469681</v>
      </c>
      <c r="BQ30">
        <v>1.39945471206871</v>
      </c>
      <c r="BR30">
        <v>1.3841678940270099</v>
      </c>
      <c r="BS30">
        <v>1.3893373394806701</v>
      </c>
      <c r="BT30">
        <v>1.40386717271566</v>
      </c>
      <c r="BU30">
        <v>1.3860200313247699</v>
      </c>
      <c r="BV30">
        <v>1.39446666252794</v>
      </c>
      <c r="BW30">
        <v>1.38031786798759</v>
      </c>
      <c r="BX30">
        <v>1.3752001028957599</v>
      </c>
      <c r="BY30">
        <v>1.3940317559061699</v>
      </c>
      <c r="BZ30">
        <v>1.3969594231789699</v>
      </c>
      <c r="CA30">
        <v>1.37883613994696</v>
      </c>
      <c r="CB30">
        <v>1.38240003296185</v>
      </c>
      <c r="CC30">
        <v>1.3842883081039601</v>
      </c>
      <c r="CD30">
        <v>1.4035474648758099</v>
      </c>
      <c r="CE30">
        <v>1.37288408585444</v>
      </c>
      <c r="CF30">
        <v>1.39311529484394</v>
      </c>
      <c r="CG30">
        <v>1.37019714022328</v>
      </c>
      <c r="CH30">
        <v>1.3868548532092899</v>
      </c>
      <c r="CI30">
        <v>1.40537722380324</v>
      </c>
      <c r="CJ30">
        <v>1.3733784475910999</v>
      </c>
      <c r="CK30">
        <v>1.3866310164922699</v>
      </c>
      <c r="CL30">
        <v>1.3789991756903299</v>
      </c>
      <c r="CM30">
        <v>1.39214286504701</v>
      </c>
      <c r="CN30">
        <v>1.3822993726800601</v>
      </c>
      <c r="CO30">
        <v>1.37843529585022</v>
      </c>
      <c r="CP30">
        <v>1.39142545499001</v>
      </c>
      <c r="CQ30">
        <v>1.3970559726804099</v>
      </c>
      <c r="CR30">
        <v>1.37989085597167</v>
      </c>
      <c r="CS30">
        <v>1.40042243746644</v>
      </c>
      <c r="CT30">
        <v>1.39719375882954</v>
      </c>
      <c r="CU30">
        <v>1.3826167464555099</v>
      </c>
      <c r="CV30">
        <v>1.3805408608437399</v>
      </c>
      <c r="CX30" s="7" t="s">
        <v>13</v>
      </c>
      <c r="CY30" s="7" t="s">
        <v>8</v>
      </c>
      <c r="CZ30" s="7">
        <f ca="1">AVERAGE(INDIRECT("A" &amp; ROW()):INDIRECT("CV" &amp; ROW()))</f>
        <v>1.387598242541338</v>
      </c>
      <c r="DA30" s="7">
        <f ca="1">VAR(INDIRECT("A" &amp; ROW()):INDIRECT("CV" &amp; ROW()))</f>
        <v>6.9772695780734957E-5</v>
      </c>
      <c r="DB30" s="7">
        <f ca="1">STDEV(INDIRECT("A" &amp; ROW()):INDIRECT("CV" &amp; ROW()))</f>
        <v>8.3530051945832611E-3</v>
      </c>
      <c r="DC30" s="7">
        <f ca="1">MIN(INDIRECT("A" &amp; ROW()):INDIRECT("CV" &amp; ROW()))</f>
        <v>1.3686834316213501</v>
      </c>
      <c r="DD30" s="7">
        <f ca="1">PERCENTILE(INDIRECT("A" &amp; ROW()):INDIRECT("CV" &amp; ROW()), 0.25)</f>
        <v>1.38150827140384</v>
      </c>
      <c r="DE30" s="7">
        <f ca="1">PERCENTILE(INDIRECT("A" &amp; ROW()):INDIRECT("CV" &amp; ROW()), 0.5)</f>
        <v>1.3880301162273601</v>
      </c>
      <c r="DF30" s="7">
        <f ca="1">PERCENTILE(INDIRECT("A" &amp; ROW()):INDIRECT("CV" &amp; ROW()), 0.75)</f>
        <v>1.3931573530431325</v>
      </c>
      <c r="DG30" s="7">
        <f ca="1">MAX(INDIRECT("A" &amp; ROW()):INDIRECT("CV" &amp; ROW()))</f>
        <v>1.40537722380324</v>
      </c>
      <c r="DH30" s="7">
        <f ca="1">CONFIDENCE(0.05, INDIRECT("DB" &amp; ROW()), 100)</f>
        <v>1.6371589344059175E-3</v>
      </c>
    </row>
    <row r="31" spans="1:112" x14ac:dyDescent="0.25">
      <c r="A31">
        <v>4.0168176425347504</v>
      </c>
      <c r="B31">
        <v>4.0113074770814796</v>
      </c>
      <c r="C31">
        <v>3.9605863260016601</v>
      </c>
      <c r="D31">
        <v>4.0106345287569498</v>
      </c>
      <c r="E31">
        <v>3.9911654064561302</v>
      </c>
      <c r="F31">
        <v>3.9936228434737</v>
      </c>
      <c r="G31">
        <v>3.95905388108718</v>
      </c>
      <c r="H31">
        <v>3.9762713344110798</v>
      </c>
      <c r="I31">
        <v>4.0204556594183796</v>
      </c>
      <c r="J31">
        <v>4.0123071271359798</v>
      </c>
      <c r="K31">
        <v>3.9863452737084399</v>
      </c>
      <c r="L31">
        <v>4.0018605289985603</v>
      </c>
      <c r="M31">
        <v>3.9968009143502901</v>
      </c>
      <c r="N31">
        <v>4.0061410726105802</v>
      </c>
      <c r="O31">
        <v>3.98482759069516</v>
      </c>
      <c r="P31">
        <v>3.9832369559139602</v>
      </c>
      <c r="Q31">
        <v>3.9692362507455199</v>
      </c>
      <c r="R31">
        <v>4.0040090718743704</v>
      </c>
      <c r="S31">
        <v>3.9985031782765499</v>
      </c>
      <c r="T31">
        <v>4.0026271936022004</v>
      </c>
      <c r="U31">
        <v>3.9673687794947901</v>
      </c>
      <c r="V31">
        <v>4.0015159414330501</v>
      </c>
      <c r="W31">
        <v>4.0077722430034601</v>
      </c>
      <c r="X31">
        <v>3.9797077474818301</v>
      </c>
      <c r="Y31">
        <v>4.01089562469926</v>
      </c>
      <c r="Z31">
        <v>3.9713381707551898</v>
      </c>
      <c r="AA31">
        <v>4.0121438283572903</v>
      </c>
      <c r="AB31">
        <v>4.0012280742491599</v>
      </c>
      <c r="AC31">
        <v>4.0002110828347597</v>
      </c>
      <c r="AD31">
        <v>4.0030795456092498</v>
      </c>
      <c r="AE31">
        <v>4.00952433928577</v>
      </c>
      <c r="AF31">
        <v>3.9911769776358801</v>
      </c>
      <c r="AG31">
        <v>3.97985145915119</v>
      </c>
      <c r="AH31">
        <v>4.0094638999907204</v>
      </c>
      <c r="AI31">
        <v>3.9835296572204499</v>
      </c>
      <c r="AJ31">
        <v>4.0323831913110002</v>
      </c>
      <c r="AK31">
        <v>3.98613301169756</v>
      </c>
      <c r="AL31">
        <v>4.0121390400710304</v>
      </c>
      <c r="AM31">
        <v>3.9952564308198402</v>
      </c>
      <c r="AN31">
        <v>3.9862858247836601</v>
      </c>
      <c r="AO31">
        <v>3.9904734272223701</v>
      </c>
      <c r="AP31">
        <v>3.9903571146749801</v>
      </c>
      <c r="AQ31">
        <v>4.0059265700109403</v>
      </c>
      <c r="AR31">
        <v>4.0095299729063099</v>
      </c>
      <c r="AS31">
        <v>3.99524684739198</v>
      </c>
      <c r="AT31">
        <v>3.9930171783844499</v>
      </c>
      <c r="AU31">
        <v>4.0053958141909298</v>
      </c>
      <c r="AV31">
        <v>3.9814668163893598</v>
      </c>
      <c r="AW31">
        <v>3.9935718253877801</v>
      </c>
      <c r="AX31">
        <v>3.99416677919967</v>
      </c>
      <c r="AY31">
        <v>3.9804040499918298</v>
      </c>
      <c r="AZ31">
        <v>3.9916951237232898</v>
      </c>
      <c r="BA31">
        <v>4.0168621325615099</v>
      </c>
      <c r="BB31">
        <v>3.9888274861223101</v>
      </c>
      <c r="BC31">
        <v>4.0126412306496304</v>
      </c>
      <c r="BD31">
        <v>3.9892693137897601</v>
      </c>
      <c r="BE31">
        <v>4.0177656126692902</v>
      </c>
      <c r="BF31">
        <v>4.02259984609453</v>
      </c>
      <c r="BG31">
        <v>3.9945367811068602</v>
      </c>
      <c r="BH31">
        <v>3.9936149569974502</v>
      </c>
      <c r="BI31">
        <v>4.0142831733754001</v>
      </c>
      <c r="BJ31">
        <v>3.98023045228032</v>
      </c>
      <c r="BK31">
        <v>4.0124733081979702</v>
      </c>
      <c r="BL31">
        <v>3.9938683445452399</v>
      </c>
      <c r="BM31">
        <v>4.0219266390753896</v>
      </c>
      <c r="BN31">
        <v>3.9803429593986599</v>
      </c>
      <c r="BO31">
        <v>4.0014836035443899</v>
      </c>
      <c r="BP31">
        <v>4.0132950965593102</v>
      </c>
      <c r="BQ31">
        <v>4.0040367460621296</v>
      </c>
      <c r="BR31">
        <v>3.9996215602467302</v>
      </c>
      <c r="BS31">
        <v>4.0018251143862598</v>
      </c>
      <c r="BT31">
        <v>4.0319152931884403</v>
      </c>
      <c r="BU31">
        <v>3.99716650527066</v>
      </c>
      <c r="BV31">
        <v>4.0171147377769199</v>
      </c>
      <c r="BW31">
        <v>3.9911769776358801</v>
      </c>
      <c r="BX31">
        <v>3.9844527460559198</v>
      </c>
      <c r="BY31">
        <v>4.0158878117826902</v>
      </c>
      <c r="BZ31">
        <v>4.0063496975308803</v>
      </c>
      <c r="CA31">
        <v>3.9683818991469102</v>
      </c>
      <c r="CB31">
        <v>3.99315846504307</v>
      </c>
      <c r="CC31">
        <v>3.9732146523277598</v>
      </c>
      <c r="CD31">
        <v>4.0114358578898797</v>
      </c>
      <c r="CE31">
        <v>3.97314445067386</v>
      </c>
      <c r="CF31">
        <v>4.0005855080146899</v>
      </c>
      <c r="CG31">
        <v>3.9764011682028899</v>
      </c>
      <c r="CH31">
        <v>3.9946598884008901</v>
      </c>
      <c r="CI31">
        <v>4.0294364369137803</v>
      </c>
      <c r="CJ31">
        <v>3.98111774193208</v>
      </c>
      <c r="CK31">
        <v>4.0099380735994696</v>
      </c>
      <c r="CL31">
        <v>3.9753492045352701</v>
      </c>
      <c r="CM31">
        <v>4.0034574330317998</v>
      </c>
      <c r="CN31">
        <v>3.9966089682949599</v>
      </c>
      <c r="CO31">
        <v>3.9786447965344598</v>
      </c>
      <c r="CP31">
        <v>4.0079302484614203</v>
      </c>
      <c r="CQ31">
        <v>3.9933546938601201</v>
      </c>
      <c r="CR31">
        <v>3.98278140459845</v>
      </c>
      <c r="CS31">
        <v>4.01295018360352</v>
      </c>
      <c r="CT31">
        <v>4.03678455764347</v>
      </c>
      <c r="CU31">
        <v>4.0007375160666401</v>
      </c>
      <c r="CV31">
        <v>3.9870369529067</v>
      </c>
      <c r="CX31" s="7" t="s">
        <v>13</v>
      </c>
      <c r="CY31" s="7" t="s">
        <v>15</v>
      </c>
      <c r="CZ31" s="7">
        <f ca="1">AVERAGE(INDIRECT("A" &amp; ROW()):INDIRECT("CV" &amp; ROW()))</f>
        <v>3.997487448750785</v>
      </c>
      <c r="DA31" s="7">
        <f ca="1">VAR(INDIRECT("A" &amp; ROW()):INDIRECT("CV" &amp; ROW()))</f>
        <v>2.5878343644637471E-4</v>
      </c>
      <c r="DB31" s="7">
        <f ca="1">STDEV(INDIRECT("A" &amp; ROW()):INDIRECT("CV" &amp; ROW()))</f>
        <v>1.6086747230138688E-2</v>
      </c>
      <c r="DC31" s="7">
        <f ca="1">MIN(INDIRECT("A" &amp; ROW()):INDIRECT("CV" &amp; ROW()))</f>
        <v>3.95905388108718</v>
      </c>
      <c r="DD31" s="7">
        <f ca="1">PERCENTILE(INDIRECT("A" &amp; ROW()):INDIRECT("CV" &amp; ROW()), 0.25)</f>
        <v>3.9862476215121352</v>
      </c>
      <c r="DE31" s="7">
        <f ca="1">PERCENTILE(INDIRECT("A" &amp; ROW()):INDIRECT("CV" &amp; ROW()), 0.5)</f>
        <v>3.996983709810475</v>
      </c>
      <c r="DF31" s="7">
        <f ca="1">PERCENTILE(INDIRECT("A" &amp; ROW()):INDIRECT("CV" &amp; ROW()), 0.75)</f>
        <v>4.0096319980796</v>
      </c>
      <c r="DG31" s="7">
        <f ca="1">MAX(INDIRECT("A" &amp; ROW()):INDIRECT("CV" &amp; ROW()))</f>
        <v>4.03678455764347</v>
      </c>
      <c r="DH31" s="7">
        <f ca="1">CONFIDENCE(0.05, INDIRECT("DB" &amp; ROW()), 100)</f>
        <v>3.1529445199471296E-3</v>
      </c>
    </row>
    <row r="32" spans="1:112" x14ac:dyDescent="0.25">
      <c r="CW32" s="1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</row>
    <row r="33" spans="1:112" x14ac:dyDescent="0.25">
      <c r="A33">
        <v>0.69392307611951598</v>
      </c>
      <c r="B33">
        <v>0.68301684909883997</v>
      </c>
      <c r="C33">
        <v>0.69259904755088397</v>
      </c>
      <c r="D33">
        <v>0.68674130535060096</v>
      </c>
      <c r="E33">
        <v>0.68930737565198696</v>
      </c>
      <c r="F33">
        <v>0.69574446486557395</v>
      </c>
      <c r="G33">
        <v>0.68833856128553395</v>
      </c>
      <c r="H33">
        <v>0.69484736347166498</v>
      </c>
      <c r="I33">
        <v>0.69553304627906798</v>
      </c>
      <c r="J33">
        <v>0.69108291121471899</v>
      </c>
      <c r="K33">
        <v>0.68953615261663104</v>
      </c>
      <c r="L33">
        <v>0.69520349131204495</v>
      </c>
      <c r="M33">
        <v>0.690603545584491</v>
      </c>
      <c r="N33">
        <v>0.69159346832586599</v>
      </c>
      <c r="O33">
        <v>0.69225316383706004</v>
      </c>
      <c r="P33">
        <v>0.68889994101182295</v>
      </c>
      <c r="Q33">
        <v>0.69061142578551105</v>
      </c>
      <c r="R33">
        <v>0.69678178527519896</v>
      </c>
      <c r="S33">
        <v>0.69239007499696203</v>
      </c>
      <c r="T33">
        <v>0.69430151785755201</v>
      </c>
      <c r="U33">
        <v>0.70263956106465197</v>
      </c>
      <c r="V33">
        <v>0.69532738570614205</v>
      </c>
      <c r="W33">
        <v>0.68760560095509704</v>
      </c>
      <c r="X33">
        <v>0.69739633346769703</v>
      </c>
      <c r="Y33">
        <v>0.68710631006351197</v>
      </c>
      <c r="Z33">
        <v>0.69385113697263101</v>
      </c>
      <c r="AA33">
        <v>0.69593426643995304</v>
      </c>
      <c r="AB33">
        <v>0.70035675376518902</v>
      </c>
      <c r="AC33">
        <v>0.68802193192320704</v>
      </c>
      <c r="AD33">
        <v>0.693434235534518</v>
      </c>
      <c r="AE33">
        <v>0.69484458598005205</v>
      </c>
      <c r="AF33">
        <v>0.695286045274914</v>
      </c>
      <c r="AG33">
        <v>0.693496792066156</v>
      </c>
      <c r="AH33">
        <v>0.69303763094347204</v>
      </c>
      <c r="AI33">
        <v>0.69345979376457301</v>
      </c>
      <c r="AJ33">
        <v>0.68844067132496001</v>
      </c>
      <c r="AK33">
        <v>0.69826585830744303</v>
      </c>
      <c r="AL33">
        <v>0.69106986981124197</v>
      </c>
      <c r="AM33">
        <v>0.69354339159292699</v>
      </c>
      <c r="AN33">
        <v>0.69083037554810101</v>
      </c>
      <c r="AO33">
        <v>0.69461129180820902</v>
      </c>
      <c r="AP33">
        <v>0.69815062003059702</v>
      </c>
      <c r="AQ33">
        <v>0.68919434052563</v>
      </c>
      <c r="AR33">
        <v>0.69399255361200496</v>
      </c>
      <c r="AS33">
        <v>0.69676311528609502</v>
      </c>
      <c r="AT33">
        <v>0.69298308704378397</v>
      </c>
      <c r="AU33">
        <v>0.68965386465407097</v>
      </c>
      <c r="AV33">
        <v>0.69611417112356799</v>
      </c>
      <c r="AW33">
        <v>0.69252321472291301</v>
      </c>
      <c r="AX33">
        <v>0.70043594071857296</v>
      </c>
      <c r="AY33">
        <v>0.69584997732951304</v>
      </c>
      <c r="AZ33">
        <v>0.693698273817697</v>
      </c>
      <c r="BA33">
        <v>0.690909998557387</v>
      </c>
      <c r="BB33">
        <v>0.69953082504256203</v>
      </c>
      <c r="BC33">
        <v>0.69231692947807699</v>
      </c>
      <c r="BD33">
        <v>0.68732164553818798</v>
      </c>
      <c r="BE33">
        <v>0.69649727685847695</v>
      </c>
      <c r="BF33">
        <v>0.69326343618809805</v>
      </c>
      <c r="BG33">
        <v>0.69486608422611496</v>
      </c>
      <c r="BH33">
        <v>0.69672712528439695</v>
      </c>
      <c r="BI33">
        <v>0.68864000678021797</v>
      </c>
      <c r="BJ33">
        <v>0.69560010617419898</v>
      </c>
      <c r="BK33">
        <v>0.70028383203815903</v>
      </c>
      <c r="BL33">
        <v>0.69640972739664597</v>
      </c>
      <c r="BM33">
        <v>0.689650287045385</v>
      </c>
      <c r="BN33">
        <v>0.69269384499409503</v>
      </c>
      <c r="BO33">
        <v>0.69542737768198803</v>
      </c>
      <c r="BP33">
        <v>0.69549817820832605</v>
      </c>
      <c r="BQ33">
        <v>0.69528065358150803</v>
      </c>
      <c r="BR33">
        <v>0.69853331133079399</v>
      </c>
      <c r="BS33">
        <v>0.69455244782644099</v>
      </c>
      <c r="BT33">
        <v>0.69511821487649705</v>
      </c>
      <c r="BU33">
        <v>0.69527761858187898</v>
      </c>
      <c r="BV33">
        <v>0.69460458777233502</v>
      </c>
      <c r="BW33">
        <v>0.695286045274914</v>
      </c>
      <c r="BX33">
        <v>0.69323853228459098</v>
      </c>
      <c r="BY33">
        <v>0.69579477653622401</v>
      </c>
      <c r="BZ33">
        <v>0.69800202790855603</v>
      </c>
      <c r="CA33">
        <v>0.69237257574022304</v>
      </c>
      <c r="CB33">
        <v>0.69221011017091905</v>
      </c>
      <c r="CC33">
        <v>0.70255261844759198</v>
      </c>
      <c r="CD33">
        <v>0.69139467578264102</v>
      </c>
      <c r="CE33">
        <v>0.68881068920435495</v>
      </c>
      <c r="CF33">
        <v>0.69279781210597302</v>
      </c>
      <c r="CG33">
        <v>0.70168299667796497</v>
      </c>
      <c r="CH33">
        <v>0.69168857444082399</v>
      </c>
      <c r="CI33">
        <v>0.69553906002426003</v>
      </c>
      <c r="CJ33">
        <v>0.69230377364761897</v>
      </c>
      <c r="CK33">
        <v>0.69440310133034699</v>
      </c>
      <c r="CL33">
        <v>0.69242219787303105</v>
      </c>
      <c r="CM33">
        <v>0.69010157547861495</v>
      </c>
      <c r="CN33">
        <v>0.69650345685346104</v>
      </c>
      <c r="CO33">
        <v>0.69817455863417099</v>
      </c>
      <c r="CP33">
        <v>0.701019924338113</v>
      </c>
      <c r="CQ33">
        <v>0.68966339839493196</v>
      </c>
      <c r="CR33">
        <v>0.69056871635193295</v>
      </c>
      <c r="CS33">
        <v>0.68971516560473201</v>
      </c>
      <c r="CT33">
        <v>0.69684144762043598</v>
      </c>
      <c r="CU33">
        <v>0.68843741657689195</v>
      </c>
      <c r="CV33">
        <v>0.69648535387452304</v>
      </c>
      <c r="CX33" s="7" t="s">
        <v>16</v>
      </c>
      <c r="CY33" s="7" t="s">
        <v>14</v>
      </c>
      <c r="CZ33" s="7">
        <f ca="1">AVERAGE(INDIRECT("A" &amp; ROW()):INDIRECT("CV" &amp; ROW()))</f>
        <v>0.69368241645310202</v>
      </c>
      <c r="DA33" s="7">
        <f ca="1">VAR(INDIRECT("A" &amp; ROW()):INDIRECT("CV" &amp; ROW()))</f>
        <v>1.4057996318472759E-5</v>
      </c>
      <c r="DB33" s="7">
        <f ca="1">STDEV(INDIRECT("A" &amp; ROW()):INDIRECT("CV" &amp; ROW()))</f>
        <v>3.7493994610434296E-3</v>
      </c>
      <c r="DC33" s="7">
        <f ca="1">MIN(INDIRECT("A" &amp; ROW()):INDIRECT("CV" &amp; ROW()))</f>
        <v>0.68301684909883997</v>
      </c>
      <c r="DD33" s="7">
        <f ca="1">PERCENTILE(INDIRECT("A" &amp; ROW()):INDIRECT("CV" &amp; ROW()), 0.25)</f>
        <v>0.69102990199777825</v>
      </c>
      <c r="DE33" s="7">
        <f ca="1">PERCENTILE(INDIRECT("A" &amp; ROW()):INDIRECT("CV" &amp; ROW()), 0.5)</f>
        <v>0.69377470539516395</v>
      </c>
      <c r="DF33" s="7">
        <f ca="1">PERCENTILE(INDIRECT("A" &amp; ROW()):INDIRECT("CV" &amp; ROW()), 0.75)</f>
        <v>0.69580857673454632</v>
      </c>
      <c r="DG33" s="7">
        <f ca="1">MAX(INDIRECT("A" &amp; ROW()):INDIRECT("CV" &amp; ROW()))</f>
        <v>0.70263956106465197</v>
      </c>
      <c r="DH33" s="7">
        <f ca="1">CONFIDENCE(0.05, INDIRECT("DB" &amp; ROW()), 100)</f>
        <v>7.34868790729901E-4</v>
      </c>
    </row>
    <row r="34" spans="1:112" x14ac:dyDescent="0.25">
      <c r="A34">
        <v>1.38784615223903</v>
      </c>
      <c r="B34">
        <v>1.3660336981976799</v>
      </c>
      <c r="C34">
        <v>1.3851980951017699</v>
      </c>
      <c r="D34">
        <v>1.3734826107011999</v>
      </c>
      <c r="E34">
        <v>1.3786147513039699</v>
      </c>
      <c r="F34">
        <v>1.3914889297311499</v>
      </c>
      <c r="G34">
        <v>1.3766771225710701</v>
      </c>
      <c r="H34">
        <v>1.38969472694333</v>
      </c>
      <c r="I34">
        <v>1.39106609255814</v>
      </c>
      <c r="J34">
        <v>1.38216582242944</v>
      </c>
      <c r="K34">
        <v>1.3790723052332601</v>
      </c>
      <c r="L34">
        <v>1.3904069826240899</v>
      </c>
      <c r="M34">
        <v>1.38120709116898</v>
      </c>
      <c r="N34">
        <v>1.38318693665173</v>
      </c>
      <c r="O34">
        <v>1.3845063276741201</v>
      </c>
      <c r="P34">
        <v>1.3777998820236499</v>
      </c>
      <c r="Q34">
        <v>1.3812228515710201</v>
      </c>
      <c r="R34">
        <v>1.3935635705503999</v>
      </c>
      <c r="S34">
        <v>1.3847801499939201</v>
      </c>
      <c r="T34">
        <v>1.3886030357151</v>
      </c>
      <c r="U34">
        <v>1.4052791221293</v>
      </c>
      <c r="V34">
        <v>1.3906547714122801</v>
      </c>
      <c r="W34">
        <v>1.3752112019101901</v>
      </c>
      <c r="X34">
        <v>1.3947926669353901</v>
      </c>
      <c r="Y34">
        <v>1.3742126201270199</v>
      </c>
      <c r="Z34">
        <v>1.38770227394526</v>
      </c>
      <c r="AA34">
        <v>1.3918685328799101</v>
      </c>
      <c r="AB34">
        <v>1.40071350753038</v>
      </c>
      <c r="AC34">
        <v>1.3760438638464101</v>
      </c>
      <c r="AD34">
        <v>1.38686847106904</v>
      </c>
      <c r="AE34">
        <v>1.3896891719600999</v>
      </c>
      <c r="AF34">
        <v>1.39057209054983</v>
      </c>
      <c r="AG34">
        <v>1.38699358413231</v>
      </c>
      <c r="AH34">
        <v>1.3860752618869401</v>
      </c>
      <c r="AI34">
        <v>1.38691958752915</v>
      </c>
      <c r="AJ34">
        <v>1.37688134264992</v>
      </c>
      <c r="AK34">
        <v>1.3965317166148901</v>
      </c>
      <c r="AL34">
        <v>1.3821397396224799</v>
      </c>
      <c r="AM34">
        <v>1.38708678318586</v>
      </c>
      <c r="AN34">
        <v>1.3816607510962</v>
      </c>
      <c r="AO34">
        <v>1.38922258361642</v>
      </c>
      <c r="AP34">
        <v>1.3963012400611901</v>
      </c>
      <c r="AQ34">
        <v>1.37838868105126</v>
      </c>
      <c r="AR34">
        <v>1.3879851072240099</v>
      </c>
      <c r="AS34">
        <v>1.39352623057219</v>
      </c>
      <c r="AT34">
        <v>1.3859661740875699</v>
      </c>
      <c r="AU34">
        <v>1.3793077293081399</v>
      </c>
      <c r="AV34">
        <v>1.39222834224714</v>
      </c>
      <c r="AW34">
        <v>1.38504642944583</v>
      </c>
      <c r="AX34">
        <v>1.4008718814371499</v>
      </c>
      <c r="AY34">
        <v>1.3916999546590301</v>
      </c>
      <c r="AZ34">
        <v>1.38739654763539</v>
      </c>
      <c r="BA34">
        <v>1.38181999711477</v>
      </c>
      <c r="BB34">
        <v>1.3990616500851201</v>
      </c>
      <c r="BC34">
        <v>1.38463385895615</v>
      </c>
      <c r="BD34">
        <v>1.3746432910763799</v>
      </c>
      <c r="BE34">
        <v>1.3929945537169499</v>
      </c>
      <c r="BF34">
        <v>1.3865268723762001</v>
      </c>
      <c r="BG34">
        <v>1.3897321684522299</v>
      </c>
      <c r="BH34">
        <v>1.3934542505687899</v>
      </c>
      <c r="BI34">
        <v>1.3772800135604399</v>
      </c>
      <c r="BJ34">
        <v>1.3912002123484</v>
      </c>
      <c r="BK34">
        <v>1.4005676640763201</v>
      </c>
      <c r="BL34">
        <v>1.3928194547932899</v>
      </c>
      <c r="BM34">
        <v>1.37930057409077</v>
      </c>
      <c r="BN34">
        <v>1.3853876899881901</v>
      </c>
      <c r="BO34">
        <v>1.3908547553639801</v>
      </c>
      <c r="BP34">
        <v>1.3909963564166501</v>
      </c>
      <c r="BQ34">
        <v>1.3905613071630201</v>
      </c>
      <c r="BR34">
        <v>1.39706662266159</v>
      </c>
      <c r="BS34">
        <v>1.38910489565288</v>
      </c>
      <c r="BT34">
        <v>1.3902364297529901</v>
      </c>
      <c r="BU34">
        <v>1.3905552371637599</v>
      </c>
      <c r="BV34">
        <v>1.38920917554467</v>
      </c>
      <c r="BW34">
        <v>1.39057209054983</v>
      </c>
      <c r="BX34">
        <v>1.38647706456918</v>
      </c>
      <c r="BY34">
        <v>1.39158955307245</v>
      </c>
      <c r="BZ34">
        <v>1.3960040558171101</v>
      </c>
      <c r="CA34">
        <v>1.3847451514804501</v>
      </c>
      <c r="CB34">
        <v>1.3844202203418401</v>
      </c>
      <c r="CC34">
        <v>1.40510523689518</v>
      </c>
      <c r="CD34">
        <v>1.38278935156528</v>
      </c>
      <c r="CE34">
        <v>1.3776213784087099</v>
      </c>
      <c r="CF34">
        <v>1.38559562421195</v>
      </c>
      <c r="CG34">
        <v>1.4033659933559299</v>
      </c>
      <c r="CH34">
        <v>1.38337714888165</v>
      </c>
      <c r="CI34">
        <v>1.3910781200485201</v>
      </c>
      <c r="CJ34">
        <v>1.3846075472952399</v>
      </c>
      <c r="CK34">
        <v>1.38880620266069</v>
      </c>
      <c r="CL34">
        <v>1.3848443957460601</v>
      </c>
      <c r="CM34">
        <v>1.3802031509572299</v>
      </c>
      <c r="CN34">
        <v>1.3930069137069201</v>
      </c>
      <c r="CO34">
        <v>1.39634911726834</v>
      </c>
      <c r="CP34">
        <v>1.40203984867623</v>
      </c>
      <c r="CQ34">
        <v>1.3793267967898599</v>
      </c>
      <c r="CR34">
        <v>1.3811374327038699</v>
      </c>
      <c r="CS34">
        <v>1.37943033120946</v>
      </c>
      <c r="CT34">
        <v>1.39368289524087</v>
      </c>
      <c r="CU34">
        <v>1.3768748331537799</v>
      </c>
      <c r="CV34">
        <v>1.3929707077490501</v>
      </c>
      <c r="CX34" s="7" t="s">
        <v>16</v>
      </c>
      <c r="CY34" s="7" t="s">
        <v>8</v>
      </c>
      <c r="CZ34" s="7">
        <f ca="1">AVERAGE(INDIRECT("A" &amp; ROW()):INDIRECT("CV" &amp; ROW()))</f>
        <v>1.3873648329062038</v>
      </c>
      <c r="DA34" s="7">
        <f ca="1">VAR(INDIRECT("A" &amp; ROW()):INDIRECT("CV" &amp; ROW()))</f>
        <v>5.6231985273895007E-5</v>
      </c>
      <c r="DB34" s="7">
        <f ca="1">STDEV(INDIRECT("A" &amp; ROW()):INDIRECT("CV" &amp; ROW()))</f>
        <v>7.4987989220871238E-3</v>
      </c>
      <c r="DC34" s="7">
        <f ca="1">MIN(INDIRECT("A" &amp; ROW()):INDIRECT("CV" &amp; ROW()))</f>
        <v>1.3660336981976799</v>
      </c>
      <c r="DD34" s="7">
        <f ca="1">PERCENTILE(INDIRECT("A" &amp; ROW()):INDIRECT("CV" &amp; ROW()), 0.25)</f>
        <v>1.3820598039955525</v>
      </c>
      <c r="DE34" s="7">
        <f ca="1">PERCENTILE(INDIRECT("A" &amp; ROW()):INDIRECT("CV" &amp; ROW()), 0.5)</f>
        <v>1.387549410790325</v>
      </c>
      <c r="DF34" s="7">
        <f ca="1">PERCENTILE(INDIRECT("A" &amp; ROW()):INDIRECT("CV" &amp; ROW()), 0.75)</f>
        <v>1.3916171534690951</v>
      </c>
      <c r="DG34" s="7">
        <f ca="1">MAX(INDIRECT("A" &amp; ROW()):INDIRECT("CV" &amp; ROW()))</f>
        <v>1.4052791221293</v>
      </c>
      <c r="DH34" s="7">
        <f ca="1">CONFIDENCE(0.05, INDIRECT("DB" &amp; ROW()), 100)</f>
        <v>1.4697375814598538E-3</v>
      </c>
    </row>
    <row r="35" spans="1:112" x14ac:dyDescent="0.25">
      <c r="A35">
        <v>3.9833658190437702</v>
      </c>
      <c r="B35">
        <v>3.9635338147904999</v>
      </c>
      <c r="C35">
        <v>3.98953035812375</v>
      </c>
      <c r="D35">
        <v>3.9615219833604698</v>
      </c>
      <c r="E35">
        <v>3.9844557364093598</v>
      </c>
      <c r="F35">
        <v>4.0105872870036103</v>
      </c>
      <c r="G35">
        <v>3.9765782111196302</v>
      </c>
      <c r="H35">
        <v>4.0228585941808896</v>
      </c>
      <c r="I35">
        <v>4.0145047392274398</v>
      </c>
      <c r="J35">
        <v>3.9776294987706602</v>
      </c>
      <c r="K35">
        <v>3.9796876143004498</v>
      </c>
      <c r="L35">
        <v>3.9933239137959</v>
      </c>
      <c r="M35">
        <v>4.0105391557982504</v>
      </c>
      <c r="N35">
        <v>4.0126693898130101</v>
      </c>
      <c r="O35">
        <v>3.98988105769353</v>
      </c>
      <c r="P35">
        <v>3.96574853496073</v>
      </c>
      <c r="Q35">
        <v>3.9927615763834101</v>
      </c>
      <c r="R35">
        <v>4.0045196559535201</v>
      </c>
      <c r="S35">
        <v>3.9765563842920701</v>
      </c>
      <c r="T35">
        <v>4.0131700127657099</v>
      </c>
      <c r="U35">
        <v>4.0257845352717201</v>
      </c>
      <c r="V35">
        <v>4.0201451671655803</v>
      </c>
      <c r="W35">
        <v>3.9686007644518599</v>
      </c>
      <c r="X35">
        <v>4.0177871309847903</v>
      </c>
      <c r="Y35">
        <v>3.9819559110916498</v>
      </c>
      <c r="Z35">
        <v>4.0080831689319103</v>
      </c>
      <c r="AA35">
        <v>4.0143000559448101</v>
      </c>
      <c r="AB35">
        <v>4.0306587390946804</v>
      </c>
      <c r="AC35">
        <v>3.9660169633572502</v>
      </c>
      <c r="AD35">
        <v>3.9960840934784501</v>
      </c>
      <c r="AE35">
        <v>3.98471752462248</v>
      </c>
      <c r="AF35">
        <v>4.00650469161031</v>
      </c>
      <c r="AG35">
        <v>4.0075093098322299</v>
      </c>
      <c r="AH35">
        <v>3.9983280052667598</v>
      </c>
      <c r="AI35">
        <v>3.9954272025262698</v>
      </c>
      <c r="AJ35">
        <v>3.9853458671261799</v>
      </c>
      <c r="AK35">
        <v>4.0225738647637197</v>
      </c>
      <c r="AL35">
        <v>3.9804187146186298</v>
      </c>
      <c r="AM35">
        <v>3.9934787759833101</v>
      </c>
      <c r="AN35">
        <v>4.0022442369453799</v>
      </c>
      <c r="AO35">
        <v>4.0005381363817296</v>
      </c>
      <c r="AP35">
        <v>3.9959253034644302</v>
      </c>
      <c r="AQ35">
        <v>4.0041954825778099</v>
      </c>
      <c r="AR35">
        <v>3.9869375781947101</v>
      </c>
      <c r="AS35">
        <v>3.9827991051512601</v>
      </c>
      <c r="AT35">
        <v>4.0002563650404204</v>
      </c>
      <c r="AU35">
        <v>3.9867739937859801</v>
      </c>
      <c r="AV35">
        <v>4.0088082128942402</v>
      </c>
      <c r="AW35">
        <v>3.9874265910518298</v>
      </c>
      <c r="AX35">
        <v>4.0234635641364704</v>
      </c>
      <c r="AY35">
        <v>4.0081551439615897</v>
      </c>
      <c r="AZ35">
        <v>4.0012635710486197</v>
      </c>
      <c r="BA35">
        <v>3.9899386412354398</v>
      </c>
      <c r="BB35">
        <v>4.0137937152427199</v>
      </c>
      <c r="BC35">
        <v>3.97634665338729</v>
      </c>
      <c r="BD35">
        <v>3.9913941309731298</v>
      </c>
      <c r="BE35">
        <v>4.0003944177748396</v>
      </c>
      <c r="BF35">
        <v>4.0178073922900301</v>
      </c>
      <c r="BG35">
        <v>3.9977645864582398</v>
      </c>
      <c r="BH35">
        <v>4.0008788797402897</v>
      </c>
      <c r="BI35">
        <v>3.9910161587272301</v>
      </c>
      <c r="BJ35">
        <v>3.9964130329712302</v>
      </c>
      <c r="BK35">
        <v>4.0361379785817304</v>
      </c>
      <c r="BL35">
        <v>4.0102579983267104</v>
      </c>
      <c r="BM35">
        <v>3.99555990080608</v>
      </c>
      <c r="BN35">
        <v>3.99538045047847</v>
      </c>
      <c r="BO35">
        <v>3.9920074471504501</v>
      </c>
      <c r="BP35">
        <v>3.9960220895882199</v>
      </c>
      <c r="BQ35">
        <v>4.0118851865506402</v>
      </c>
      <c r="BR35">
        <v>3.9996224784102798</v>
      </c>
      <c r="BS35">
        <v>4.0135020864819504</v>
      </c>
      <c r="BT35">
        <v>4.0130971430485696</v>
      </c>
      <c r="BU35">
        <v>4.0216455835137301</v>
      </c>
      <c r="BV35">
        <v>3.98836941699764</v>
      </c>
      <c r="BW35">
        <v>4.00650469161031</v>
      </c>
      <c r="BX35">
        <v>3.99962092830182</v>
      </c>
      <c r="BY35">
        <v>3.99964530073717</v>
      </c>
      <c r="BZ35">
        <v>4.0049861244990197</v>
      </c>
      <c r="CA35">
        <v>3.9955073889621899</v>
      </c>
      <c r="CB35">
        <v>4.0092281174417597</v>
      </c>
      <c r="CC35">
        <v>4.0370160980486096</v>
      </c>
      <c r="CD35">
        <v>4.0054647548483899</v>
      </c>
      <c r="CE35">
        <v>3.9875537980371898</v>
      </c>
      <c r="CF35">
        <v>3.9835252557167098</v>
      </c>
      <c r="CG35">
        <v>4.0112195904733099</v>
      </c>
      <c r="CH35">
        <v>4.0032773467668497</v>
      </c>
      <c r="CI35">
        <v>3.98926435437967</v>
      </c>
      <c r="CJ35">
        <v>4.0021441575802399</v>
      </c>
      <c r="CK35">
        <v>3.9773258245063698</v>
      </c>
      <c r="CL35">
        <v>4.0109337018829603</v>
      </c>
      <c r="CM35">
        <v>3.9924420080112801</v>
      </c>
      <c r="CN35">
        <v>3.9997938666449002</v>
      </c>
      <c r="CO35">
        <v>4.01332013865441</v>
      </c>
      <c r="CP35">
        <v>4.0213203288337898</v>
      </c>
      <c r="CQ35">
        <v>3.9976355231105498</v>
      </c>
      <c r="CR35">
        <v>4.0133151582849997</v>
      </c>
      <c r="CS35">
        <v>3.9871536078608201</v>
      </c>
      <c r="CT35">
        <v>4.0178371190819604</v>
      </c>
      <c r="CU35">
        <v>3.9688449054031198</v>
      </c>
      <c r="CV35">
        <v>3.9993388329655599</v>
      </c>
      <c r="CX35" s="7" t="s">
        <v>16</v>
      </c>
      <c r="CY35" s="7" t="s">
        <v>15</v>
      </c>
      <c r="CZ35" s="7">
        <f ca="1">AVERAGE(INDIRECT("A" &amp; ROW()):INDIRECT("CV" &amp; ROW()))</f>
        <v>3.9989938539992234</v>
      </c>
      <c r="DA35" s="7">
        <f ca="1">VAR(INDIRECT("A" &amp; ROW()):INDIRECT("CV" &amp; ROW()))</f>
        <v>2.5595515448151535E-4</v>
      </c>
      <c r="DB35" s="7">
        <f ca="1">STDEV(INDIRECT("A" &amp; ROW()):INDIRECT("CV" &amp; ROW()))</f>
        <v>1.5998598516167452E-2</v>
      </c>
      <c r="DC35" s="7">
        <f ca="1">MIN(INDIRECT("A" &amp; ROW()):INDIRECT("CV" &amp; ROW()))</f>
        <v>3.9615219833604698</v>
      </c>
      <c r="DD35" s="7">
        <f ca="1">PERCENTILE(INDIRECT("A" &amp; ROW()):INDIRECT("CV" &amp; ROW()), 0.25)</f>
        <v>3.9881655122575275</v>
      </c>
      <c r="DE35" s="7">
        <f ca="1">PERCENTILE(INDIRECT("A" &amp; ROW()):INDIRECT("CV" &amp; ROW()), 0.5)</f>
        <v>3.9996217033560502</v>
      </c>
      <c r="DF35" s="7">
        <f ca="1">PERCENTILE(INDIRECT("A" &amp; ROW()):INDIRECT("CV" &amp; ROW()), 0.75)</f>
        <v>4.0106738907234476</v>
      </c>
      <c r="DG35" s="7">
        <f ca="1">MAX(INDIRECT("A" &amp; ROW()):INDIRECT("CV" &amp; ROW()))</f>
        <v>4.0370160980486096</v>
      </c>
      <c r="DH35" s="7">
        <f ca="1">CONFIDENCE(0.05, INDIRECT("DB" &amp; ROW()), 100)</f>
        <v>3.1356676894804146E-3</v>
      </c>
    </row>
    <row r="36" spans="1:112" x14ac:dyDescent="0.25">
      <c r="CW36" s="1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</row>
    <row r="37" spans="1:112" x14ac:dyDescent="0.25">
      <c r="A37">
        <v>0.69629595104278397</v>
      </c>
      <c r="B37">
        <v>0.69880825851225203</v>
      </c>
      <c r="C37">
        <v>0.70095913872373194</v>
      </c>
      <c r="D37">
        <v>0.69588363580891899</v>
      </c>
      <c r="E37">
        <v>0.69418001029821597</v>
      </c>
      <c r="F37">
        <v>0.69163547549398297</v>
      </c>
      <c r="G37">
        <v>0.69701600588036405</v>
      </c>
      <c r="H37">
        <v>0.69887209695830899</v>
      </c>
      <c r="I37">
        <v>0.69311911351148303</v>
      </c>
      <c r="J37">
        <v>0.69038764371080397</v>
      </c>
      <c r="K37">
        <v>0.69863019018704098</v>
      </c>
      <c r="L37">
        <v>0.69456415100443802</v>
      </c>
      <c r="M37">
        <v>0.69478139117132098</v>
      </c>
      <c r="N37">
        <v>0.69721325289694802</v>
      </c>
      <c r="O37">
        <v>0.69664189123153097</v>
      </c>
      <c r="P37">
        <v>0.693420860075455</v>
      </c>
      <c r="Q37">
        <v>0.69411466958318502</v>
      </c>
      <c r="R37">
        <v>0.68843377021286101</v>
      </c>
      <c r="S37">
        <v>0.69119765689253398</v>
      </c>
      <c r="T37">
        <v>0.69517337256687595</v>
      </c>
      <c r="U37">
        <v>0.69437097799825798</v>
      </c>
      <c r="V37">
        <v>0.70194623495767505</v>
      </c>
      <c r="W37">
        <v>0.69496500474870304</v>
      </c>
      <c r="X37">
        <v>0.69438525130801398</v>
      </c>
      <c r="Y37">
        <v>0.68971709837803197</v>
      </c>
      <c r="Z37">
        <v>0.69417493708201194</v>
      </c>
      <c r="AA37">
        <v>0.70095254731228396</v>
      </c>
      <c r="AB37">
        <v>0.69437883274853396</v>
      </c>
      <c r="AC37">
        <v>0.69243479715955902</v>
      </c>
      <c r="AD37">
        <v>0.694975388079485</v>
      </c>
      <c r="AE37">
        <v>0.68736468570138098</v>
      </c>
      <c r="AF37">
        <v>0.69216464950234502</v>
      </c>
      <c r="AG37">
        <v>0.69534281107725104</v>
      </c>
      <c r="AH37">
        <v>0.69638730646596303</v>
      </c>
      <c r="AI37">
        <v>0.69582573762711897</v>
      </c>
      <c r="AJ37">
        <v>0.69779740474318896</v>
      </c>
      <c r="AK37">
        <v>0.69029318127949302</v>
      </c>
      <c r="AL37">
        <v>0.69211275499077396</v>
      </c>
      <c r="AM37">
        <v>0.69218193312522402</v>
      </c>
      <c r="AN37">
        <v>0.68877353113491802</v>
      </c>
      <c r="AO37">
        <v>0.70019148811348697</v>
      </c>
      <c r="AP37">
        <v>0.69292267092194604</v>
      </c>
      <c r="AQ37">
        <v>0.69828470975231705</v>
      </c>
      <c r="AR37">
        <v>0.69486175034213704</v>
      </c>
      <c r="AS37">
        <v>0.69205464447296905</v>
      </c>
      <c r="AT37">
        <v>0.69096519403389001</v>
      </c>
      <c r="AU37">
        <v>0.68815360761243505</v>
      </c>
      <c r="AV37">
        <v>0.68822691627205301</v>
      </c>
      <c r="AW37">
        <v>0.697732016126141</v>
      </c>
      <c r="AX37">
        <v>0.70196071829103601</v>
      </c>
      <c r="AY37">
        <v>0.69381120229182802</v>
      </c>
      <c r="AZ37">
        <v>0.69701093099854305</v>
      </c>
      <c r="BA37">
        <v>0.70195612098138804</v>
      </c>
      <c r="BB37">
        <v>0.68803510116364897</v>
      </c>
      <c r="BC37">
        <v>0.69216880093484701</v>
      </c>
      <c r="BD37">
        <v>0.69943863477723001</v>
      </c>
      <c r="BE37">
        <v>0.70540466056363704</v>
      </c>
      <c r="BF37">
        <v>0.69213956254017495</v>
      </c>
      <c r="BG37">
        <v>0.69467598668734698</v>
      </c>
      <c r="BH37">
        <v>0.69452209608762105</v>
      </c>
      <c r="BI37">
        <v>0.69907066003032503</v>
      </c>
      <c r="BJ37">
        <v>0.69385906304300504</v>
      </c>
      <c r="BK37">
        <v>0.69968655810263103</v>
      </c>
      <c r="BL37">
        <v>0.69429093891006599</v>
      </c>
      <c r="BM37">
        <v>0.69006381283705698</v>
      </c>
      <c r="BN37">
        <v>0.69729712199358795</v>
      </c>
      <c r="BO37">
        <v>0.694825913883096</v>
      </c>
      <c r="BP37">
        <v>0.68890737010831904</v>
      </c>
      <c r="BQ37">
        <v>0.683715813691261</v>
      </c>
      <c r="BR37">
        <v>0.69538590428189595</v>
      </c>
      <c r="BS37">
        <v>0.70062887772948002</v>
      </c>
      <c r="BT37">
        <v>0.68995385798773001</v>
      </c>
      <c r="BU37">
        <v>0.69472881949794696</v>
      </c>
      <c r="BV37">
        <v>0.69667009334791696</v>
      </c>
      <c r="BW37">
        <v>0.69216464950234502</v>
      </c>
      <c r="BX37">
        <v>0.69647490730850004</v>
      </c>
      <c r="BY37">
        <v>0.69694684587244504</v>
      </c>
      <c r="BZ37">
        <v>0.69025284606779402</v>
      </c>
      <c r="CA37">
        <v>0.690464926426543</v>
      </c>
      <c r="CB37">
        <v>0.69858052947482197</v>
      </c>
      <c r="CC37">
        <v>0.68928784633893403</v>
      </c>
      <c r="CD37">
        <v>0.69063549515420697</v>
      </c>
      <c r="CE37">
        <v>0.69912268433191804</v>
      </c>
      <c r="CF37">
        <v>0.69592079370001703</v>
      </c>
      <c r="CG37">
        <v>0.68895800906370297</v>
      </c>
      <c r="CH37">
        <v>0.69070906351699501</v>
      </c>
      <c r="CI37">
        <v>0.69187981337158899</v>
      </c>
      <c r="CJ37">
        <v>0.68662120525960901</v>
      </c>
      <c r="CK37">
        <v>0.68918659024381401</v>
      </c>
      <c r="CL37">
        <v>0.69289004473048699</v>
      </c>
      <c r="CM37">
        <v>0.69026432527293602</v>
      </c>
      <c r="CN37">
        <v>0.69652230534674797</v>
      </c>
      <c r="CO37">
        <v>0.69370865253320602</v>
      </c>
      <c r="CP37">
        <v>0.69000921273758797</v>
      </c>
      <c r="CQ37">
        <v>0.69330948813346005</v>
      </c>
      <c r="CR37">
        <v>0.69667873111145595</v>
      </c>
      <c r="CS37">
        <v>0.68871722676374003</v>
      </c>
      <c r="CT37">
        <v>0.69820881087698305</v>
      </c>
      <c r="CU37">
        <v>0.69139803837887803</v>
      </c>
      <c r="CV37">
        <v>0.693308206115828</v>
      </c>
      <c r="CX37" s="7" t="s">
        <v>17</v>
      </c>
      <c r="CY37" s="7" t="s">
        <v>14</v>
      </c>
      <c r="CZ37" s="7">
        <f ca="1">AVERAGE(INDIRECT("A" &amp; ROW()):INDIRECT("CV" &amp; ROW()))</f>
        <v>0.69417696467226786</v>
      </c>
      <c r="DA37" s="7">
        <f ca="1">VAR(INDIRECT("A" &amp; ROW()):INDIRECT("CV" &amp; ROW()))</f>
        <v>1.604957124226604E-5</v>
      </c>
      <c r="DB37" s="7">
        <f ca="1">STDEV(INDIRECT("A" &amp; ROW()):INDIRECT("CV" &amp; ROW()))</f>
        <v>4.0061916132738884E-3</v>
      </c>
      <c r="DC37" s="7">
        <f ca="1">MIN(INDIRECT("A" &amp; ROW()):INDIRECT("CV" &amp; ROW()))</f>
        <v>0.683715813691261</v>
      </c>
      <c r="DD37" s="7">
        <f ca="1">PERCENTILE(INDIRECT("A" &amp; ROW()):INDIRECT("CV" &amp; ROW()), 0.25)</f>
        <v>0.69113954117787302</v>
      </c>
      <c r="DE37" s="7">
        <f ca="1">PERCENTILE(INDIRECT("A" &amp; ROW()):INDIRECT("CV" &amp; ROW()), 0.5)</f>
        <v>0.69433095845416193</v>
      </c>
      <c r="DF37" s="7">
        <f ca="1">PERCENTILE(INDIRECT("A" &amp; ROW()):INDIRECT("CV" &amp; ROW()), 0.75)</f>
        <v>0.69674575980170328</v>
      </c>
      <c r="DG37" s="7">
        <f ca="1">MAX(INDIRECT("A" &amp; ROW()):INDIRECT("CV" &amp; ROW()))</f>
        <v>0.70540466056363704</v>
      </c>
      <c r="DH37" s="7">
        <f ca="1">CONFIDENCE(0.05, INDIRECT("DB" &amp; ROW()), 100)</f>
        <v>7.8519912771832364E-4</v>
      </c>
    </row>
    <row r="38" spans="1:112" x14ac:dyDescent="0.25">
      <c r="A38">
        <v>1.3925919020855699</v>
      </c>
      <c r="B38">
        <v>1.3976165170245001</v>
      </c>
      <c r="C38">
        <v>1.4019182774474599</v>
      </c>
      <c r="D38">
        <v>1.39176727161784</v>
      </c>
      <c r="E38">
        <v>1.3883600205964299</v>
      </c>
      <c r="F38">
        <v>1.3832709509879699</v>
      </c>
      <c r="G38">
        <v>1.3940320117607301</v>
      </c>
      <c r="H38">
        <v>1.39774419391662</v>
      </c>
      <c r="I38">
        <v>1.3862382270229701</v>
      </c>
      <c r="J38">
        <v>1.3807752874216099</v>
      </c>
      <c r="K38">
        <v>1.39726038037408</v>
      </c>
      <c r="L38">
        <v>1.38912830200888</v>
      </c>
      <c r="M38">
        <v>1.38956278234264</v>
      </c>
      <c r="N38">
        <v>1.3944265057939</v>
      </c>
      <c r="O38">
        <v>1.3932837824630599</v>
      </c>
      <c r="P38">
        <v>1.38684172015091</v>
      </c>
      <c r="Q38">
        <v>1.38822933916637</v>
      </c>
      <c r="R38">
        <v>1.37686754042572</v>
      </c>
      <c r="S38">
        <v>1.38239531378507</v>
      </c>
      <c r="T38">
        <v>1.3903467451337499</v>
      </c>
      <c r="U38">
        <v>1.38874195599652</v>
      </c>
      <c r="V38">
        <v>1.4038924699153501</v>
      </c>
      <c r="W38">
        <v>1.3899300094974101</v>
      </c>
      <c r="X38">
        <v>1.38877050261603</v>
      </c>
      <c r="Y38">
        <v>1.3794341967560599</v>
      </c>
      <c r="Z38">
        <v>1.3883498741640199</v>
      </c>
      <c r="AA38">
        <v>1.4019050946245699</v>
      </c>
      <c r="AB38">
        <v>1.3887576654970699</v>
      </c>
      <c r="AC38">
        <v>1.38486959431912</v>
      </c>
      <c r="AD38">
        <v>1.38995077615897</v>
      </c>
      <c r="AE38">
        <v>1.37472937140276</v>
      </c>
      <c r="AF38">
        <v>1.38432929900469</v>
      </c>
      <c r="AG38">
        <v>1.3906856221545001</v>
      </c>
      <c r="AH38">
        <v>1.3927746129319301</v>
      </c>
      <c r="AI38">
        <v>1.3916514752542399</v>
      </c>
      <c r="AJ38">
        <v>1.3955948094863799</v>
      </c>
      <c r="AK38">
        <v>1.38058636255899</v>
      </c>
      <c r="AL38">
        <v>1.3842255099815499</v>
      </c>
      <c r="AM38">
        <v>1.38436386625045</v>
      </c>
      <c r="AN38">
        <v>1.37754706226984</v>
      </c>
      <c r="AO38">
        <v>1.4003829762269799</v>
      </c>
      <c r="AP38">
        <v>1.3858453418438901</v>
      </c>
      <c r="AQ38">
        <v>1.3965694195046301</v>
      </c>
      <c r="AR38">
        <v>1.3897235006842701</v>
      </c>
      <c r="AS38">
        <v>1.3841092889459401</v>
      </c>
      <c r="AT38">
        <v>1.38193038806778</v>
      </c>
      <c r="AU38">
        <v>1.3763072152248701</v>
      </c>
      <c r="AV38">
        <v>1.37645383254411</v>
      </c>
      <c r="AW38">
        <v>1.39546403225228</v>
      </c>
      <c r="AX38">
        <v>1.40392143658207</v>
      </c>
      <c r="AY38">
        <v>1.38762240458366</v>
      </c>
      <c r="AZ38">
        <v>1.3940218619970901</v>
      </c>
      <c r="BA38">
        <v>1.4039122419627801</v>
      </c>
      <c r="BB38">
        <v>1.3760702023272999</v>
      </c>
      <c r="BC38">
        <v>1.38433760186969</v>
      </c>
      <c r="BD38">
        <v>1.39887726955446</v>
      </c>
      <c r="BE38">
        <v>1.4108093211272701</v>
      </c>
      <c r="BF38">
        <v>1.3842791250803499</v>
      </c>
      <c r="BG38">
        <v>1.38935197337469</v>
      </c>
      <c r="BH38">
        <v>1.3890441921752399</v>
      </c>
      <c r="BI38">
        <v>1.3981413200606501</v>
      </c>
      <c r="BJ38">
        <v>1.3877181260860101</v>
      </c>
      <c r="BK38">
        <v>1.3993731162052601</v>
      </c>
      <c r="BL38">
        <v>1.38858187782013</v>
      </c>
      <c r="BM38">
        <v>1.38012762567411</v>
      </c>
      <c r="BN38">
        <v>1.3945942439871799</v>
      </c>
      <c r="BO38">
        <v>1.38965182776619</v>
      </c>
      <c r="BP38">
        <v>1.3778147402166401</v>
      </c>
      <c r="BQ38">
        <v>1.36743162738252</v>
      </c>
      <c r="BR38">
        <v>1.3907718085637899</v>
      </c>
      <c r="BS38">
        <v>1.40125775545896</v>
      </c>
      <c r="BT38">
        <v>1.37990771597546</v>
      </c>
      <c r="BU38">
        <v>1.3894576389958899</v>
      </c>
      <c r="BV38">
        <v>1.3933401866958299</v>
      </c>
      <c r="BW38">
        <v>1.38432929900469</v>
      </c>
      <c r="BX38">
        <v>1.3929498146170001</v>
      </c>
      <c r="BY38">
        <v>1.3938936917448901</v>
      </c>
      <c r="BZ38">
        <v>1.38050569213559</v>
      </c>
      <c r="CA38">
        <v>1.38092985285309</v>
      </c>
      <c r="CB38">
        <v>1.3971610589496399</v>
      </c>
      <c r="CC38">
        <v>1.3785756926778701</v>
      </c>
      <c r="CD38">
        <v>1.3812709903084099</v>
      </c>
      <c r="CE38">
        <v>1.3982453686638401</v>
      </c>
      <c r="CF38">
        <v>1.3918415874000301</v>
      </c>
      <c r="CG38">
        <v>1.3779160181274099</v>
      </c>
      <c r="CH38">
        <v>1.38141812703399</v>
      </c>
      <c r="CI38">
        <v>1.38375962674318</v>
      </c>
      <c r="CJ38">
        <v>1.37324241051922</v>
      </c>
      <c r="CK38">
        <v>1.37837318048763</v>
      </c>
      <c r="CL38">
        <v>1.38578008946097</v>
      </c>
      <c r="CM38">
        <v>1.38052865054587</v>
      </c>
      <c r="CN38">
        <v>1.3930446106934999</v>
      </c>
      <c r="CO38">
        <v>1.38741730506641</v>
      </c>
      <c r="CP38">
        <v>1.3800184254751799</v>
      </c>
      <c r="CQ38">
        <v>1.3866189762669201</v>
      </c>
      <c r="CR38">
        <v>1.3933574622229099</v>
      </c>
      <c r="CS38">
        <v>1.3774344535274801</v>
      </c>
      <c r="CT38">
        <v>1.3964176217539701</v>
      </c>
      <c r="CU38">
        <v>1.3827960767577601</v>
      </c>
      <c r="CV38">
        <v>1.38661641223166</v>
      </c>
      <c r="CX38" s="7" t="s">
        <v>17</v>
      </c>
      <c r="CY38" s="7" t="s">
        <v>8</v>
      </c>
      <c r="CZ38" s="7">
        <f ca="1">AVERAGE(INDIRECT("A" &amp; ROW()):INDIRECT("CV" &amp; ROW()))</f>
        <v>1.3883539293445362</v>
      </c>
      <c r="DA38" s="7">
        <f ca="1">VAR(INDIRECT("A" &amp; ROW()):INDIRECT("CV" &amp; ROW()))</f>
        <v>6.4198284969059103E-5</v>
      </c>
      <c r="DB38" s="7">
        <f ca="1">STDEV(INDIRECT("A" &amp; ROW()):INDIRECT("CV" &amp; ROW()))</f>
        <v>8.012383226547461E-3</v>
      </c>
      <c r="DC38" s="7">
        <f ca="1">MIN(INDIRECT("A" &amp; ROW()):INDIRECT("CV" &amp; ROW()))</f>
        <v>1.36743162738252</v>
      </c>
      <c r="DD38" s="7">
        <f ca="1">PERCENTILE(INDIRECT("A" &amp; ROW()):INDIRECT("CV" &amp; ROW()), 0.25)</f>
        <v>1.3822790823557476</v>
      </c>
      <c r="DE38" s="7">
        <f ca="1">PERCENTILE(INDIRECT("A" &amp; ROW()):INDIRECT("CV" &amp; ROW()), 0.5)</f>
        <v>1.388661916908325</v>
      </c>
      <c r="DF38" s="7">
        <f ca="1">PERCENTILE(INDIRECT("A" &amp; ROW()):INDIRECT("CV" &amp; ROW()), 0.75)</f>
        <v>1.393491519603405</v>
      </c>
      <c r="DG38" s="7">
        <f ca="1">MAX(INDIRECT("A" &amp; ROW()):INDIRECT("CV" &amp; ROW()))</f>
        <v>1.4108093211272701</v>
      </c>
      <c r="DH38" s="7">
        <f ca="1">CONFIDENCE(0.05, INDIRECT("DB" &amp; ROW()), 100)</f>
        <v>1.5703982554365853E-3</v>
      </c>
    </row>
    <row r="39" spans="1:112" x14ac:dyDescent="0.25">
      <c r="A39">
        <v>4.0281245186209897</v>
      </c>
      <c r="B39">
        <v>4.0173187299187996</v>
      </c>
      <c r="C39">
        <v>4.03785680557771</v>
      </c>
      <c r="D39">
        <v>4.0031974707152003</v>
      </c>
      <c r="E39">
        <v>3.9899733485275002</v>
      </c>
      <c r="F39">
        <v>4.0044432214357997</v>
      </c>
      <c r="G39">
        <v>4.0187452153643299</v>
      </c>
      <c r="H39">
        <v>4.0214209557937801</v>
      </c>
      <c r="I39">
        <v>4.0110094991540901</v>
      </c>
      <c r="J39">
        <v>3.9833255744541498</v>
      </c>
      <c r="K39">
        <v>4.0121902445490099</v>
      </c>
      <c r="L39">
        <v>4.0422285929701403</v>
      </c>
      <c r="M39">
        <v>3.9968593205418599</v>
      </c>
      <c r="N39">
        <v>4.0097896637952699</v>
      </c>
      <c r="O39">
        <v>4.0237015391891999</v>
      </c>
      <c r="P39">
        <v>4.0098979382068096</v>
      </c>
      <c r="Q39">
        <v>3.9873346931276901</v>
      </c>
      <c r="R39">
        <v>3.9691993561271599</v>
      </c>
      <c r="S39">
        <v>4.0149753819387799</v>
      </c>
      <c r="T39">
        <v>4.0016403273673697</v>
      </c>
      <c r="U39">
        <v>3.9972291365805801</v>
      </c>
      <c r="V39">
        <v>4.0293134590796198</v>
      </c>
      <c r="W39">
        <v>3.98004682400081</v>
      </c>
      <c r="X39">
        <v>3.9983758345037201</v>
      </c>
      <c r="Y39">
        <v>3.9779840056739801</v>
      </c>
      <c r="Z39">
        <v>4.0068450755300598</v>
      </c>
      <c r="AA39">
        <v>4.0309968521325201</v>
      </c>
      <c r="AB39">
        <v>3.9871609884142099</v>
      </c>
      <c r="AC39">
        <v>4.00429208902806</v>
      </c>
      <c r="AD39">
        <v>3.99440221340519</v>
      </c>
      <c r="AE39">
        <v>3.9911134170439602</v>
      </c>
      <c r="AF39">
        <v>3.9742226246002601</v>
      </c>
      <c r="AG39">
        <v>4.0172144985640603</v>
      </c>
      <c r="AH39">
        <v>4.0085697423370501</v>
      </c>
      <c r="AI39">
        <v>3.9852163920575299</v>
      </c>
      <c r="AJ39">
        <v>4.0121450505246603</v>
      </c>
      <c r="AK39">
        <v>3.9905137396098298</v>
      </c>
      <c r="AL39">
        <v>4.0021027130981404</v>
      </c>
      <c r="AM39">
        <v>4.0013248511318196</v>
      </c>
      <c r="AN39">
        <v>3.9723672044627998</v>
      </c>
      <c r="AO39">
        <v>4.0298598094469504</v>
      </c>
      <c r="AP39">
        <v>4.0001014761157796</v>
      </c>
      <c r="AQ39">
        <v>4.0166212038475697</v>
      </c>
      <c r="AR39">
        <v>3.99195805838457</v>
      </c>
      <c r="AS39">
        <v>3.9879774132793302</v>
      </c>
      <c r="AT39">
        <v>3.9949698382715999</v>
      </c>
      <c r="AU39">
        <v>4.0056412423296504</v>
      </c>
      <c r="AV39">
        <v>3.9702750638055901</v>
      </c>
      <c r="AW39">
        <v>4.00345638154461</v>
      </c>
      <c r="AX39">
        <v>4.0251923487038104</v>
      </c>
      <c r="AY39">
        <v>3.9736191697019101</v>
      </c>
      <c r="AZ39">
        <v>4.0175397346651902</v>
      </c>
      <c r="BA39">
        <v>4.0299570165504504</v>
      </c>
      <c r="BB39">
        <v>3.9697302808750399</v>
      </c>
      <c r="BC39">
        <v>3.9913536037353401</v>
      </c>
      <c r="BD39">
        <v>4.0126821540856001</v>
      </c>
      <c r="BE39">
        <v>4.0258536603709896</v>
      </c>
      <c r="BF39">
        <v>3.98908628887644</v>
      </c>
      <c r="BG39">
        <v>4.0041077640876104</v>
      </c>
      <c r="BH39">
        <v>3.98209265641036</v>
      </c>
      <c r="BI39">
        <v>4.0098013861730903</v>
      </c>
      <c r="BJ39">
        <v>3.98954268088483</v>
      </c>
      <c r="BK39">
        <v>4.0224179000643199</v>
      </c>
      <c r="BL39">
        <v>3.9907947228102301</v>
      </c>
      <c r="BM39">
        <v>3.97425493328788</v>
      </c>
      <c r="BN39">
        <v>4.0189651777217801</v>
      </c>
      <c r="BO39">
        <v>3.9857307490880598</v>
      </c>
      <c r="BP39">
        <v>3.9943025362698199</v>
      </c>
      <c r="BQ39">
        <v>3.97733976610396</v>
      </c>
      <c r="BR39">
        <v>4.0167354339183703</v>
      </c>
      <c r="BS39">
        <v>4.0158350821726101</v>
      </c>
      <c r="BT39">
        <v>4.0082531407782396</v>
      </c>
      <c r="BU39">
        <v>4.0016874441910701</v>
      </c>
      <c r="BV39">
        <v>3.9977615026905799</v>
      </c>
      <c r="BW39">
        <v>3.9742226246002601</v>
      </c>
      <c r="BX39">
        <v>4.0031278630112999</v>
      </c>
      <c r="BY39">
        <v>4.0164920868638898</v>
      </c>
      <c r="BZ39">
        <v>3.99221153314625</v>
      </c>
      <c r="CA39">
        <v>4.0229182912507602</v>
      </c>
      <c r="CB39">
        <v>4.00366360715367</v>
      </c>
      <c r="CC39">
        <v>3.98817832774836</v>
      </c>
      <c r="CD39">
        <v>4.0037899954921699</v>
      </c>
      <c r="CE39">
        <v>4.0406569512003196</v>
      </c>
      <c r="CF39">
        <v>3.9994088262657299</v>
      </c>
      <c r="CG39">
        <v>3.9848705669372699</v>
      </c>
      <c r="CH39">
        <v>3.97318749878549</v>
      </c>
      <c r="CI39">
        <v>3.9828846646258498</v>
      </c>
      <c r="CJ39">
        <v>3.9696089423034602</v>
      </c>
      <c r="CK39">
        <v>3.9946318425849401</v>
      </c>
      <c r="CL39">
        <v>4.0055269441300299</v>
      </c>
      <c r="CM39">
        <v>3.9864735349310001</v>
      </c>
      <c r="CN39">
        <v>4.0113422840329997</v>
      </c>
      <c r="CO39">
        <v>4.0040666965691702</v>
      </c>
      <c r="CP39">
        <v>3.99564041610377</v>
      </c>
      <c r="CQ39">
        <v>3.9930864974301201</v>
      </c>
      <c r="CR39">
        <v>3.99303577985191</v>
      </c>
      <c r="CS39">
        <v>3.9765652632530899</v>
      </c>
      <c r="CT39">
        <v>3.9961936695289899</v>
      </c>
      <c r="CU39">
        <v>4.00293819770532</v>
      </c>
      <c r="CV39">
        <v>4.0009098395769298</v>
      </c>
      <c r="CX39" s="7" t="s">
        <v>17</v>
      </c>
      <c r="CY39" s="7" t="s">
        <v>15</v>
      </c>
      <c r="CZ39" s="7">
        <f ca="1">AVERAGE(INDIRECT("A" &amp; ROW()):INDIRECT("CV" &amp; ROW()))</f>
        <v>4.0008579947548073</v>
      </c>
      <c r="DA39" s="7">
        <f ca="1">VAR(INDIRECT("A" &amp; ROW()):INDIRECT("CV" &amp; ROW()))</f>
        <v>3.0348191886448166E-4</v>
      </c>
      <c r="DB39" s="7">
        <f ca="1">STDEV(INDIRECT("A" &amp; ROW()):INDIRECT("CV" &amp; ROW()))</f>
        <v>1.7420732443398632E-2</v>
      </c>
      <c r="DC39" s="7">
        <f ca="1">MIN(INDIRECT("A" &amp; ROW()):INDIRECT("CV" &amp; ROW()))</f>
        <v>3.9691993561271599</v>
      </c>
      <c r="DD39" s="7">
        <f ca="1">PERCENTILE(INDIRECT("A" &amp; ROW()):INDIRECT("CV" &amp; ROW()), 0.25)</f>
        <v>3.98885929859442</v>
      </c>
      <c r="DE39" s="7">
        <f ca="1">PERCENTILE(INDIRECT("A" &amp; ROW()):INDIRECT("CV" &amp; ROW()), 0.5)</f>
        <v>4.0014825892495942</v>
      </c>
      <c r="DF39" s="7">
        <f ca="1">PERCENTILE(INDIRECT("A" &amp; ROW()):INDIRECT("CV" &amp; ROW()), 0.75)</f>
        <v>4.012313221933157</v>
      </c>
      <c r="DG39" s="7">
        <f ca="1">MAX(INDIRECT("A" &amp; ROW()):INDIRECT("CV" &amp; ROW()))</f>
        <v>4.0422285929701403</v>
      </c>
      <c r="DH39" s="7">
        <f ca="1">CONFIDENCE(0.05, INDIRECT("DB" &amp; ROW()), 100)</f>
        <v>3.4144008173369769E-3</v>
      </c>
    </row>
    <row r="40" spans="1:112" x14ac:dyDescent="0.25">
      <c r="CW40" s="1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</row>
    <row r="41" spans="1:112" x14ac:dyDescent="0.25">
      <c r="A41">
        <v>0.69030504878428001</v>
      </c>
      <c r="B41">
        <v>0.69236433449727397</v>
      </c>
      <c r="C41">
        <v>0.69758236662762696</v>
      </c>
      <c r="D41">
        <v>0.69390732851459302</v>
      </c>
      <c r="E41">
        <v>0.69077361302964901</v>
      </c>
      <c r="F41">
        <v>0.696559678534585</v>
      </c>
      <c r="G41">
        <v>0.70085583729674705</v>
      </c>
      <c r="H41">
        <v>0.69345660257934505</v>
      </c>
      <c r="I41">
        <v>0.688190194643992</v>
      </c>
      <c r="J41">
        <v>0.693353690851643</v>
      </c>
      <c r="K41">
        <v>0.68879291179478097</v>
      </c>
      <c r="L41">
        <v>0.68671423792851805</v>
      </c>
      <c r="M41">
        <v>0.69221144698827997</v>
      </c>
      <c r="N41">
        <v>0.68997604363453502</v>
      </c>
      <c r="O41">
        <v>0.68899611964910301</v>
      </c>
      <c r="P41">
        <v>0.68786130551397096</v>
      </c>
      <c r="Q41">
        <v>0.692121370137603</v>
      </c>
      <c r="R41">
        <v>0.69856527181335004</v>
      </c>
      <c r="S41">
        <v>0.69349913224640902</v>
      </c>
      <c r="T41">
        <v>0.69802042846698498</v>
      </c>
      <c r="U41">
        <v>0.69433810455742995</v>
      </c>
      <c r="V41">
        <v>0.69533350564164698</v>
      </c>
      <c r="W41">
        <v>0.68833418919320999</v>
      </c>
      <c r="X41">
        <v>0.69314005878500995</v>
      </c>
      <c r="Y41">
        <v>0.701140655645204</v>
      </c>
      <c r="Z41">
        <v>0.69053036111473398</v>
      </c>
      <c r="AA41">
        <v>0.69332334644568405</v>
      </c>
      <c r="AB41">
        <v>0.695012350536096</v>
      </c>
      <c r="AC41">
        <v>0.68525248396848604</v>
      </c>
      <c r="AD41">
        <v>0.69299436044910601</v>
      </c>
      <c r="AE41">
        <v>0.69606526729053197</v>
      </c>
      <c r="AF41">
        <v>0.69721597570735605</v>
      </c>
      <c r="AG41">
        <v>0.69859560497643103</v>
      </c>
      <c r="AH41">
        <v>0.68859032139908904</v>
      </c>
      <c r="AI41">
        <v>0.68983643331947297</v>
      </c>
      <c r="AJ41">
        <v>0.69505683838492105</v>
      </c>
      <c r="AK41">
        <v>0.69436333765191904</v>
      </c>
      <c r="AL41">
        <v>0.69476598819118895</v>
      </c>
      <c r="AM41">
        <v>0.69722815652946002</v>
      </c>
      <c r="AN41">
        <v>0.69810858095498496</v>
      </c>
      <c r="AO41">
        <v>0.69436532840880105</v>
      </c>
      <c r="AP41">
        <v>0.68923447163547402</v>
      </c>
      <c r="AQ41">
        <v>0.69456160075718598</v>
      </c>
      <c r="AR41">
        <v>0.69791013950222203</v>
      </c>
      <c r="AS41">
        <v>0.69431033990702995</v>
      </c>
      <c r="AT41">
        <v>0.69550375072437198</v>
      </c>
      <c r="AU41">
        <v>0.69231152305549104</v>
      </c>
      <c r="AV41">
        <v>0.69688173313282897</v>
      </c>
      <c r="AW41">
        <v>0.69605780143915297</v>
      </c>
      <c r="AX41">
        <v>0.69019312099758101</v>
      </c>
      <c r="AY41">
        <v>0.68335339214254498</v>
      </c>
      <c r="AZ41">
        <v>0.68587785730078099</v>
      </c>
      <c r="BA41">
        <v>0.69359810089269902</v>
      </c>
      <c r="BB41">
        <v>0.69168056427093005</v>
      </c>
      <c r="BC41">
        <v>0.70095766332522302</v>
      </c>
      <c r="BD41">
        <v>0.69563646675582402</v>
      </c>
      <c r="BE41">
        <v>0.69805864028831699</v>
      </c>
      <c r="BF41">
        <v>0.69325734739829903</v>
      </c>
      <c r="BG41">
        <v>0.68758215590312699</v>
      </c>
      <c r="BH41">
        <v>0.69526192227752204</v>
      </c>
      <c r="BI41">
        <v>0.69608337637321005</v>
      </c>
      <c r="BJ41">
        <v>0.69661358618370295</v>
      </c>
      <c r="BK41">
        <v>0.69823739025514597</v>
      </c>
      <c r="BL41">
        <v>0.69507477459981104</v>
      </c>
      <c r="BM41">
        <v>0.69567016717807995</v>
      </c>
      <c r="BN41">
        <v>0.69792509591053797</v>
      </c>
      <c r="BO41">
        <v>0.69576661406337503</v>
      </c>
      <c r="BP41">
        <v>0.68897703443125002</v>
      </c>
      <c r="BQ41">
        <v>0.69145756902108102</v>
      </c>
      <c r="BR41">
        <v>0.68880120316416205</v>
      </c>
      <c r="BS41">
        <v>0.69476941802340197</v>
      </c>
      <c r="BT41">
        <v>0.69341822639039497</v>
      </c>
      <c r="BU41">
        <v>0.692861762737363</v>
      </c>
      <c r="BV41">
        <v>0.69508060881591205</v>
      </c>
      <c r="BW41">
        <v>0.69721597570735605</v>
      </c>
      <c r="BX41">
        <v>0.68918593744313905</v>
      </c>
      <c r="BY41">
        <v>0.69003763220769199</v>
      </c>
      <c r="BZ41">
        <v>0.68928044843901304</v>
      </c>
      <c r="CA41">
        <v>0.70225372971949296</v>
      </c>
      <c r="CB41">
        <v>0.69539658558862205</v>
      </c>
      <c r="CC41">
        <v>0.68903063095360795</v>
      </c>
      <c r="CD41">
        <v>0.696062560406979</v>
      </c>
      <c r="CE41">
        <v>0.69583114994142603</v>
      </c>
      <c r="CF41">
        <v>0.69245346795755802</v>
      </c>
      <c r="CG41">
        <v>0.69897800831984402</v>
      </c>
      <c r="CH41">
        <v>0.69395336395624496</v>
      </c>
      <c r="CI41">
        <v>0.69463720239935201</v>
      </c>
      <c r="CJ41">
        <v>0.68174134783414897</v>
      </c>
      <c r="CK41">
        <v>0.702753752910528</v>
      </c>
      <c r="CL41">
        <v>0.69697846257167195</v>
      </c>
      <c r="CM41">
        <v>0.69785409333137804</v>
      </c>
      <c r="CN41">
        <v>0.696495060574014</v>
      </c>
      <c r="CO41">
        <v>0.69807362222534997</v>
      </c>
      <c r="CP41">
        <v>0.69445928328669204</v>
      </c>
      <c r="CQ41">
        <v>0.693388096889621</v>
      </c>
      <c r="CR41">
        <v>0.69791620565123402</v>
      </c>
      <c r="CS41">
        <v>0.69851949670511604</v>
      </c>
      <c r="CT41">
        <v>0.69701810032097999</v>
      </c>
      <c r="CU41">
        <v>0.68885672800083098</v>
      </c>
      <c r="CV41">
        <v>0.69051424908581505</v>
      </c>
      <c r="CX41" s="7" t="s">
        <v>18</v>
      </c>
      <c r="CY41" s="7" t="s">
        <v>14</v>
      </c>
      <c r="CZ41" s="7">
        <f ca="1">AVERAGE(INDIRECT("A" &amp; ROW()):INDIRECT("CV" &amp; ROW()))</f>
        <v>0.69379548823965775</v>
      </c>
      <c r="DA41" s="7">
        <f ca="1">VAR(INDIRECT("A" &amp; ROW()):INDIRECT("CV" &amp; ROW()))</f>
        <v>1.6705703796501852E-5</v>
      </c>
      <c r="DB41" s="7">
        <f ca="1">STDEV(INDIRECT("A" &amp; ROW()):INDIRECT("CV" &amp; ROW()))</f>
        <v>4.0872611607899309E-3</v>
      </c>
      <c r="DC41" s="7">
        <f ca="1">MIN(INDIRECT("A" &amp; ROW()):INDIRECT("CV" &amp; ROW()))</f>
        <v>0.68174134783414897</v>
      </c>
      <c r="DD41" s="7">
        <f ca="1">PERCENTILE(INDIRECT("A" &amp; ROW()):INDIRECT("CV" &amp; ROW()), 0.25)</f>
        <v>0.69052633310750422</v>
      </c>
      <c r="DE41" s="7">
        <f ca="1">PERCENTILE(INDIRECT("A" &amp; ROW()):INDIRECT("CV" &amp; ROW()), 0.5)</f>
        <v>0.69436433303036005</v>
      </c>
      <c r="DF41" s="7">
        <f ca="1">PERCENTILE(INDIRECT("A" &amp; ROW()):INDIRECT("CV" &amp; ROW()), 0.75)</f>
        <v>0.69668062292098443</v>
      </c>
      <c r="DG41" s="7">
        <f ca="1">MAX(INDIRECT("A" &amp; ROW()):INDIRECT("CV" &amp; ROW()))</f>
        <v>0.702753752910528</v>
      </c>
      <c r="DH41" s="7">
        <f ca="1">CONFIDENCE(0.05, INDIRECT("DB" &amp; ROW()), 100)</f>
        <v>8.0108846705576379E-4</v>
      </c>
    </row>
    <row r="42" spans="1:112" x14ac:dyDescent="0.25">
      <c r="A42">
        <v>1.38061009756856</v>
      </c>
      <c r="B42">
        <v>1.3847286689945499</v>
      </c>
      <c r="C42">
        <v>1.3951647332552499</v>
      </c>
      <c r="D42">
        <v>1.38781465702919</v>
      </c>
      <c r="E42">
        <v>1.3815472260593</v>
      </c>
      <c r="F42">
        <v>1.39311935706917</v>
      </c>
      <c r="G42">
        <v>1.4017116745934901</v>
      </c>
      <c r="H42">
        <v>1.3869132051586901</v>
      </c>
      <c r="I42">
        <v>1.37638038928798</v>
      </c>
      <c r="J42">
        <v>1.38670738170329</v>
      </c>
      <c r="K42">
        <v>1.3775858235895599</v>
      </c>
      <c r="L42">
        <v>1.3734284758570401</v>
      </c>
      <c r="M42">
        <v>1.3844228939765599</v>
      </c>
      <c r="N42">
        <v>1.37995208726907</v>
      </c>
      <c r="O42">
        <v>1.37799223929821</v>
      </c>
      <c r="P42">
        <v>1.3757226110279399</v>
      </c>
      <c r="Q42">
        <v>1.38424274027521</v>
      </c>
      <c r="R42">
        <v>1.3971305436267001</v>
      </c>
      <c r="S42">
        <v>1.38699826449282</v>
      </c>
      <c r="T42">
        <v>1.39604085693397</v>
      </c>
      <c r="U42">
        <v>1.3886762091148599</v>
      </c>
      <c r="V42">
        <v>1.39066701128329</v>
      </c>
      <c r="W42">
        <v>1.37666837838642</v>
      </c>
      <c r="X42">
        <v>1.3862801175700199</v>
      </c>
      <c r="Y42">
        <v>1.40228131129041</v>
      </c>
      <c r="Z42">
        <v>1.38106072222947</v>
      </c>
      <c r="AA42">
        <v>1.3866466928913701</v>
      </c>
      <c r="AB42">
        <v>1.39002470107219</v>
      </c>
      <c r="AC42">
        <v>1.3705049679369701</v>
      </c>
      <c r="AD42">
        <v>1.38598872089821</v>
      </c>
      <c r="AE42">
        <v>1.3921305345810699</v>
      </c>
      <c r="AF42">
        <v>1.3944319514147101</v>
      </c>
      <c r="AG42">
        <v>1.3971912099528601</v>
      </c>
      <c r="AH42">
        <v>1.3771806427981801</v>
      </c>
      <c r="AI42">
        <v>1.3796728666389499</v>
      </c>
      <c r="AJ42">
        <v>1.3901136767698401</v>
      </c>
      <c r="AK42">
        <v>1.3887266753038401</v>
      </c>
      <c r="AL42">
        <v>1.3895319763823799</v>
      </c>
      <c r="AM42">
        <v>1.39445631305892</v>
      </c>
      <c r="AN42">
        <v>1.3962171619099699</v>
      </c>
      <c r="AO42">
        <v>1.3887306568176001</v>
      </c>
      <c r="AP42">
        <v>1.37846894327095</v>
      </c>
      <c r="AQ42">
        <v>1.38912320151437</v>
      </c>
      <c r="AR42">
        <v>1.3958202790044401</v>
      </c>
      <c r="AS42">
        <v>1.3886206798140599</v>
      </c>
      <c r="AT42">
        <v>1.39100750144874</v>
      </c>
      <c r="AU42">
        <v>1.3846230461109801</v>
      </c>
      <c r="AV42">
        <v>1.3937634662656599</v>
      </c>
      <c r="AW42">
        <v>1.3921156028783099</v>
      </c>
      <c r="AX42">
        <v>1.38038624199516</v>
      </c>
      <c r="AY42">
        <v>1.36670678428509</v>
      </c>
      <c r="AZ42">
        <v>1.37175571460156</v>
      </c>
      <c r="BA42">
        <v>1.3871962017854</v>
      </c>
      <c r="BB42">
        <v>1.3833611285418601</v>
      </c>
      <c r="BC42">
        <v>1.40191532665045</v>
      </c>
      <c r="BD42">
        <v>1.39127293351165</v>
      </c>
      <c r="BE42">
        <v>1.39611728057663</v>
      </c>
      <c r="BF42">
        <v>1.3865146947966001</v>
      </c>
      <c r="BG42">
        <v>1.37516431180625</v>
      </c>
      <c r="BH42">
        <v>1.3905238445550401</v>
      </c>
      <c r="BI42">
        <v>1.3921667527464201</v>
      </c>
      <c r="BJ42">
        <v>1.3932271723674099</v>
      </c>
      <c r="BK42">
        <v>1.3964747805102899</v>
      </c>
      <c r="BL42">
        <v>1.3901495491996201</v>
      </c>
      <c r="BM42">
        <v>1.3913403343561599</v>
      </c>
      <c r="BN42">
        <v>1.3958501918210799</v>
      </c>
      <c r="BO42">
        <v>1.3915332281267501</v>
      </c>
      <c r="BP42">
        <v>1.3779540688625</v>
      </c>
      <c r="BQ42">
        <v>1.38291513804216</v>
      </c>
      <c r="BR42">
        <v>1.3776024063283201</v>
      </c>
      <c r="BS42">
        <v>1.3895388360468</v>
      </c>
      <c r="BT42">
        <v>1.3868364527807899</v>
      </c>
      <c r="BU42">
        <v>1.38572352547473</v>
      </c>
      <c r="BV42">
        <v>1.3901612176318201</v>
      </c>
      <c r="BW42">
        <v>1.3944319514147101</v>
      </c>
      <c r="BX42">
        <v>1.3783718748862801</v>
      </c>
      <c r="BY42">
        <v>1.38007526441538</v>
      </c>
      <c r="BZ42">
        <v>1.3785608968780301</v>
      </c>
      <c r="CA42">
        <v>1.4045074594389899</v>
      </c>
      <c r="CB42">
        <v>1.3907931711772401</v>
      </c>
      <c r="CC42">
        <v>1.3780612619072199</v>
      </c>
      <c r="CD42">
        <v>1.39212512081396</v>
      </c>
      <c r="CE42">
        <v>1.3916622998828501</v>
      </c>
      <c r="CF42">
        <v>1.38490693591512</v>
      </c>
      <c r="CG42">
        <v>1.39795601663969</v>
      </c>
      <c r="CH42">
        <v>1.3879067279124899</v>
      </c>
      <c r="CI42">
        <v>1.3892744047987</v>
      </c>
      <c r="CJ42">
        <v>1.3634826956682999</v>
      </c>
      <c r="CK42">
        <v>1.40550750582106</v>
      </c>
      <c r="CL42">
        <v>1.3939569251433399</v>
      </c>
      <c r="CM42">
        <v>1.3957081866627601</v>
      </c>
      <c r="CN42">
        <v>1.39299012114803</v>
      </c>
      <c r="CO42">
        <v>1.3961472444506999</v>
      </c>
      <c r="CP42">
        <v>1.3889185665733801</v>
      </c>
      <c r="CQ42">
        <v>1.38677619377924</v>
      </c>
      <c r="CR42">
        <v>1.39583241130247</v>
      </c>
      <c r="CS42">
        <v>1.3970389934102301</v>
      </c>
      <c r="CT42">
        <v>1.39403620064196</v>
      </c>
      <c r="CU42">
        <v>1.37771345600166</v>
      </c>
      <c r="CV42">
        <v>1.3810284981716301</v>
      </c>
      <c r="CX42" s="7" t="s">
        <v>18</v>
      </c>
      <c r="CY42" s="7" t="s">
        <v>8</v>
      </c>
      <c r="CZ42" s="7">
        <f ca="1">AVERAGE(INDIRECT("A" &amp; ROW()):INDIRECT("CV" &amp; ROW()))</f>
        <v>1.3875909764793151</v>
      </c>
      <c r="DA42" s="7">
        <f ca="1">VAR(INDIRECT("A" &amp; ROW()):INDIRECT("CV" &amp; ROW()))</f>
        <v>6.6822815186007826E-5</v>
      </c>
      <c r="DB42" s="7">
        <f ca="1">STDEV(INDIRECT("A" &amp; ROW()):INDIRECT("CV" &amp; ROW()))</f>
        <v>8.1745223215798878E-3</v>
      </c>
      <c r="DC42" s="7">
        <f ca="1">MIN(INDIRECT("A" &amp; ROW()):INDIRECT("CV" &amp; ROW()))</f>
        <v>1.3634826956682999</v>
      </c>
      <c r="DD42" s="7">
        <f ca="1">PERCENTILE(INDIRECT("A" &amp; ROW()):INDIRECT("CV" &amp; ROW()), 0.25)</f>
        <v>1.38105266621501</v>
      </c>
      <c r="DE42" s="7">
        <f ca="1">PERCENTILE(INDIRECT("A" &amp; ROW()):INDIRECT("CV" &amp; ROW()), 0.5)</f>
        <v>1.3887286660607201</v>
      </c>
      <c r="DF42" s="7">
        <f ca="1">PERCENTILE(INDIRECT("A" &amp; ROW()):INDIRECT("CV" &amp; ROW()), 0.75)</f>
        <v>1.3933612458419724</v>
      </c>
      <c r="DG42" s="7">
        <f ca="1">MAX(INDIRECT("A" &amp; ROW()):INDIRECT("CV" &amp; ROW()))</f>
        <v>1.40550750582106</v>
      </c>
      <c r="DH42" s="7">
        <f ca="1">CONFIDENCE(0.05, INDIRECT("DB" &amp; ROW()), 100)</f>
        <v>1.6021769341115326E-3</v>
      </c>
    </row>
    <row r="43" spans="1:112" x14ac:dyDescent="0.25">
      <c r="A43">
        <v>3.9997556392690998</v>
      </c>
      <c r="B43">
        <v>3.9918679581245802</v>
      </c>
      <c r="C43">
        <v>4.0064509401666601</v>
      </c>
      <c r="D43">
        <v>3.99425606051823</v>
      </c>
      <c r="E43">
        <v>4.0039303210673101</v>
      </c>
      <c r="F43">
        <v>4.0022429819376004</v>
      </c>
      <c r="G43">
        <v>4.0050030582557401</v>
      </c>
      <c r="H43">
        <v>3.9785945822571001</v>
      </c>
      <c r="I43">
        <v>3.9887911510201501</v>
      </c>
      <c r="J43">
        <v>3.9972481618483999</v>
      </c>
      <c r="K43">
        <v>3.98051856339502</v>
      </c>
      <c r="L43">
        <v>4.0068281917930797</v>
      </c>
      <c r="M43">
        <v>4.0007655937955997</v>
      </c>
      <c r="N43">
        <v>3.9932967257275398</v>
      </c>
      <c r="O43">
        <v>3.9850893518330901</v>
      </c>
      <c r="P43">
        <v>3.9904459261884102</v>
      </c>
      <c r="Q43">
        <v>4.0098292573281098</v>
      </c>
      <c r="R43">
        <v>4.00431503771203</v>
      </c>
      <c r="S43">
        <v>3.98821509401753</v>
      </c>
      <c r="T43">
        <v>4.0148230409939396</v>
      </c>
      <c r="U43">
        <v>4.0062995808834403</v>
      </c>
      <c r="V43">
        <v>3.99344849340262</v>
      </c>
      <c r="W43">
        <v>3.9820605253628099</v>
      </c>
      <c r="X43">
        <v>3.9849428760500798</v>
      </c>
      <c r="Y43">
        <v>4.0183708315014099</v>
      </c>
      <c r="Z43">
        <v>3.9948497822426798</v>
      </c>
      <c r="AA43">
        <v>4.0073011600828403</v>
      </c>
      <c r="AB43">
        <v>4.0152680413567898</v>
      </c>
      <c r="AC43">
        <v>3.9752120597483298</v>
      </c>
      <c r="AD43">
        <v>3.9842830645931802</v>
      </c>
      <c r="AE43">
        <v>4.0076940535466097</v>
      </c>
      <c r="AF43">
        <v>3.9970177565729799</v>
      </c>
      <c r="AG43">
        <v>4.0156785436497504</v>
      </c>
      <c r="AH43">
        <v>3.9902731671507099</v>
      </c>
      <c r="AI43">
        <v>3.98785739562426</v>
      </c>
      <c r="AJ43">
        <v>3.9924981170975702</v>
      </c>
      <c r="AK43">
        <v>3.9929759149997999</v>
      </c>
      <c r="AL43">
        <v>4.0200006362109502</v>
      </c>
      <c r="AM43">
        <v>4.0113641502954902</v>
      </c>
      <c r="AN43">
        <v>4.0198394732941303</v>
      </c>
      <c r="AO43">
        <v>4.0163962462719898</v>
      </c>
      <c r="AP43">
        <v>3.9999739604448501</v>
      </c>
      <c r="AQ43">
        <v>4.0139221740289299</v>
      </c>
      <c r="AR43">
        <v>3.9988938074772702</v>
      </c>
      <c r="AS43">
        <v>3.9927248074427402</v>
      </c>
      <c r="AT43">
        <v>4.0040338235370996</v>
      </c>
      <c r="AU43">
        <v>3.9754375135426199</v>
      </c>
      <c r="AV43">
        <v>4.0013304961088396</v>
      </c>
      <c r="AW43">
        <v>4.0076230933339403</v>
      </c>
      <c r="AX43">
        <v>3.9925892492238999</v>
      </c>
      <c r="AY43">
        <v>3.9505242927144799</v>
      </c>
      <c r="AZ43">
        <v>4.0048628147400001</v>
      </c>
      <c r="BA43">
        <v>3.99331484935131</v>
      </c>
      <c r="BB43">
        <v>4.0086118265615198</v>
      </c>
      <c r="BC43">
        <v>4.0161342480702702</v>
      </c>
      <c r="BD43">
        <v>4.0098852762107802</v>
      </c>
      <c r="BE43">
        <v>4.0182059342035004</v>
      </c>
      <c r="BF43">
        <v>4.0004297684268604</v>
      </c>
      <c r="BG43">
        <v>3.97820095258054</v>
      </c>
      <c r="BH43">
        <v>4.01068358070901</v>
      </c>
      <c r="BI43">
        <v>3.9873961189116098</v>
      </c>
      <c r="BJ43">
        <v>4.0090933105737099</v>
      </c>
      <c r="BK43">
        <v>4.0191938333139703</v>
      </c>
      <c r="BL43">
        <v>4.0167914986991402</v>
      </c>
      <c r="BM43">
        <v>4.0092558918578201</v>
      </c>
      <c r="BN43">
        <v>3.9822106691196999</v>
      </c>
      <c r="BO43">
        <v>4.00113783607038</v>
      </c>
      <c r="BP43">
        <v>3.9950735622245799</v>
      </c>
      <c r="BQ43">
        <v>3.98385795968403</v>
      </c>
      <c r="BR43">
        <v>3.9958655758138399</v>
      </c>
      <c r="BS43">
        <v>3.99534891568553</v>
      </c>
      <c r="BT43">
        <v>4.0000223504952404</v>
      </c>
      <c r="BU43">
        <v>4.0218569625836</v>
      </c>
      <c r="BV43">
        <v>4.0171888425495901</v>
      </c>
      <c r="BW43">
        <v>3.9970177565729799</v>
      </c>
      <c r="BX43">
        <v>3.9942389198204702</v>
      </c>
      <c r="BY43">
        <v>4.0071669698380701</v>
      </c>
      <c r="BZ43">
        <v>3.9868545687974399</v>
      </c>
      <c r="CA43">
        <v>4.0103211123027798</v>
      </c>
      <c r="CB43">
        <v>3.9949139667761799</v>
      </c>
      <c r="CC43">
        <v>3.9890731556648</v>
      </c>
      <c r="CD43">
        <v>3.9928050934656398</v>
      </c>
      <c r="CE43">
        <v>4.0133317319663604</v>
      </c>
      <c r="CF43">
        <v>3.9851378744426298</v>
      </c>
      <c r="CG43">
        <v>4.0290043444860801</v>
      </c>
      <c r="CH43">
        <v>3.98943667559432</v>
      </c>
      <c r="CI43">
        <v>4.0121790795939702</v>
      </c>
      <c r="CJ43">
        <v>3.9530762052021098</v>
      </c>
      <c r="CK43">
        <v>4.0395132893000998</v>
      </c>
      <c r="CL43">
        <v>4.01065825890747</v>
      </c>
      <c r="CM43">
        <v>4.0232702249754304</v>
      </c>
      <c r="CN43">
        <v>3.9928983104681199</v>
      </c>
      <c r="CO43">
        <v>4.0064282621566498</v>
      </c>
      <c r="CP43">
        <v>4.0025161684311996</v>
      </c>
      <c r="CQ43">
        <v>3.99121143418723</v>
      </c>
      <c r="CR43">
        <v>3.99276054974868</v>
      </c>
      <c r="CS43">
        <v>4.0271082291310698</v>
      </c>
      <c r="CT43">
        <v>4.0026922342595199</v>
      </c>
      <c r="CU43">
        <v>3.99256867909522</v>
      </c>
      <c r="CV43">
        <v>3.9934462431978299</v>
      </c>
      <c r="CX43" s="7" t="s">
        <v>18</v>
      </c>
      <c r="CY43" s="7" t="s">
        <v>15</v>
      </c>
      <c r="CZ43" s="7">
        <f ca="1">AVERAGE(INDIRECT("A" &amp; ROW()):INDIRECT("CV" &amp; ROW()))</f>
        <v>3.9999720464186117</v>
      </c>
      <c r="DA43" s="7">
        <f ca="1">VAR(INDIRECT("A" &amp; ROW()):INDIRECT("CV" &amp; ROW()))</f>
        <v>2.1043068943749213E-4</v>
      </c>
      <c r="DB43" s="7">
        <f ca="1">STDEV(INDIRECT("A" &amp; ROW()):INDIRECT("CV" &amp; ROW()))</f>
        <v>1.4506229332169409E-2</v>
      </c>
      <c r="DC43" s="7">
        <f ca="1">MIN(INDIRECT("A" &amp; ROW()):INDIRECT("CV" &amp; ROW()))</f>
        <v>3.9505242927144799</v>
      </c>
      <c r="DD43" s="7">
        <f ca="1">PERCENTILE(INDIRECT("A" &amp; ROW()):INDIRECT("CV" &amp; ROW()), 0.25)</f>
        <v>3.9923405773543226</v>
      </c>
      <c r="DE43" s="7">
        <f ca="1">PERCENTILE(INDIRECT("A" &amp; ROW()):INDIRECT("CV" &amp; ROW()), 0.5)</f>
        <v>3.9999981554700454</v>
      </c>
      <c r="DF43" s="7">
        <f ca="1">PERCENTILE(INDIRECT("A" &amp; ROW()):INDIRECT("CV" &amp; ROW()), 0.75)</f>
        <v>4.0098432620487774</v>
      </c>
      <c r="DG43" s="7">
        <f ca="1">MAX(INDIRECT("A" &amp; ROW()):INDIRECT("CV" &amp; ROW()))</f>
        <v>4.0395132893000998</v>
      </c>
      <c r="DH43" s="7">
        <f ca="1">CONFIDENCE(0.05, INDIRECT("DB" &amp; ROW()), 100)</f>
        <v>2.8431687042530557E-3</v>
      </c>
    </row>
    <row r="44" spans="1:112" x14ac:dyDescent="0.25">
      <c r="CW44" s="1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</row>
    <row r="45" spans="1:112" x14ac:dyDescent="0.25">
      <c r="A45">
        <v>0.84164825107238705</v>
      </c>
      <c r="B45">
        <v>0.84209572820938905</v>
      </c>
      <c r="C45">
        <v>0.84148090070052095</v>
      </c>
      <c r="D45">
        <v>0.84100350297756099</v>
      </c>
      <c r="E45">
        <v>0.84330723110907502</v>
      </c>
      <c r="F45">
        <v>0.83812821415817196</v>
      </c>
      <c r="G45">
        <v>0.84190745463945804</v>
      </c>
      <c r="H45">
        <v>0.84032837867582</v>
      </c>
      <c r="I45">
        <v>0.84542923576296902</v>
      </c>
      <c r="J45">
        <v>0.83837294983830002</v>
      </c>
      <c r="K45">
        <v>0.84636784575228297</v>
      </c>
      <c r="L45">
        <v>0.83502752127691704</v>
      </c>
      <c r="M45">
        <v>0.84171295436685101</v>
      </c>
      <c r="N45">
        <v>0.83977657007745699</v>
      </c>
      <c r="O45">
        <v>0.83945710966110099</v>
      </c>
      <c r="P45">
        <v>0.84038026231557394</v>
      </c>
      <c r="Q45">
        <v>0.84377587752774197</v>
      </c>
      <c r="R45">
        <v>0.842840686707924</v>
      </c>
      <c r="S45">
        <v>0.84067980442673296</v>
      </c>
      <c r="T45">
        <v>0.84624375448281697</v>
      </c>
      <c r="U45">
        <v>0.84105798247316499</v>
      </c>
      <c r="V45">
        <v>0.84480722574954803</v>
      </c>
      <c r="W45">
        <v>0.843123218430604</v>
      </c>
      <c r="X45">
        <v>0.84191469312868705</v>
      </c>
      <c r="Y45">
        <v>0.84130397173311999</v>
      </c>
      <c r="Z45">
        <v>0.83994587630324102</v>
      </c>
      <c r="AA45">
        <v>0.84025873907936199</v>
      </c>
      <c r="AB45">
        <v>0.842275350917434</v>
      </c>
      <c r="AC45">
        <v>0.83773059905467095</v>
      </c>
      <c r="AD45">
        <v>0.83945643922150903</v>
      </c>
      <c r="AE45">
        <v>0.84472864913921597</v>
      </c>
      <c r="AF45">
        <v>0.84195434809539005</v>
      </c>
      <c r="AG45">
        <v>0.84348984748392997</v>
      </c>
      <c r="AH45">
        <v>0.83775588969541503</v>
      </c>
      <c r="AI45">
        <v>0.83969718426222495</v>
      </c>
      <c r="AJ45">
        <v>0.84280352534382896</v>
      </c>
      <c r="AK45">
        <v>0.84479373363438104</v>
      </c>
      <c r="AL45">
        <v>0.84154135939728503</v>
      </c>
      <c r="AM45">
        <v>0.84126058217593902</v>
      </c>
      <c r="AN45">
        <v>0.83891037089664999</v>
      </c>
      <c r="AO45">
        <v>0.84322696192134095</v>
      </c>
      <c r="AP45">
        <v>0.83713988764587499</v>
      </c>
      <c r="AQ45">
        <v>0.83650600088107296</v>
      </c>
      <c r="AR45">
        <v>0.84158762350043004</v>
      </c>
      <c r="AS45">
        <v>0.84298266455547499</v>
      </c>
      <c r="AT45">
        <v>0.84286560166062796</v>
      </c>
      <c r="AU45">
        <v>0.84368393715244505</v>
      </c>
      <c r="AV45">
        <v>0.84214715447724997</v>
      </c>
      <c r="AW45">
        <v>0.84555276972674898</v>
      </c>
      <c r="AX45">
        <v>0.84495057534339002</v>
      </c>
      <c r="AY45">
        <v>0.84432396841261204</v>
      </c>
      <c r="AZ45">
        <v>0.83759203025280704</v>
      </c>
      <c r="BA45">
        <v>0.84528025031423304</v>
      </c>
      <c r="BB45">
        <v>0.84304036740361799</v>
      </c>
      <c r="BC45">
        <v>0.84328297895514104</v>
      </c>
      <c r="BD45">
        <v>0.84453743168477102</v>
      </c>
      <c r="BE45">
        <v>0.84521687607417295</v>
      </c>
      <c r="BF45">
        <v>0.83903936782569799</v>
      </c>
      <c r="BG45">
        <v>0.84325184706034695</v>
      </c>
      <c r="BH45">
        <v>0.84318272672337902</v>
      </c>
      <c r="BI45">
        <v>0.84527783871899798</v>
      </c>
      <c r="BJ45">
        <v>0.84586861393619805</v>
      </c>
      <c r="BK45">
        <v>0.84537468524539805</v>
      </c>
      <c r="BL45">
        <v>0.84090912301663601</v>
      </c>
      <c r="BM45">
        <v>0.84362749975117002</v>
      </c>
      <c r="BN45">
        <v>0.84181117599859201</v>
      </c>
      <c r="BO45">
        <v>0.84289924974931196</v>
      </c>
      <c r="BP45">
        <v>0.839727497710134</v>
      </c>
      <c r="BQ45">
        <v>0.83695457982412302</v>
      </c>
      <c r="BR45">
        <v>0.84069231439080006</v>
      </c>
      <c r="BS45">
        <v>0.843448506125824</v>
      </c>
      <c r="BT45">
        <v>0.83894067735245104</v>
      </c>
      <c r="BU45">
        <v>0.83947697869395699</v>
      </c>
      <c r="BV45">
        <v>0.84166216216632905</v>
      </c>
      <c r="BW45">
        <v>0.84195434809539005</v>
      </c>
      <c r="BX45">
        <v>0.840376223264239</v>
      </c>
      <c r="BY45">
        <v>0.84202313928074002</v>
      </c>
      <c r="BZ45">
        <v>0.84305202804287904</v>
      </c>
      <c r="CA45">
        <v>0.84059980579079796</v>
      </c>
      <c r="CB45">
        <v>0.84584707651831403</v>
      </c>
      <c r="CC45">
        <v>0.84362375523967303</v>
      </c>
      <c r="CD45">
        <v>0.843026281770476</v>
      </c>
      <c r="CE45">
        <v>0.83692823837875097</v>
      </c>
      <c r="CF45">
        <v>0.84398036986855096</v>
      </c>
      <c r="CG45">
        <v>0.84205972672615004</v>
      </c>
      <c r="CH45">
        <v>0.84042494395111</v>
      </c>
      <c r="CI45">
        <v>0.84476394312255798</v>
      </c>
      <c r="CJ45">
        <v>0.84068861867992295</v>
      </c>
      <c r="CK45">
        <v>0.84047387357451497</v>
      </c>
      <c r="CL45">
        <v>0.84046987313601496</v>
      </c>
      <c r="CM45">
        <v>0.83996760144363403</v>
      </c>
      <c r="CN45">
        <v>0.84232195820272704</v>
      </c>
      <c r="CO45">
        <v>0.84362092580095205</v>
      </c>
      <c r="CP45">
        <v>0.84570958161205201</v>
      </c>
      <c r="CQ45">
        <v>0.84307747139191203</v>
      </c>
      <c r="CR45">
        <v>0.83970409107681598</v>
      </c>
      <c r="CS45">
        <v>0.84011509259158601</v>
      </c>
      <c r="CT45">
        <v>0.84144472123678404</v>
      </c>
      <c r="CU45">
        <v>0.84024365170853998</v>
      </c>
      <c r="CV45">
        <v>0.84381532965708395</v>
      </c>
      <c r="CX45" s="7" t="s">
        <v>19</v>
      </c>
      <c r="CY45" s="7" t="s">
        <v>14</v>
      </c>
      <c r="CZ45" s="7">
        <f ca="1">AVERAGE(INDIRECT("A" &amp; ROW()):INDIRECT("CV" &amp; ROW()))</f>
        <v>0.84185148414368161</v>
      </c>
      <c r="DA45" s="7">
        <f ca="1">VAR(INDIRECT("A" &amp; ROW()):INDIRECT("CV" &amp; ROW()))</f>
        <v>5.9720288622708274E-6</v>
      </c>
      <c r="DB45" s="7">
        <f ca="1">STDEV(INDIRECT("A" &amp; ROW()):INDIRECT("CV" &amp; ROW()))</f>
        <v>2.4437734883312788E-3</v>
      </c>
      <c r="DC45" s="7">
        <f ca="1">MIN(INDIRECT("A" &amp; ROW()):INDIRECT("CV" &amp; ROW()))</f>
        <v>0.83502752127691704</v>
      </c>
      <c r="DD45" s="7">
        <f ca="1">PERCENTILE(INDIRECT("A" &amp; ROW()):INDIRECT("CV" &amp; ROW()), 0.25)</f>
        <v>0.84031096877670552</v>
      </c>
      <c r="DE45" s="7">
        <f ca="1">PERCENTILE(INDIRECT("A" &amp; ROW()):INDIRECT("CV" &amp; ROW()), 0.5)</f>
        <v>0.84193452061203855</v>
      </c>
      <c r="DF45" s="7">
        <f ca="1">PERCENTILE(INDIRECT("A" &amp; ROW()):INDIRECT("CV" &amp; ROW()), 0.75)</f>
        <v>0.84352261706318554</v>
      </c>
      <c r="DG45" s="7">
        <f ca="1">MAX(INDIRECT("A" &amp; ROW()):INDIRECT("CV" &amp; ROW()))</f>
        <v>0.84636784575228297</v>
      </c>
      <c r="DH45" s="7">
        <f ca="1">CONFIDENCE(0.05, INDIRECT("DB" &amp; ROW()), 100)</f>
        <v>4.7897080235031201E-4</v>
      </c>
    </row>
    <row r="46" spans="1:112" x14ac:dyDescent="0.25">
      <c r="A46">
        <v>6.7331860085790902</v>
      </c>
      <c r="B46">
        <v>6.7367658256751097</v>
      </c>
      <c r="C46">
        <v>6.7318472056041703</v>
      </c>
      <c r="D46">
        <v>6.7280280238204897</v>
      </c>
      <c r="E46">
        <v>6.7464578488726001</v>
      </c>
      <c r="F46">
        <v>6.7050257132653801</v>
      </c>
      <c r="G46">
        <v>6.7352596371156599</v>
      </c>
      <c r="H46">
        <v>6.72262702940656</v>
      </c>
      <c r="I46">
        <v>6.7634338861037504</v>
      </c>
      <c r="J46">
        <v>6.7069835987064002</v>
      </c>
      <c r="K46">
        <v>6.7709427660182602</v>
      </c>
      <c r="L46">
        <v>6.6802201702153399</v>
      </c>
      <c r="M46">
        <v>6.7337036349348098</v>
      </c>
      <c r="N46">
        <v>6.7182125606196497</v>
      </c>
      <c r="O46">
        <v>6.7156568772888097</v>
      </c>
      <c r="P46">
        <v>6.7230420985245898</v>
      </c>
      <c r="Q46">
        <v>6.7502070202219402</v>
      </c>
      <c r="R46">
        <v>6.7427254936633902</v>
      </c>
      <c r="S46">
        <v>6.7254384354138601</v>
      </c>
      <c r="T46">
        <v>6.7699500358625402</v>
      </c>
      <c r="U46">
        <v>6.7284638597853199</v>
      </c>
      <c r="V46">
        <v>6.7584578059963896</v>
      </c>
      <c r="W46">
        <v>6.7449857474448303</v>
      </c>
      <c r="X46">
        <v>6.7353175450295</v>
      </c>
      <c r="Y46">
        <v>6.7304317738649599</v>
      </c>
      <c r="Z46">
        <v>6.71956701042593</v>
      </c>
      <c r="AA46">
        <v>6.7220699126349004</v>
      </c>
      <c r="AB46">
        <v>6.73820280733948</v>
      </c>
      <c r="AC46">
        <v>6.7018447924373703</v>
      </c>
      <c r="AD46">
        <v>6.7156515137720696</v>
      </c>
      <c r="AE46">
        <v>6.7578291931137304</v>
      </c>
      <c r="AF46">
        <v>6.7356347847631204</v>
      </c>
      <c r="AG46">
        <v>6.7479187798714397</v>
      </c>
      <c r="AH46">
        <v>6.7020471175633203</v>
      </c>
      <c r="AI46">
        <v>6.7175774740977996</v>
      </c>
      <c r="AJ46">
        <v>6.7424282027506299</v>
      </c>
      <c r="AK46">
        <v>6.7583498690750501</v>
      </c>
      <c r="AL46">
        <v>6.7323308751782802</v>
      </c>
      <c r="AM46">
        <v>6.7300846574075104</v>
      </c>
      <c r="AN46">
        <v>6.7112829671731999</v>
      </c>
      <c r="AO46">
        <v>6.7458156953707302</v>
      </c>
      <c r="AP46">
        <v>6.6971191011669999</v>
      </c>
      <c r="AQ46">
        <v>6.6920480070485899</v>
      </c>
      <c r="AR46">
        <v>6.7327009880034403</v>
      </c>
      <c r="AS46">
        <v>6.7438613164437999</v>
      </c>
      <c r="AT46">
        <v>6.7429248132850201</v>
      </c>
      <c r="AU46">
        <v>6.7494714972195604</v>
      </c>
      <c r="AV46">
        <v>6.7371772358179998</v>
      </c>
      <c r="AW46">
        <v>6.76442215781399</v>
      </c>
      <c r="AX46">
        <v>6.7596046027471202</v>
      </c>
      <c r="AY46">
        <v>6.7545917473008901</v>
      </c>
      <c r="AZ46">
        <v>6.7007362420224599</v>
      </c>
      <c r="BA46">
        <v>6.7622420025138599</v>
      </c>
      <c r="BB46">
        <v>6.7443229392289501</v>
      </c>
      <c r="BC46">
        <v>6.7462638316411301</v>
      </c>
      <c r="BD46">
        <v>6.75629945347817</v>
      </c>
      <c r="BE46">
        <v>6.7617350085933801</v>
      </c>
      <c r="BF46">
        <v>6.7123149426055804</v>
      </c>
      <c r="BG46">
        <v>6.74601477648278</v>
      </c>
      <c r="BH46">
        <v>6.7454618137870304</v>
      </c>
      <c r="BI46">
        <v>6.7622227097519803</v>
      </c>
      <c r="BJ46">
        <v>6.76694891148958</v>
      </c>
      <c r="BK46">
        <v>6.7629974819631897</v>
      </c>
      <c r="BL46">
        <v>6.7272729841330898</v>
      </c>
      <c r="BM46">
        <v>6.7490199980093601</v>
      </c>
      <c r="BN46">
        <v>6.7344894079887396</v>
      </c>
      <c r="BO46">
        <v>6.7431939979945001</v>
      </c>
      <c r="BP46">
        <v>6.7178199816810702</v>
      </c>
      <c r="BQ46">
        <v>6.6956366385929904</v>
      </c>
      <c r="BR46">
        <v>6.7255385151264004</v>
      </c>
      <c r="BS46">
        <v>6.7475880490065903</v>
      </c>
      <c r="BT46">
        <v>6.7115254188196101</v>
      </c>
      <c r="BU46">
        <v>6.7158158295516603</v>
      </c>
      <c r="BV46">
        <v>6.7332972973306298</v>
      </c>
      <c r="BW46">
        <v>6.7356347847631204</v>
      </c>
      <c r="BX46">
        <v>6.7230097861139102</v>
      </c>
      <c r="BY46">
        <v>6.7361851142459201</v>
      </c>
      <c r="BZ46">
        <v>6.7444162243430297</v>
      </c>
      <c r="CA46">
        <v>6.7247984463263801</v>
      </c>
      <c r="CB46">
        <v>6.7667766121465203</v>
      </c>
      <c r="CC46">
        <v>6.7489900419173896</v>
      </c>
      <c r="CD46">
        <v>6.7442102541638098</v>
      </c>
      <c r="CE46">
        <v>6.6954259070300104</v>
      </c>
      <c r="CF46">
        <v>6.7518429589484104</v>
      </c>
      <c r="CG46">
        <v>6.7364778138092003</v>
      </c>
      <c r="CH46">
        <v>6.72339955160888</v>
      </c>
      <c r="CI46">
        <v>6.7581115449804603</v>
      </c>
      <c r="CJ46">
        <v>6.7255089494393898</v>
      </c>
      <c r="CK46">
        <v>6.7237909885961198</v>
      </c>
      <c r="CL46">
        <v>6.7237589850881196</v>
      </c>
      <c r="CM46">
        <v>6.7197408115490704</v>
      </c>
      <c r="CN46">
        <v>6.7385756656218199</v>
      </c>
      <c r="CO46">
        <v>6.7489674064076102</v>
      </c>
      <c r="CP46">
        <v>6.7656766528964196</v>
      </c>
      <c r="CQ46">
        <v>6.7446197711352998</v>
      </c>
      <c r="CR46">
        <v>6.7176327286145296</v>
      </c>
      <c r="CS46">
        <v>6.7209207407326801</v>
      </c>
      <c r="CT46">
        <v>6.7315577698942697</v>
      </c>
      <c r="CU46">
        <v>6.7219492136683199</v>
      </c>
      <c r="CV46">
        <v>6.7505226372566698</v>
      </c>
      <c r="CX46" s="7" t="s">
        <v>19</v>
      </c>
      <c r="CY46" s="7" t="s">
        <v>8</v>
      </c>
      <c r="CZ46" s="7">
        <f ca="1">AVERAGE(INDIRECT("A" &amp; ROW()):INDIRECT("CV" &amp; ROW()))</f>
        <v>6.7348118731494528</v>
      </c>
      <c r="DA46" s="7">
        <f ca="1">VAR(INDIRECT("A" &amp; ROW()):INDIRECT("CV" &amp; ROW()))</f>
        <v>3.8220984718531853E-4</v>
      </c>
      <c r="DB46" s="7">
        <f ca="1">STDEV(INDIRECT("A" &amp; ROW()):INDIRECT("CV" &amp; ROW()))</f>
        <v>1.9550187906649863E-2</v>
      </c>
      <c r="DC46" s="7">
        <f ca="1">MIN(INDIRECT("A" &amp; ROW()):INDIRECT("CV" &amp; ROW()))</f>
        <v>6.6802201702153399</v>
      </c>
      <c r="DD46" s="7">
        <f ca="1">PERCENTILE(INDIRECT("A" &amp; ROW()):INDIRECT("CV" &amp; ROW()), 0.25)</f>
        <v>6.7224877502136451</v>
      </c>
      <c r="DE46" s="7">
        <f ca="1">PERCENTILE(INDIRECT("A" &amp; ROW()):INDIRECT("CV" &amp; ROW()), 0.5)</f>
        <v>6.7354761648963102</v>
      </c>
      <c r="DF46" s="7">
        <f ca="1">PERCENTILE(INDIRECT("A" &amp; ROW()):INDIRECT("CV" &amp; ROW()), 0.75)</f>
        <v>6.7481809365054826</v>
      </c>
      <c r="DG46" s="7">
        <f ca="1">MAX(INDIRECT("A" &amp; ROW()):INDIRECT("CV" &amp; ROW()))</f>
        <v>6.7709427660182602</v>
      </c>
      <c r="DH46" s="7">
        <f ca="1">CONFIDENCE(0.05, INDIRECT("DB" &amp; ROW()), 100)</f>
        <v>3.8317664188024236E-3</v>
      </c>
    </row>
    <row r="47" spans="1:112" x14ac:dyDescent="0.25">
      <c r="A47">
        <v>4.8008786754894599</v>
      </c>
      <c r="B47">
        <v>4.8096702015537902</v>
      </c>
      <c r="C47">
        <v>4.7973048641082503</v>
      </c>
      <c r="D47">
        <v>4.7955175646470298</v>
      </c>
      <c r="E47">
        <v>4.8064327106257902</v>
      </c>
      <c r="F47">
        <v>4.7868536597274902</v>
      </c>
      <c r="G47">
        <v>4.7940431923060798</v>
      </c>
      <c r="H47">
        <v>4.7905632848071997</v>
      </c>
      <c r="I47">
        <v>4.8320670409803297</v>
      </c>
      <c r="J47">
        <v>4.7864780533304101</v>
      </c>
      <c r="K47">
        <v>4.8163197270352898</v>
      </c>
      <c r="L47">
        <v>4.7825107971170304</v>
      </c>
      <c r="M47">
        <v>4.8077980963316396</v>
      </c>
      <c r="N47">
        <v>4.7999577619906404</v>
      </c>
      <c r="O47">
        <v>4.8031194493568998</v>
      </c>
      <c r="P47">
        <v>4.7987324790531103</v>
      </c>
      <c r="Q47">
        <v>4.8110937611058002</v>
      </c>
      <c r="R47">
        <v>4.7956436940672402</v>
      </c>
      <c r="S47">
        <v>4.7948433837048796</v>
      </c>
      <c r="T47">
        <v>4.8169310505296199</v>
      </c>
      <c r="U47">
        <v>4.7914671874589603</v>
      </c>
      <c r="V47">
        <v>4.8004509389927597</v>
      </c>
      <c r="W47">
        <v>4.8034365948970397</v>
      </c>
      <c r="X47">
        <v>4.7946703537750599</v>
      </c>
      <c r="Y47">
        <v>4.7939287755973998</v>
      </c>
      <c r="Z47">
        <v>4.79782303170464</v>
      </c>
      <c r="AA47">
        <v>4.7988650142797704</v>
      </c>
      <c r="AB47">
        <v>4.7983705730996604</v>
      </c>
      <c r="AC47">
        <v>4.7839711610468996</v>
      </c>
      <c r="AD47">
        <v>4.7805842009410799</v>
      </c>
      <c r="AE47">
        <v>4.8133752860644998</v>
      </c>
      <c r="AF47">
        <v>4.7936727316113998</v>
      </c>
      <c r="AG47">
        <v>4.8050057163863302</v>
      </c>
      <c r="AH47">
        <v>4.7830501825175702</v>
      </c>
      <c r="AI47">
        <v>4.7846244024471103</v>
      </c>
      <c r="AJ47">
        <v>4.7987052496984299</v>
      </c>
      <c r="AK47">
        <v>4.8239546371865103</v>
      </c>
      <c r="AL47">
        <v>4.8097819695812296</v>
      </c>
      <c r="AM47">
        <v>4.79806179597312</v>
      </c>
      <c r="AN47">
        <v>4.7952673936262498</v>
      </c>
      <c r="AO47">
        <v>4.8057640703128204</v>
      </c>
      <c r="AP47">
        <v>4.7734436585525399</v>
      </c>
      <c r="AQ47">
        <v>4.78836933826289</v>
      </c>
      <c r="AR47">
        <v>4.7827437440181999</v>
      </c>
      <c r="AS47">
        <v>4.7902681599610801</v>
      </c>
      <c r="AT47">
        <v>4.8058936750398704</v>
      </c>
      <c r="AU47">
        <v>4.8225194841576497</v>
      </c>
      <c r="AV47">
        <v>4.80474595026336</v>
      </c>
      <c r="AW47">
        <v>4.8105776741417197</v>
      </c>
      <c r="AX47">
        <v>4.81052165921722</v>
      </c>
      <c r="AY47">
        <v>4.81412497374094</v>
      </c>
      <c r="AZ47">
        <v>4.7903148837622496</v>
      </c>
      <c r="BA47">
        <v>4.8112075127737404</v>
      </c>
      <c r="BB47">
        <v>4.8076979679149296</v>
      </c>
      <c r="BC47">
        <v>4.7990869164689203</v>
      </c>
      <c r="BD47">
        <v>4.8132188139045899</v>
      </c>
      <c r="BE47">
        <v>4.7949131885201197</v>
      </c>
      <c r="BF47">
        <v>4.8021478534443904</v>
      </c>
      <c r="BG47">
        <v>4.80960164582127</v>
      </c>
      <c r="BH47">
        <v>4.7943810982526802</v>
      </c>
      <c r="BI47">
        <v>4.8050630546952604</v>
      </c>
      <c r="BJ47">
        <v>4.8088538742884799</v>
      </c>
      <c r="BK47">
        <v>4.8096243498283702</v>
      </c>
      <c r="BL47">
        <v>4.7905977985729304</v>
      </c>
      <c r="BM47">
        <v>4.8117159955362299</v>
      </c>
      <c r="BN47">
        <v>4.78436541431899</v>
      </c>
      <c r="BO47">
        <v>4.8011796247875003</v>
      </c>
      <c r="BP47">
        <v>4.7953385557753103</v>
      </c>
      <c r="BQ47">
        <v>4.7760011050314199</v>
      </c>
      <c r="BR47">
        <v>4.7995941592643696</v>
      </c>
      <c r="BS47">
        <v>4.8003851654262499</v>
      </c>
      <c r="BT47">
        <v>4.7912797006016996</v>
      </c>
      <c r="BU47">
        <v>4.7981837176192901</v>
      </c>
      <c r="BV47">
        <v>4.7903743188536296</v>
      </c>
      <c r="BW47">
        <v>4.7936727316113998</v>
      </c>
      <c r="BX47">
        <v>4.8019361921840096</v>
      </c>
      <c r="BY47">
        <v>4.8056705613844004</v>
      </c>
      <c r="BZ47">
        <v>4.8025267124506401</v>
      </c>
      <c r="CA47">
        <v>4.7949686665480202</v>
      </c>
      <c r="CB47">
        <v>4.82166788086192</v>
      </c>
      <c r="CC47">
        <v>4.8113286515398803</v>
      </c>
      <c r="CD47">
        <v>4.8046738037016601</v>
      </c>
      <c r="CE47">
        <v>4.7850171526942198</v>
      </c>
      <c r="CF47">
        <v>4.7998068736956299</v>
      </c>
      <c r="CG47">
        <v>4.8022839288472801</v>
      </c>
      <c r="CH47">
        <v>4.78958560158312</v>
      </c>
      <c r="CI47">
        <v>4.80670065085648</v>
      </c>
      <c r="CJ47">
        <v>4.8133063552655004</v>
      </c>
      <c r="CK47">
        <v>4.7925413969467403</v>
      </c>
      <c r="CL47">
        <v>4.8009266832051098</v>
      </c>
      <c r="CM47">
        <v>4.7924423814586996</v>
      </c>
      <c r="CN47">
        <v>4.7943547087492897</v>
      </c>
      <c r="CO47">
        <v>4.8048913610856996</v>
      </c>
      <c r="CP47">
        <v>4.8210500755566601</v>
      </c>
      <c r="CQ47">
        <v>4.8025212924071701</v>
      </c>
      <c r="CR47">
        <v>4.7866259098738801</v>
      </c>
      <c r="CS47">
        <v>4.7880463347387598</v>
      </c>
      <c r="CT47">
        <v>4.7869163697958204</v>
      </c>
      <c r="CU47">
        <v>4.8081395797263298</v>
      </c>
      <c r="CV47">
        <v>4.8138138418986403</v>
      </c>
      <c r="CX47" s="7" t="s">
        <v>19</v>
      </c>
      <c r="CY47" s="7" t="s">
        <v>15</v>
      </c>
      <c r="CZ47" s="7">
        <f ca="1">AVERAGE(INDIRECT("A" &amp; ROW()):INDIRECT("CV" &amp; ROW()))</f>
        <v>4.7999534144655165</v>
      </c>
      <c r="DA47" s="7">
        <f ca="1">VAR(INDIRECT("A" &amp; ROW()):INDIRECT("CV" &amp; ROW()))</f>
        <v>1.2105413408427069E-4</v>
      </c>
      <c r="DB47" s="7">
        <f ca="1">STDEV(INDIRECT("A" &amp; ROW()):INDIRECT("CV" &amp; ROW()))</f>
        <v>1.1002460365039752E-2</v>
      </c>
      <c r="DC47" s="7">
        <f ca="1">MIN(INDIRECT("A" &amp; ROW()):INDIRECT("CV" &amp; ROW()))</f>
        <v>4.7734436585525399</v>
      </c>
      <c r="DD47" s="7">
        <f ca="1">PERCENTILE(INDIRECT("A" &amp; ROW()):INDIRECT("CV" &amp; ROW()), 0.25)</f>
        <v>4.7925166430747304</v>
      </c>
      <c r="DE47" s="7">
        <f ca="1">PERCENTILE(INDIRECT("A" &amp; ROW()):INDIRECT("CV" &amp; ROW()), 0.5)</f>
        <v>4.7997005164799997</v>
      </c>
      <c r="DF47" s="7">
        <f ca="1">PERCENTILE(INDIRECT("A" &amp; ROW()):INDIRECT("CV" &amp; ROW()), 0.75)</f>
        <v>4.8077230000191076</v>
      </c>
      <c r="DG47" s="7">
        <f ca="1">MAX(INDIRECT("A" &amp; ROW()):INDIRECT("CV" &amp; ROW()))</f>
        <v>4.8320670409803297</v>
      </c>
      <c r="DH47" s="7">
        <f ca="1">CONFIDENCE(0.05, INDIRECT("DB" &amp; ROW()), 100)</f>
        <v>2.1564426056807327E-3</v>
      </c>
    </row>
    <row r="48" spans="1:112" x14ac:dyDescent="0.25">
      <c r="CW48" s="1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</row>
    <row r="49" spans="1:112" x14ac:dyDescent="0.25">
      <c r="A49">
        <v>0.84198895533634299</v>
      </c>
      <c r="B49">
        <v>0.83594971170006305</v>
      </c>
      <c r="C49">
        <v>0.84175072807661599</v>
      </c>
      <c r="D49">
        <v>0.83085605339044999</v>
      </c>
      <c r="E49">
        <v>0.848961952851914</v>
      </c>
      <c r="F49">
        <v>0.84032437606362997</v>
      </c>
      <c r="G49">
        <v>0.85729466073272398</v>
      </c>
      <c r="H49">
        <v>0.84445521508008503</v>
      </c>
      <c r="I49">
        <v>0.84467861777326203</v>
      </c>
      <c r="J49">
        <v>0.84172607683657896</v>
      </c>
      <c r="K49">
        <v>0.84667336460976295</v>
      </c>
      <c r="L49">
        <v>0.83815542552987798</v>
      </c>
      <c r="M49">
        <v>0.84331968729050599</v>
      </c>
      <c r="N49">
        <v>0.84727722872947397</v>
      </c>
      <c r="O49">
        <v>0.84256278491688297</v>
      </c>
      <c r="P49">
        <v>0.83895083954888905</v>
      </c>
      <c r="Q49">
        <v>0.83687615596260301</v>
      </c>
      <c r="R49">
        <v>0.83353973385244096</v>
      </c>
      <c r="S49">
        <v>0.83527610906587801</v>
      </c>
      <c r="T49">
        <v>0.83267023111852101</v>
      </c>
      <c r="U49">
        <v>0.84828343096609704</v>
      </c>
      <c r="V49">
        <v>0.83945670519473603</v>
      </c>
      <c r="W49">
        <v>0.84613514524179001</v>
      </c>
      <c r="X49">
        <v>0.83167741802170203</v>
      </c>
      <c r="Y49">
        <v>0.84275031635961095</v>
      </c>
      <c r="Z49">
        <v>0.84391399247723298</v>
      </c>
      <c r="AA49">
        <v>0.84060068657804599</v>
      </c>
      <c r="AB49">
        <v>0.85368113208248397</v>
      </c>
      <c r="AC49">
        <v>0.83422885700032101</v>
      </c>
      <c r="AD49">
        <v>0.83346959819634803</v>
      </c>
      <c r="AE49">
        <v>0.83995604073039698</v>
      </c>
      <c r="AF49">
        <v>0.84662361452033696</v>
      </c>
      <c r="AG49">
        <v>0.83942713113001899</v>
      </c>
      <c r="AH49">
        <v>0.842921351596292</v>
      </c>
      <c r="AI49">
        <v>0.83599013439388603</v>
      </c>
      <c r="AJ49">
        <v>0.85050731344141595</v>
      </c>
      <c r="AK49">
        <v>0.84176589958958004</v>
      </c>
      <c r="AL49">
        <v>0.82883041208627894</v>
      </c>
      <c r="AM49">
        <v>0.837380215609692</v>
      </c>
      <c r="AN49">
        <v>0.83612099680852403</v>
      </c>
      <c r="AO49">
        <v>0.83968536932349602</v>
      </c>
      <c r="AP49">
        <v>0.83557974560183201</v>
      </c>
      <c r="AQ49">
        <v>0.83791069896592496</v>
      </c>
      <c r="AR49">
        <v>0.84439602793075696</v>
      </c>
      <c r="AS49">
        <v>0.84228360351715903</v>
      </c>
      <c r="AT49">
        <v>0.83577458636567703</v>
      </c>
      <c r="AU49">
        <v>0.85182929607217905</v>
      </c>
      <c r="AV49">
        <v>0.83588548651223105</v>
      </c>
      <c r="AW49">
        <v>0.85197774873242305</v>
      </c>
      <c r="AX49">
        <v>0.854210320900056</v>
      </c>
      <c r="AY49">
        <v>0.83953047218883103</v>
      </c>
      <c r="AZ49">
        <v>0.83565719466825295</v>
      </c>
      <c r="BA49">
        <v>0.84613396235154403</v>
      </c>
      <c r="BB49">
        <v>0.83930812490063</v>
      </c>
      <c r="BC49">
        <v>0.845062326528215</v>
      </c>
      <c r="BD49">
        <v>0.845189153653365</v>
      </c>
      <c r="BE49">
        <v>0.85323537708344199</v>
      </c>
      <c r="BF49">
        <v>0.82914857979095302</v>
      </c>
      <c r="BG49">
        <v>0.83053002801880205</v>
      </c>
      <c r="BH49">
        <v>0.83613758770417301</v>
      </c>
      <c r="BI49">
        <v>0.85615747357054495</v>
      </c>
      <c r="BJ49">
        <v>0.84286344181969397</v>
      </c>
      <c r="BK49">
        <v>0.84177010992978996</v>
      </c>
      <c r="BL49">
        <v>0.82995248910191199</v>
      </c>
      <c r="BM49">
        <v>0.84319217860824303</v>
      </c>
      <c r="BN49">
        <v>0.83511254033378701</v>
      </c>
      <c r="BO49">
        <v>0.84230666011145205</v>
      </c>
      <c r="BP49">
        <v>0.852651098238422</v>
      </c>
      <c r="BQ49">
        <v>0.83419674481311401</v>
      </c>
      <c r="BR49">
        <v>0.84525739246610498</v>
      </c>
      <c r="BS49">
        <v>0.84072102845909702</v>
      </c>
      <c r="BT49">
        <v>0.84267177972170304</v>
      </c>
      <c r="BU49">
        <v>0.83919658606368397</v>
      </c>
      <c r="BV49">
        <v>0.83932373844480002</v>
      </c>
      <c r="BW49">
        <v>0.84662361452033696</v>
      </c>
      <c r="BX49">
        <v>0.83149258240133594</v>
      </c>
      <c r="BY49">
        <v>0.83883737249067403</v>
      </c>
      <c r="BZ49">
        <v>0.84148508124368204</v>
      </c>
      <c r="CA49">
        <v>0.84530518705607605</v>
      </c>
      <c r="CB49">
        <v>0.84294378674237802</v>
      </c>
      <c r="CC49">
        <v>0.84289319843534605</v>
      </c>
      <c r="CD49">
        <v>0.83982733107303897</v>
      </c>
      <c r="CE49">
        <v>0.84652791967448704</v>
      </c>
      <c r="CF49">
        <v>0.84185511293048199</v>
      </c>
      <c r="CG49">
        <v>0.8477672146463</v>
      </c>
      <c r="CH49">
        <v>0.84914238377796403</v>
      </c>
      <c r="CI49">
        <v>0.835049085685593</v>
      </c>
      <c r="CJ49">
        <v>0.83620529782117203</v>
      </c>
      <c r="CK49">
        <v>0.84529463492537804</v>
      </c>
      <c r="CL49">
        <v>0.84152694203031497</v>
      </c>
      <c r="CM49">
        <v>0.83427423196248496</v>
      </c>
      <c r="CN49">
        <v>0.83586663902142</v>
      </c>
      <c r="CO49">
        <v>0.84386067081055904</v>
      </c>
      <c r="CP49">
        <v>0.83936452910832104</v>
      </c>
      <c r="CQ49">
        <v>0.84934707722042602</v>
      </c>
      <c r="CR49">
        <v>0.84656495993285896</v>
      </c>
      <c r="CS49">
        <v>0.83874294012320005</v>
      </c>
      <c r="CT49">
        <v>0.83867345887853895</v>
      </c>
      <c r="CU49">
        <v>0.84288435430399</v>
      </c>
      <c r="CV49">
        <v>0.84162034412203302</v>
      </c>
      <c r="CX49" s="7" t="s">
        <v>20</v>
      </c>
      <c r="CY49" s="7" t="s">
        <v>14</v>
      </c>
      <c r="CZ49" s="7">
        <f ca="1">AVERAGE(INDIRECT("A" &amp; ROW()):INDIRECT("CV" &amp; ROW()))</f>
        <v>0.84135823203922011</v>
      </c>
      <c r="DA49" s="7">
        <f ca="1">VAR(INDIRECT("A" &amp; ROW()):INDIRECT("CV" &amp; ROW()))</f>
        <v>3.7758626885990431E-5</v>
      </c>
      <c r="DB49" s="7">
        <f ca="1">STDEV(INDIRECT("A" &amp; ROW()):INDIRECT("CV" &amp; ROW()))</f>
        <v>6.1448048696431711E-3</v>
      </c>
      <c r="DC49" s="7">
        <f ca="1">MIN(INDIRECT("A" &amp; ROW()):INDIRECT("CV" &amp; ROW()))</f>
        <v>0.82883041208627894</v>
      </c>
      <c r="DD49" s="7">
        <f ca="1">PERCENTILE(INDIRECT("A" &amp; ROW()):INDIRECT("CV" &amp; ROW()), 0.25)</f>
        <v>0.83618837029192228</v>
      </c>
      <c r="DE49" s="7">
        <f ca="1">PERCENTILE(INDIRECT("A" &amp; ROW()):INDIRECT("CV" &amp; ROW()), 0.5)</f>
        <v>0.84167321047930599</v>
      </c>
      <c r="DF49" s="7">
        <f ca="1">PERCENTILE(INDIRECT("A" &amp; ROW()):INDIRECT("CV" &amp; ROW()), 0.75)</f>
        <v>0.84520621335655</v>
      </c>
      <c r="DG49" s="7">
        <f ca="1">MAX(INDIRECT("A" &amp; ROW()):INDIRECT("CV" &amp; ROW()))</f>
        <v>0.85729466073272398</v>
      </c>
      <c r="DH49" s="7">
        <f ca="1">CONFIDENCE(0.05, INDIRECT("DB" &amp; ROW()), 100)</f>
        <v>1.2043596236526954E-3</v>
      </c>
    </row>
    <row r="50" spans="1:112" x14ac:dyDescent="0.25">
      <c r="A50">
        <v>5.0519337320180604</v>
      </c>
      <c r="B50">
        <v>5.0156982702003798</v>
      </c>
      <c r="C50">
        <v>5.0505043684596904</v>
      </c>
      <c r="D50">
        <v>4.9851363203426997</v>
      </c>
      <c r="E50">
        <v>5.0937717171114798</v>
      </c>
      <c r="F50">
        <v>5.0419462563817801</v>
      </c>
      <c r="G50">
        <v>5.1437679643963401</v>
      </c>
      <c r="H50">
        <v>5.0667312904805097</v>
      </c>
      <c r="I50">
        <v>5.0680717066395697</v>
      </c>
      <c r="J50">
        <v>5.0503564610194696</v>
      </c>
      <c r="K50">
        <v>5.0800401876585797</v>
      </c>
      <c r="L50">
        <v>5.0289325531792697</v>
      </c>
      <c r="M50">
        <v>5.0599181237430404</v>
      </c>
      <c r="N50">
        <v>5.0836633723768401</v>
      </c>
      <c r="O50">
        <v>5.0553767095013002</v>
      </c>
      <c r="P50">
        <v>5.0337050372933296</v>
      </c>
      <c r="Q50">
        <v>5.0212569357756198</v>
      </c>
      <c r="R50">
        <v>5.00123840311465</v>
      </c>
      <c r="S50">
        <v>5.0116566543952699</v>
      </c>
      <c r="T50">
        <v>4.9960213867111296</v>
      </c>
      <c r="U50">
        <v>5.0897005857965798</v>
      </c>
      <c r="V50">
        <v>5.0367402311684204</v>
      </c>
      <c r="W50">
        <v>5.0768108714507401</v>
      </c>
      <c r="X50">
        <v>4.9900645081302102</v>
      </c>
      <c r="Y50">
        <v>5.0565018981576699</v>
      </c>
      <c r="Z50">
        <v>5.0634839548633996</v>
      </c>
      <c r="AA50">
        <v>5.0436041194682799</v>
      </c>
      <c r="AB50">
        <v>5.1220867924949101</v>
      </c>
      <c r="AC50">
        <v>5.0053731420019298</v>
      </c>
      <c r="AD50">
        <v>5.0008175891780899</v>
      </c>
      <c r="AE50">
        <v>5.0397362443823797</v>
      </c>
      <c r="AF50">
        <v>5.07974168712202</v>
      </c>
      <c r="AG50">
        <v>5.0365627867801104</v>
      </c>
      <c r="AH50">
        <v>5.05752810957775</v>
      </c>
      <c r="AI50">
        <v>5.01594080636331</v>
      </c>
      <c r="AJ50">
        <v>5.1030438806485003</v>
      </c>
      <c r="AK50">
        <v>5.0505953975374798</v>
      </c>
      <c r="AL50">
        <v>4.9729824725176801</v>
      </c>
      <c r="AM50">
        <v>5.0242812936581496</v>
      </c>
      <c r="AN50">
        <v>5.0167259808511497</v>
      </c>
      <c r="AO50">
        <v>5.0381122159409797</v>
      </c>
      <c r="AP50">
        <v>5.0134784736109896</v>
      </c>
      <c r="AQ50">
        <v>5.0274641937955504</v>
      </c>
      <c r="AR50">
        <v>5.06637616758454</v>
      </c>
      <c r="AS50">
        <v>5.0537016211029497</v>
      </c>
      <c r="AT50">
        <v>5.0146475181940602</v>
      </c>
      <c r="AU50">
        <v>5.1109757764330697</v>
      </c>
      <c r="AV50">
        <v>5.0153129190733896</v>
      </c>
      <c r="AW50">
        <v>5.1118664923945403</v>
      </c>
      <c r="AX50">
        <v>5.1252619254003404</v>
      </c>
      <c r="AY50">
        <v>5.03718283313298</v>
      </c>
      <c r="AZ50">
        <v>5.0139431680095097</v>
      </c>
      <c r="BA50">
        <v>5.07680377410927</v>
      </c>
      <c r="BB50">
        <v>5.0358487494037796</v>
      </c>
      <c r="BC50">
        <v>5.0703739591692898</v>
      </c>
      <c r="BD50">
        <v>5.0711349219201898</v>
      </c>
      <c r="BE50">
        <v>5.1194122625006502</v>
      </c>
      <c r="BF50">
        <v>4.9748914787457199</v>
      </c>
      <c r="BG50">
        <v>4.9831801681128098</v>
      </c>
      <c r="BH50">
        <v>5.0168255262250403</v>
      </c>
      <c r="BI50">
        <v>5.1369448414232703</v>
      </c>
      <c r="BJ50">
        <v>5.05718065091816</v>
      </c>
      <c r="BK50">
        <v>5.0506206595787404</v>
      </c>
      <c r="BL50">
        <v>4.9797149346114704</v>
      </c>
      <c r="BM50">
        <v>5.0591530716494599</v>
      </c>
      <c r="BN50">
        <v>5.0106752420027201</v>
      </c>
      <c r="BO50">
        <v>5.0538399606687099</v>
      </c>
      <c r="BP50">
        <v>5.11590658943053</v>
      </c>
      <c r="BQ50">
        <v>5.0051804688786898</v>
      </c>
      <c r="BR50">
        <v>5.0715443547966297</v>
      </c>
      <c r="BS50">
        <v>5.0443261707545801</v>
      </c>
      <c r="BT50">
        <v>5.0560306783302202</v>
      </c>
      <c r="BU50">
        <v>5.0351795163821</v>
      </c>
      <c r="BV50">
        <v>5.0359424306687997</v>
      </c>
      <c r="BW50">
        <v>5.07974168712202</v>
      </c>
      <c r="BX50">
        <v>4.9889554944080201</v>
      </c>
      <c r="BY50">
        <v>5.0330242349440502</v>
      </c>
      <c r="BZ50">
        <v>5.0489104874620896</v>
      </c>
      <c r="CA50">
        <v>5.0718311223364596</v>
      </c>
      <c r="CB50">
        <v>5.0576627204542701</v>
      </c>
      <c r="CC50">
        <v>5.0573591906120798</v>
      </c>
      <c r="CD50">
        <v>5.0389639864382296</v>
      </c>
      <c r="CE50">
        <v>5.07916751804692</v>
      </c>
      <c r="CF50">
        <v>5.0511306775828899</v>
      </c>
      <c r="CG50">
        <v>5.0866032878778</v>
      </c>
      <c r="CH50">
        <v>5.0948543026677804</v>
      </c>
      <c r="CI50">
        <v>5.0102945141135597</v>
      </c>
      <c r="CJ50">
        <v>5.01723178692703</v>
      </c>
      <c r="CK50">
        <v>5.07176780955227</v>
      </c>
      <c r="CL50">
        <v>5.0491616521818896</v>
      </c>
      <c r="CM50">
        <v>5.0056453917749097</v>
      </c>
      <c r="CN50">
        <v>5.01519983412852</v>
      </c>
      <c r="CO50">
        <v>5.06316402486335</v>
      </c>
      <c r="CP50">
        <v>5.0361871746499203</v>
      </c>
      <c r="CQ50">
        <v>5.0960824633225599</v>
      </c>
      <c r="CR50">
        <v>5.0793897595971496</v>
      </c>
      <c r="CS50">
        <v>5.0324576407392003</v>
      </c>
      <c r="CT50">
        <v>5.0320407532712297</v>
      </c>
      <c r="CU50">
        <v>5.0573061258239402</v>
      </c>
      <c r="CV50">
        <v>5.0497220647322001</v>
      </c>
      <c r="CX50" s="7" t="s">
        <v>20</v>
      </c>
      <c r="CY50" s="7" t="s">
        <v>8</v>
      </c>
      <c r="CZ50" s="7">
        <f ca="1">AVERAGE(INDIRECT("A" &amp; ROW()):INDIRECT("CV" &amp; ROW()))</f>
        <v>5.0481493922353176</v>
      </c>
      <c r="DA50" s="7">
        <f ca="1">VAR(INDIRECT("A" &amp; ROW()):INDIRECT("CV" &amp; ROW()))</f>
        <v>1.3593105678956351E-3</v>
      </c>
      <c r="DB50" s="7">
        <f ca="1">STDEV(INDIRECT("A" &amp; ROW()):INDIRECT("CV" &amp; ROW()))</f>
        <v>3.6868829217858751E-2</v>
      </c>
      <c r="DC50" s="7">
        <f ca="1">MIN(INDIRECT("A" &amp; ROW()):INDIRECT("CV" &amp; ROW()))</f>
        <v>4.9729824725176801</v>
      </c>
      <c r="DD50" s="7">
        <f ca="1">PERCENTILE(INDIRECT("A" &amp; ROW()):INDIRECT("CV" &amp; ROW()), 0.25)</f>
        <v>5.0171302217515326</v>
      </c>
      <c r="DE50" s="7">
        <f ca="1">PERCENTILE(INDIRECT("A" &amp; ROW()):INDIRECT("CV" &amp; ROW()), 0.5)</f>
        <v>5.0500392628758348</v>
      </c>
      <c r="DF50" s="7">
        <f ca="1">PERCENTILE(INDIRECT("A" &amp; ROW()):INDIRECT("CV" &amp; ROW()), 0.75)</f>
        <v>5.0712372801393002</v>
      </c>
      <c r="DG50" s="7">
        <f ca="1">MAX(INDIRECT("A" &amp; ROW()):INDIRECT("CV" &amp; ROW()))</f>
        <v>5.1437679643963401</v>
      </c>
      <c r="DH50" s="7">
        <f ca="1">CONFIDENCE(0.05, INDIRECT("DB" &amp; ROW()), 100)</f>
        <v>7.2261577419161184E-3</v>
      </c>
    </row>
    <row r="51" spans="1:112" x14ac:dyDescent="0.25">
      <c r="A51">
        <v>23.869994164637799</v>
      </c>
      <c r="B51">
        <v>23.955372041329699</v>
      </c>
      <c r="C51">
        <v>23.930953159983201</v>
      </c>
      <c r="D51">
        <v>23.8514628359538</v>
      </c>
      <c r="E51">
        <v>24.093766347015698</v>
      </c>
      <c r="F51">
        <v>23.935482926473</v>
      </c>
      <c r="G51">
        <v>24.212645702343501</v>
      </c>
      <c r="H51">
        <v>24.025761477505</v>
      </c>
      <c r="I51">
        <v>23.923301646952201</v>
      </c>
      <c r="J51">
        <v>23.970681692279101</v>
      </c>
      <c r="K51">
        <v>24.0248823470553</v>
      </c>
      <c r="L51">
        <v>23.854943111617199</v>
      </c>
      <c r="M51">
        <v>23.817123162580302</v>
      </c>
      <c r="N51">
        <v>24.271790155134902</v>
      </c>
      <c r="O51">
        <v>24.0028627801039</v>
      </c>
      <c r="P51">
        <v>23.9547822036509</v>
      </c>
      <c r="Q51">
        <v>23.916513069962502</v>
      </c>
      <c r="R51">
        <v>23.8641208838133</v>
      </c>
      <c r="S51">
        <v>23.874942134966702</v>
      </c>
      <c r="T51">
        <v>23.5249922195752</v>
      </c>
      <c r="U51">
        <v>23.848356647897901</v>
      </c>
      <c r="V51">
        <v>23.929146073191099</v>
      </c>
      <c r="W51">
        <v>24.251613500997301</v>
      </c>
      <c r="X51">
        <v>23.879189908218301</v>
      </c>
      <c r="Y51">
        <v>23.9586367444922</v>
      </c>
      <c r="Z51">
        <v>24.002719003639299</v>
      </c>
      <c r="AA51">
        <v>23.922295536708599</v>
      </c>
      <c r="AB51">
        <v>24.101768135073101</v>
      </c>
      <c r="AC51">
        <v>23.831858550370001</v>
      </c>
      <c r="AD51">
        <v>23.818407586049201</v>
      </c>
      <c r="AE51">
        <v>24.0916695160122</v>
      </c>
      <c r="AF51">
        <v>24.118926640481501</v>
      </c>
      <c r="AG51">
        <v>23.8530725876467</v>
      </c>
      <c r="AH51">
        <v>24.210627488461899</v>
      </c>
      <c r="AI51">
        <v>24.1428386806997</v>
      </c>
      <c r="AJ51">
        <v>24.050869786028102</v>
      </c>
      <c r="AK51">
        <v>24.0465146603308</v>
      </c>
      <c r="AL51">
        <v>24.008135927831599</v>
      </c>
      <c r="AM51">
        <v>23.8055411708518</v>
      </c>
      <c r="AN51">
        <v>24.0056951437676</v>
      </c>
      <c r="AO51">
        <v>23.939809095365899</v>
      </c>
      <c r="AP51">
        <v>23.7744522952278</v>
      </c>
      <c r="AQ51">
        <v>23.942279496734699</v>
      </c>
      <c r="AR51">
        <v>24.144293776430501</v>
      </c>
      <c r="AS51">
        <v>24.052224435178999</v>
      </c>
      <c r="AT51">
        <v>23.918811578553701</v>
      </c>
      <c r="AU51">
        <v>24.319480015627001</v>
      </c>
      <c r="AV51">
        <v>23.819083031361199</v>
      </c>
      <c r="AW51">
        <v>24.050189333431302</v>
      </c>
      <c r="AX51">
        <v>24.141446809982199</v>
      </c>
      <c r="AY51">
        <v>23.928025421778699</v>
      </c>
      <c r="AZ51">
        <v>23.994751128345801</v>
      </c>
      <c r="BA51">
        <v>24.296516691627701</v>
      </c>
      <c r="BB51">
        <v>23.962425163628801</v>
      </c>
      <c r="BC51">
        <v>23.916674536781699</v>
      </c>
      <c r="BD51">
        <v>24.025097824020399</v>
      </c>
      <c r="BE51">
        <v>24.018210402669599</v>
      </c>
      <c r="BF51">
        <v>23.9648737913204</v>
      </c>
      <c r="BG51">
        <v>23.735977038699499</v>
      </c>
      <c r="BH51">
        <v>23.8434451770148</v>
      </c>
      <c r="BI51">
        <v>24.160352207437199</v>
      </c>
      <c r="BJ51">
        <v>23.960888839202799</v>
      </c>
      <c r="BK51">
        <v>23.927674276667702</v>
      </c>
      <c r="BL51">
        <v>23.918843167670701</v>
      </c>
      <c r="BM51">
        <v>23.9809961799013</v>
      </c>
      <c r="BN51">
        <v>23.719767586867899</v>
      </c>
      <c r="BO51">
        <v>23.9941859118602</v>
      </c>
      <c r="BP51">
        <v>24.312369153200802</v>
      </c>
      <c r="BQ51">
        <v>23.8528527009382</v>
      </c>
      <c r="BR51">
        <v>24.053413308556301</v>
      </c>
      <c r="BS51">
        <v>23.9860823072442</v>
      </c>
      <c r="BT51">
        <v>24.062117997761501</v>
      </c>
      <c r="BU51">
        <v>23.936346017543801</v>
      </c>
      <c r="BV51">
        <v>23.845003744036699</v>
      </c>
      <c r="BW51">
        <v>24.118926640481501</v>
      </c>
      <c r="BX51">
        <v>23.792788319242302</v>
      </c>
      <c r="BY51">
        <v>24.0792820004548</v>
      </c>
      <c r="BZ51">
        <v>23.988368242861299</v>
      </c>
      <c r="CA51">
        <v>23.925270829186001</v>
      </c>
      <c r="CB51">
        <v>24.013439298578898</v>
      </c>
      <c r="CC51">
        <v>24.0556794035782</v>
      </c>
      <c r="CD51">
        <v>23.943729237771301</v>
      </c>
      <c r="CE51">
        <v>24.116634290421398</v>
      </c>
      <c r="CF51">
        <v>23.9754240670174</v>
      </c>
      <c r="CG51">
        <v>24.1101858081438</v>
      </c>
      <c r="CH51">
        <v>24.093956167600499</v>
      </c>
      <c r="CI51">
        <v>23.779589959751998</v>
      </c>
      <c r="CJ51">
        <v>24.009291200402199</v>
      </c>
      <c r="CK51">
        <v>23.977925047929698</v>
      </c>
      <c r="CL51">
        <v>24.086613029703202</v>
      </c>
      <c r="CM51">
        <v>23.857842867522798</v>
      </c>
      <c r="CN51">
        <v>23.976956086134901</v>
      </c>
      <c r="CO51">
        <v>24.0022833521775</v>
      </c>
      <c r="CP51">
        <v>23.953398593313999</v>
      </c>
      <c r="CQ51">
        <v>24.1026926094641</v>
      </c>
      <c r="CR51">
        <v>23.862512952304002</v>
      </c>
      <c r="CS51">
        <v>23.914439989062501</v>
      </c>
      <c r="CT51">
        <v>23.771849882520399</v>
      </c>
      <c r="CU51">
        <v>24.172371696218299</v>
      </c>
      <c r="CV51">
        <v>23.918869114221899</v>
      </c>
      <c r="CX51" s="7" t="s">
        <v>20</v>
      </c>
      <c r="CY51" s="7" t="s">
        <v>15</v>
      </c>
      <c r="CZ51" s="7">
        <f ca="1">AVERAGE(INDIRECT("A" &amp; ROW()):INDIRECT("CV" &amp; ROW()))</f>
        <v>23.978535384804168</v>
      </c>
      <c r="DA51" s="7">
        <f ca="1">VAR(INDIRECT("A" &amp; ROW()):INDIRECT("CV" &amp; ROW()))</f>
        <v>1.8490778927194623E-2</v>
      </c>
      <c r="DB51" s="7">
        <f ca="1">STDEV(INDIRECT("A" &amp; ROW()):INDIRECT("CV" &amp; ROW()))</f>
        <v>0.13598080352459543</v>
      </c>
      <c r="DC51" s="7">
        <f ca="1">MIN(INDIRECT("A" &amp; ROW()):INDIRECT("CV" &amp; ROW()))</f>
        <v>23.5249922195752</v>
      </c>
      <c r="DD51" s="7">
        <f ca="1">PERCENTILE(INDIRECT("A" &amp; ROW()):INDIRECT("CV" &amp; ROW()), 0.25)</f>
        <v>23.905627468851449</v>
      </c>
      <c r="DE51" s="7">
        <f ca="1">PERCENTILE(INDIRECT("A" &amp; ROW()):INDIRECT("CV" &amp; ROW()), 0.5)</f>
        <v>23.96777774179975</v>
      </c>
      <c r="DF51" s="7">
        <f ca="1">PERCENTILE(INDIRECT("A" &amp; ROW()):INDIRECT("CV" &amp; ROW()), 0.75)</f>
        <v>24.053979832311775</v>
      </c>
      <c r="DG51" s="7">
        <f ca="1">MAX(INDIRECT("A" &amp; ROW()):INDIRECT("CV" &amp; ROW()))</f>
        <v>24.319480015627001</v>
      </c>
      <c r="DH51" s="7">
        <f ca="1">CONFIDENCE(0.05, INDIRECT("DB" &amp; ROW()), 100)</f>
        <v>2.6651747749702422E-2</v>
      </c>
    </row>
    <row r="52" spans="1:112" x14ac:dyDescent="0.25">
      <c r="CW52" s="1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</row>
    <row r="53" spans="1:112" x14ac:dyDescent="0.25">
      <c r="A53">
        <v>0.94650519367185204</v>
      </c>
      <c r="B53">
        <v>0.92681782212305397</v>
      </c>
      <c r="C53">
        <v>0.95639769249525697</v>
      </c>
      <c r="D53">
        <v>0.91744975452063204</v>
      </c>
      <c r="E53">
        <v>0.92059930157946401</v>
      </c>
      <c r="F53">
        <v>0.96632460652893304</v>
      </c>
      <c r="G53">
        <v>0.97173528585393498</v>
      </c>
      <c r="H53">
        <v>0.948587243549051</v>
      </c>
      <c r="I53">
        <v>0.94276217215757796</v>
      </c>
      <c r="J53">
        <v>0.91564943879342298</v>
      </c>
      <c r="K53">
        <v>0.94355531838751305</v>
      </c>
      <c r="L53">
        <v>0.93445248001672498</v>
      </c>
      <c r="M53">
        <v>0.953461464491551</v>
      </c>
      <c r="N53">
        <v>0.94285751787712502</v>
      </c>
      <c r="O53">
        <v>0.92342607256045095</v>
      </c>
      <c r="P53">
        <v>0.94536385800340905</v>
      </c>
      <c r="Q53">
        <v>0.97105925055692999</v>
      </c>
      <c r="R53">
        <v>0.92558830168746098</v>
      </c>
      <c r="S53">
        <v>0.93603491474744804</v>
      </c>
      <c r="T53">
        <v>0.95734572149675301</v>
      </c>
      <c r="U53">
        <v>0.95376543418766002</v>
      </c>
      <c r="V53">
        <v>0.94037919266349801</v>
      </c>
      <c r="W53">
        <v>0.92792529783890998</v>
      </c>
      <c r="X53">
        <v>0.94746200388922497</v>
      </c>
      <c r="Y53">
        <v>0.92671660886968099</v>
      </c>
      <c r="Z53">
        <v>0.92895952443271002</v>
      </c>
      <c r="AA53">
        <v>0.92107451087262204</v>
      </c>
      <c r="AB53">
        <v>0.94315041095410501</v>
      </c>
      <c r="AC53">
        <v>0.94086000349415599</v>
      </c>
      <c r="AD53">
        <v>0.92804437372485304</v>
      </c>
      <c r="AE53">
        <v>0.93873473269204699</v>
      </c>
      <c r="AF53">
        <v>0.95195945540028803</v>
      </c>
      <c r="AG53">
        <v>0.95838510202032801</v>
      </c>
      <c r="AH53">
        <v>0.93511758126294098</v>
      </c>
      <c r="AI53">
        <v>0.92153243468430102</v>
      </c>
      <c r="AJ53">
        <v>0.94484349826709002</v>
      </c>
      <c r="AK53">
        <v>0.97830923692187799</v>
      </c>
      <c r="AL53">
        <v>0.93576775256631095</v>
      </c>
      <c r="AM53">
        <v>0.92662839011783005</v>
      </c>
      <c r="AN53">
        <v>0.92597552947530404</v>
      </c>
      <c r="AO53">
        <v>0.93540514804323505</v>
      </c>
      <c r="AP53">
        <v>0.92871131223662295</v>
      </c>
      <c r="AQ53">
        <v>0.92739668406558995</v>
      </c>
      <c r="AR53">
        <v>0.933251477048753</v>
      </c>
      <c r="AS53">
        <v>0.95686127111487296</v>
      </c>
      <c r="AT53">
        <v>0.93218676804040501</v>
      </c>
      <c r="AU53">
        <v>0.94852871052310395</v>
      </c>
      <c r="AV53">
        <v>0.96348279951238502</v>
      </c>
      <c r="AW53">
        <v>0.94073655171410997</v>
      </c>
      <c r="AX53">
        <v>0.95844271131754699</v>
      </c>
      <c r="AY53">
        <v>0.93620529464951097</v>
      </c>
      <c r="AZ53">
        <v>0.93008220696436505</v>
      </c>
      <c r="BA53">
        <v>0.94799499638569595</v>
      </c>
      <c r="BB53">
        <v>0.94684089628088197</v>
      </c>
      <c r="BC53">
        <v>0.96852719686458899</v>
      </c>
      <c r="BD53">
        <v>0.95416705794176804</v>
      </c>
      <c r="BE53">
        <v>0.953981786660416</v>
      </c>
      <c r="BF53">
        <v>0.91649819047107695</v>
      </c>
      <c r="BG53">
        <v>0.94579256068606199</v>
      </c>
      <c r="BH53">
        <v>0.92379126296381497</v>
      </c>
      <c r="BI53">
        <v>0.92970680741336797</v>
      </c>
      <c r="BJ53">
        <v>0.96588965821881301</v>
      </c>
      <c r="BK53">
        <v>0.95584336207736598</v>
      </c>
      <c r="BL53">
        <v>0.93421595768285104</v>
      </c>
      <c r="BM53">
        <v>0.94307445824674396</v>
      </c>
      <c r="BN53">
        <v>0.95323052100046402</v>
      </c>
      <c r="BO53">
        <v>0.94505906300265596</v>
      </c>
      <c r="BP53">
        <v>0.93556860132747799</v>
      </c>
      <c r="BQ53">
        <v>0.961748141233292</v>
      </c>
      <c r="BR53">
        <v>0.94022012372514496</v>
      </c>
      <c r="BS53">
        <v>0.95680891568180504</v>
      </c>
      <c r="BT53">
        <v>0.942230874132156</v>
      </c>
      <c r="BU53">
        <v>0.94207105296661098</v>
      </c>
      <c r="BV53">
        <v>0.95076750431705803</v>
      </c>
      <c r="BW53">
        <v>0.95195945540028803</v>
      </c>
      <c r="BX53">
        <v>0.96025002648958302</v>
      </c>
      <c r="BY53">
        <v>0.91401572139533005</v>
      </c>
      <c r="BZ53">
        <v>0.95415402484868606</v>
      </c>
      <c r="CA53">
        <v>0.94648278992386703</v>
      </c>
      <c r="CB53">
        <v>0.96628554445199699</v>
      </c>
      <c r="CC53">
        <v>0.92991843300963195</v>
      </c>
      <c r="CD53">
        <v>0.96334884347021998</v>
      </c>
      <c r="CE53">
        <v>0.94788378205691903</v>
      </c>
      <c r="CF53">
        <v>0.95753057446016798</v>
      </c>
      <c r="CG53">
        <v>0.95842396874279201</v>
      </c>
      <c r="CH53">
        <v>0.98227315551731897</v>
      </c>
      <c r="CI53">
        <v>0.967159586360541</v>
      </c>
      <c r="CJ53">
        <v>0.94664921722341</v>
      </c>
      <c r="CK53">
        <v>0.93291104347576703</v>
      </c>
      <c r="CL53">
        <v>0.953878677421239</v>
      </c>
      <c r="CM53">
        <v>0.95232484845189103</v>
      </c>
      <c r="CN53">
        <v>0.92610198694069501</v>
      </c>
      <c r="CO53">
        <v>0.93907556968649197</v>
      </c>
      <c r="CP53">
        <v>0.92032683542203098</v>
      </c>
      <c r="CQ53">
        <v>0.941038125989485</v>
      </c>
      <c r="CR53">
        <v>0.92239272370338699</v>
      </c>
      <c r="CS53">
        <v>0.91847939954814595</v>
      </c>
      <c r="CT53">
        <v>0.94787948888872198</v>
      </c>
      <c r="CU53">
        <v>0.95012567146665905</v>
      </c>
      <c r="CV53">
        <v>0.969568233175783</v>
      </c>
      <c r="CX53" s="7" t="s">
        <v>21</v>
      </c>
      <c r="CY53" s="7" t="s">
        <v>14</v>
      </c>
      <c r="CZ53" s="7">
        <f ca="1">AVERAGE(INDIRECT("A" &amp; ROW()):INDIRECT("CV" &amp; ROW()))</f>
        <v>0.94347322137465905</v>
      </c>
      <c r="DA53" s="7">
        <f ca="1">VAR(INDIRECT("A" &amp; ROW()):INDIRECT("CV" &amp; ROW()))</f>
        <v>2.372520508563358E-4</v>
      </c>
      <c r="DB53" s="7">
        <f ca="1">STDEV(INDIRECT("A" &amp; ROW()):INDIRECT("CV" &amp; ROW()))</f>
        <v>1.5402988374219329E-2</v>
      </c>
      <c r="DC53" s="7">
        <f ca="1">MIN(INDIRECT("A" &amp; ROW()):INDIRECT("CV" &amp; ROW()))</f>
        <v>0.91401572139533005</v>
      </c>
      <c r="DD53" s="7">
        <f ca="1">PERCENTILE(INDIRECT("A" &amp; ROW()):INDIRECT("CV" &amp; ROW()), 0.25)</f>
        <v>0.93004126347568183</v>
      </c>
      <c r="DE53" s="7">
        <f ca="1">PERCENTILE(INDIRECT("A" &amp; ROW()):INDIRECT("CV" &amp; ROW()), 0.5)</f>
        <v>0.94335286467080903</v>
      </c>
      <c r="DF53" s="7">
        <f ca="1">PERCENTILE(INDIRECT("A" &amp; ROW()):INDIRECT("CV" &amp; ROW()), 0.75)</f>
        <v>0.95402484620748351</v>
      </c>
      <c r="DG53" s="7">
        <f ca="1">MAX(INDIRECT("A" &amp; ROW()):INDIRECT("CV" &amp; ROW()))</f>
        <v>0.98227315551731897</v>
      </c>
      <c r="DH53" s="7">
        <f ca="1">CONFIDENCE(0.05, INDIRECT("DB" &amp; ROW()), 100)</f>
        <v>3.0189302467759039E-3</v>
      </c>
    </row>
    <row r="54" spans="1:112" x14ac:dyDescent="0.25">
      <c r="A54">
        <v>15.144083098749601</v>
      </c>
      <c r="B54">
        <v>14.829085153968901</v>
      </c>
      <c r="C54">
        <v>15.302363079924101</v>
      </c>
      <c r="D54">
        <v>14.6791960723301</v>
      </c>
      <c r="E54">
        <v>14.729588825271399</v>
      </c>
      <c r="F54">
        <v>15.4611937044629</v>
      </c>
      <c r="G54">
        <v>15.547764573663001</v>
      </c>
      <c r="H54">
        <v>15.1773958967848</v>
      </c>
      <c r="I54">
        <v>15.084194754521199</v>
      </c>
      <c r="J54">
        <v>14.6503910206948</v>
      </c>
      <c r="K54">
        <v>15.0968850942002</v>
      </c>
      <c r="L54">
        <v>14.9512396802676</v>
      </c>
      <c r="M54">
        <v>15.2553834318648</v>
      </c>
      <c r="N54">
        <v>15.085720286034</v>
      </c>
      <c r="O54">
        <v>14.774817160967199</v>
      </c>
      <c r="P54">
        <v>15.1258217280545</v>
      </c>
      <c r="Q54">
        <v>15.536948008910899</v>
      </c>
      <c r="R54">
        <v>14.809412826999401</v>
      </c>
      <c r="S54">
        <v>14.976558635959201</v>
      </c>
      <c r="T54">
        <v>15.317531543948</v>
      </c>
      <c r="U54">
        <v>15.260246947002599</v>
      </c>
      <c r="V54">
        <v>15.046067082616</v>
      </c>
      <c r="W54">
        <v>14.846804765422601</v>
      </c>
      <c r="X54">
        <v>15.159392062227599</v>
      </c>
      <c r="Y54">
        <v>14.827465741914899</v>
      </c>
      <c r="Z54">
        <v>14.863352390923399</v>
      </c>
      <c r="AA54">
        <v>14.737192173962001</v>
      </c>
      <c r="AB54">
        <v>15.0904065752657</v>
      </c>
      <c r="AC54">
        <v>15.053760055906499</v>
      </c>
      <c r="AD54">
        <v>14.8487099795977</v>
      </c>
      <c r="AE54">
        <v>15.0197557230728</v>
      </c>
      <c r="AF54">
        <v>15.2313512864046</v>
      </c>
      <c r="AG54">
        <v>15.3341616323252</v>
      </c>
      <c r="AH54">
        <v>14.961881300207001</v>
      </c>
      <c r="AI54">
        <v>14.7445189549488</v>
      </c>
      <c r="AJ54">
        <v>15.117495972273399</v>
      </c>
      <c r="AK54">
        <v>15.65294779075</v>
      </c>
      <c r="AL54">
        <v>14.972284041061</v>
      </c>
      <c r="AM54">
        <v>14.8260542418853</v>
      </c>
      <c r="AN54">
        <v>14.8156084716049</v>
      </c>
      <c r="AO54">
        <v>14.9664823686918</v>
      </c>
      <c r="AP54">
        <v>14.859380995785999</v>
      </c>
      <c r="AQ54">
        <v>14.8383469450494</v>
      </c>
      <c r="AR54">
        <v>14.93202363278</v>
      </c>
      <c r="AS54">
        <v>15.309780337837999</v>
      </c>
      <c r="AT54">
        <v>14.9149882886465</v>
      </c>
      <c r="AU54">
        <v>15.1764593683697</v>
      </c>
      <c r="AV54">
        <v>15.415724792198199</v>
      </c>
      <c r="AW54">
        <v>15.0517848274258</v>
      </c>
      <c r="AX54">
        <v>15.3350833810807</v>
      </c>
      <c r="AY54">
        <v>14.9792847143922</v>
      </c>
      <c r="AZ54">
        <v>14.8813153114298</v>
      </c>
      <c r="BA54">
        <v>15.1679199421711</v>
      </c>
      <c r="BB54">
        <v>15.149454340494099</v>
      </c>
      <c r="BC54">
        <v>15.496435149833401</v>
      </c>
      <c r="BD54">
        <v>15.266672927068299</v>
      </c>
      <c r="BE54">
        <v>15.2637085865667</v>
      </c>
      <c r="BF54">
        <v>14.663971047537199</v>
      </c>
      <c r="BG54">
        <v>15.132680970977001</v>
      </c>
      <c r="BH54">
        <v>14.780660207421001</v>
      </c>
      <c r="BI54">
        <v>14.8753089186139</v>
      </c>
      <c r="BJ54">
        <v>15.454234531500999</v>
      </c>
      <c r="BK54">
        <v>15.2934937932379</v>
      </c>
      <c r="BL54">
        <v>14.947455322925601</v>
      </c>
      <c r="BM54">
        <v>15.0891913319479</v>
      </c>
      <c r="BN54">
        <v>15.251688336007399</v>
      </c>
      <c r="BO54">
        <v>15.120945008042501</v>
      </c>
      <c r="BP54">
        <v>14.9690976212396</v>
      </c>
      <c r="BQ54">
        <v>15.3879702597327</v>
      </c>
      <c r="BR54">
        <v>15.0435219796023</v>
      </c>
      <c r="BS54">
        <v>15.3089426509089</v>
      </c>
      <c r="BT54">
        <v>15.0756939861145</v>
      </c>
      <c r="BU54">
        <v>15.073136847465801</v>
      </c>
      <c r="BV54">
        <v>15.2122800690729</v>
      </c>
      <c r="BW54">
        <v>15.2313512864046</v>
      </c>
      <c r="BX54">
        <v>15.3640004238333</v>
      </c>
      <c r="BY54">
        <v>14.6242515423253</v>
      </c>
      <c r="BZ54">
        <v>15.266464397579</v>
      </c>
      <c r="CA54">
        <v>15.143724638781899</v>
      </c>
      <c r="CB54">
        <v>15.460568711232</v>
      </c>
      <c r="CC54">
        <v>14.878694928154101</v>
      </c>
      <c r="CD54">
        <v>15.4135814955235</v>
      </c>
      <c r="CE54">
        <v>15.166140512910699</v>
      </c>
      <c r="CF54">
        <v>15.3204891913627</v>
      </c>
      <c r="CG54">
        <v>15.334783499884701</v>
      </c>
      <c r="CH54">
        <v>15.7163704882771</v>
      </c>
      <c r="CI54">
        <v>15.4745533817687</v>
      </c>
      <c r="CJ54">
        <v>15.146387475574601</v>
      </c>
      <c r="CK54">
        <v>14.926576695612299</v>
      </c>
      <c r="CL54">
        <v>15.262058838739801</v>
      </c>
      <c r="CM54">
        <v>15.237197575230301</v>
      </c>
      <c r="CN54">
        <v>14.817631791051101</v>
      </c>
      <c r="CO54">
        <v>15.0252091149839</v>
      </c>
      <c r="CP54">
        <v>14.725229366752499</v>
      </c>
      <c r="CQ54">
        <v>15.056610015831801</v>
      </c>
      <c r="CR54">
        <v>14.758283579254201</v>
      </c>
      <c r="CS54">
        <v>14.6956703927703</v>
      </c>
      <c r="CT54">
        <v>15.1660718222195</v>
      </c>
      <c r="CU54">
        <v>15.2020107434666</v>
      </c>
      <c r="CV54">
        <v>15.5130917308125</v>
      </c>
      <c r="CX54" s="7" t="s">
        <v>21</v>
      </c>
      <c r="CY54" s="7" t="s">
        <v>8</v>
      </c>
      <c r="CZ54" s="7">
        <f ca="1">AVERAGE(INDIRECT("A" &amp; ROW()):INDIRECT("CV" &amp; ROW()))</f>
        <v>15.095571541994552</v>
      </c>
      <c r="DA54" s="7">
        <f ca="1">VAR(INDIRECT("A" &amp; ROW()):INDIRECT("CV" &amp; ROW()))</f>
        <v>6.0736525019221388E-2</v>
      </c>
      <c r="DB54" s="7">
        <f ca="1">STDEV(INDIRECT("A" &amp; ROW()):INDIRECT("CV" &amp; ROW()))</f>
        <v>0.24644781398750809</v>
      </c>
      <c r="DC54" s="7">
        <f ca="1">MIN(INDIRECT("A" &amp; ROW()):INDIRECT("CV" &amp; ROW()))</f>
        <v>14.6242515423253</v>
      </c>
      <c r="DD54" s="7">
        <f ca="1">PERCENTILE(INDIRECT("A" &amp; ROW()):INDIRECT("CV" &amp; ROW()), 0.25)</f>
        <v>14.880660215610876</v>
      </c>
      <c r="DE54" s="7">
        <f ca="1">PERCENTILE(INDIRECT("A" &amp; ROW()):INDIRECT("CV" &amp; ROW()), 0.5)</f>
        <v>15.09364583473295</v>
      </c>
      <c r="DF54" s="7">
        <f ca="1">PERCENTILE(INDIRECT("A" &amp; ROW()):INDIRECT("CV" &amp; ROW()), 0.75)</f>
        <v>15.264397539319775</v>
      </c>
      <c r="DG54" s="7">
        <f ca="1">MAX(INDIRECT("A" &amp; ROW()):INDIRECT("CV" &amp; ROW()))</f>
        <v>15.7163704882771</v>
      </c>
      <c r="DH54" s="7">
        <f ca="1">CONFIDENCE(0.05, INDIRECT("DB" &amp; ROW()), 100)</f>
        <v>4.8302883948414227E-2</v>
      </c>
    </row>
    <row r="55" spans="1:112" x14ac:dyDescent="0.25">
      <c r="A55">
        <v>359.25348756264799</v>
      </c>
      <c r="B55">
        <v>356.24239914023201</v>
      </c>
      <c r="C55">
        <v>361.89676673328898</v>
      </c>
      <c r="D55">
        <v>354.47766334200901</v>
      </c>
      <c r="E55">
        <v>353.36920045296802</v>
      </c>
      <c r="F55">
        <v>363.99382086199603</v>
      </c>
      <c r="G55">
        <v>361.454817242665</v>
      </c>
      <c r="H55">
        <v>351.57939327293298</v>
      </c>
      <c r="I55">
        <v>357.80778492684601</v>
      </c>
      <c r="J55">
        <v>356.928835504304</v>
      </c>
      <c r="K55">
        <v>364.83834108407098</v>
      </c>
      <c r="L55">
        <v>357.71765957304899</v>
      </c>
      <c r="M55">
        <v>356.69068576036898</v>
      </c>
      <c r="N55">
        <v>358.64030921759399</v>
      </c>
      <c r="O55">
        <v>352.57059826706598</v>
      </c>
      <c r="P55">
        <v>357.19716273363099</v>
      </c>
      <c r="Q55">
        <v>360.43129566893498</v>
      </c>
      <c r="R55">
        <v>358.27162461107599</v>
      </c>
      <c r="S55">
        <v>356.626878307911</v>
      </c>
      <c r="T55">
        <v>361.14949612583098</v>
      </c>
      <c r="U55">
        <v>355.60589291499701</v>
      </c>
      <c r="V55">
        <v>357.497343142651</v>
      </c>
      <c r="W55">
        <v>355.95911393908</v>
      </c>
      <c r="X55">
        <v>360.78613624213602</v>
      </c>
      <c r="Y55">
        <v>350.93105045015199</v>
      </c>
      <c r="Z55">
        <v>353.801176782764</v>
      </c>
      <c r="AA55">
        <v>352.79721882063097</v>
      </c>
      <c r="AB55">
        <v>359.84069675528298</v>
      </c>
      <c r="AC55">
        <v>357.89002931147297</v>
      </c>
      <c r="AD55">
        <v>353.95690753899999</v>
      </c>
      <c r="AE55">
        <v>360.54243736843699</v>
      </c>
      <c r="AF55">
        <v>357.91559674753802</v>
      </c>
      <c r="AG55">
        <v>359.94419481693097</v>
      </c>
      <c r="AH55">
        <v>359.60973161000402</v>
      </c>
      <c r="AI55">
        <v>359.179115733841</v>
      </c>
      <c r="AJ55">
        <v>355.71908679185901</v>
      </c>
      <c r="AK55">
        <v>366.05544633698798</v>
      </c>
      <c r="AL55">
        <v>360.61189211140902</v>
      </c>
      <c r="AM55">
        <v>357.081567817512</v>
      </c>
      <c r="AN55">
        <v>357.27628608037998</v>
      </c>
      <c r="AO55">
        <v>358.71664433619702</v>
      </c>
      <c r="AP55">
        <v>350.428780405037</v>
      </c>
      <c r="AQ55">
        <v>354.468555503728</v>
      </c>
      <c r="AR55">
        <v>356.60902764656601</v>
      </c>
      <c r="AS55">
        <v>362.82758251212101</v>
      </c>
      <c r="AT55">
        <v>355.56607129744998</v>
      </c>
      <c r="AU55">
        <v>358.71423442615202</v>
      </c>
      <c r="AV55">
        <v>359.25712566461902</v>
      </c>
      <c r="AW55">
        <v>358.152310126565</v>
      </c>
      <c r="AX55">
        <v>360.76593555834501</v>
      </c>
      <c r="AY55">
        <v>362.56429191688898</v>
      </c>
      <c r="AZ55">
        <v>361.66505704719299</v>
      </c>
      <c r="BA55">
        <v>363.17517907461399</v>
      </c>
      <c r="BB55">
        <v>368.91917067439698</v>
      </c>
      <c r="BC55">
        <v>366.78363320328498</v>
      </c>
      <c r="BD55">
        <v>366.58008866936598</v>
      </c>
      <c r="BE55">
        <v>359.08876040589797</v>
      </c>
      <c r="BF55">
        <v>353.92965639170097</v>
      </c>
      <c r="BG55">
        <v>359.23316357718301</v>
      </c>
      <c r="BH55">
        <v>352.65525350415101</v>
      </c>
      <c r="BI55">
        <v>355.141897282412</v>
      </c>
      <c r="BJ55">
        <v>367.152185461773</v>
      </c>
      <c r="BK55">
        <v>361.865741113848</v>
      </c>
      <c r="BL55">
        <v>358.39383768795801</v>
      </c>
      <c r="BM55">
        <v>357.39078307862297</v>
      </c>
      <c r="BN55">
        <v>359.687875295759</v>
      </c>
      <c r="BO55">
        <v>358.12953533554702</v>
      </c>
      <c r="BP55">
        <v>359.25314690013499</v>
      </c>
      <c r="BQ55">
        <v>365.85785944064799</v>
      </c>
      <c r="BR55">
        <v>355.85568607463</v>
      </c>
      <c r="BS55">
        <v>362.223808776716</v>
      </c>
      <c r="BT55">
        <v>363.74861285650297</v>
      </c>
      <c r="BU55">
        <v>361.481600719239</v>
      </c>
      <c r="BV55">
        <v>355.153108944194</v>
      </c>
      <c r="BW55">
        <v>357.91559674753802</v>
      </c>
      <c r="BX55">
        <v>364.45160749184799</v>
      </c>
      <c r="BY55">
        <v>352.609561213115</v>
      </c>
      <c r="BZ55">
        <v>361.20048321509103</v>
      </c>
      <c r="CA55">
        <v>353.58115980048598</v>
      </c>
      <c r="CB55">
        <v>360.91045976212598</v>
      </c>
      <c r="CC55">
        <v>359.17983870033999</v>
      </c>
      <c r="CD55">
        <v>364.913595645192</v>
      </c>
      <c r="CE55">
        <v>361.77923436218202</v>
      </c>
      <c r="CF55">
        <v>360.440056800018</v>
      </c>
      <c r="CG55">
        <v>355.52007370093099</v>
      </c>
      <c r="CH55">
        <v>367.97571678884702</v>
      </c>
      <c r="CI55">
        <v>363.87586317147799</v>
      </c>
      <c r="CJ55">
        <v>356.86267106567601</v>
      </c>
      <c r="CK55">
        <v>359.24699910048201</v>
      </c>
      <c r="CL55">
        <v>366.84724915367002</v>
      </c>
      <c r="CM55">
        <v>366.24731520976201</v>
      </c>
      <c r="CN55">
        <v>356.83687271854097</v>
      </c>
      <c r="CO55">
        <v>360.45906156394102</v>
      </c>
      <c r="CP55">
        <v>353.11012098739297</v>
      </c>
      <c r="CQ55">
        <v>357.50461282207601</v>
      </c>
      <c r="CR55">
        <v>349.42614504101903</v>
      </c>
      <c r="CS55">
        <v>349.10255471615199</v>
      </c>
      <c r="CT55">
        <v>358.776064339394</v>
      </c>
      <c r="CU55">
        <v>359.89084587369501</v>
      </c>
      <c r="CV55">
        <v>369.06466150253601</v>
      </c>
      <c r="CX55" s="7" t="s">
        <v>21</v>
      </c>
      <c r="CY55" s="7" t="s">
        <v>15</v>
      </c>
      <c r="CZ55" s="7">
        <f ca="1">AVERAGE(INDIRECT("A" &amp; ROW()):INDIRECT("CV" &amp; ROW()))</f>
        <v>358.93303764105463</v>
      </c>
      <c r="DA55" s="7">
        <f ca="1">VAR(INDIRECT("A" &amp; ROW()):INDIRECT("CV" &amp; ROW()))</f>
        <v>19.157289995811137</v>
      </c>
      <c r="DB55" s="7">
        <f ca="1">STDEV(INDIRECT("A" &amp; ROW()):INDIRECT("CV" &amp; ROW()))</f>
        <v>4.3769041565713014</v>
      </c>
      <c r="DC55" s="7">
        <f ca="1">MIN(INDIRECT("A" &amp; ROW()):INDIRECT("CV" &amp; ROW()))</f>
        <v>349.10255471615199</v>
      </c>
      <c r="DD55" s="7">
        <f ca="1">PERCENTILE(INDIRECT("A" &amp; ROW()):INDIRECT("CV" &amp; ROW()), 0.25)</f>
        <v>356.17157783994401</v>
      </c>
      <c r="DE55" s="7">
        <f ca="1">PERCENTILE(INDIRECT("A" &amp; ROW()):INDIRECT("CV" &amp; ROW()), 0.5)</f>
        <v>358.74635433779554</v>
      </c>
      <c r="DF55" s="7">
        <f ca="1">PERCENTILE(INDIRECT("A" &amp; ROW()):INDIRECT("CV" &amp; ROW()), 0.75)</f>
        <v>361.46151311180847</v>
      </c>
      <c r="DG55" s="7">
        <f ca="1">MAX(INDIRECT("A" &amp; ROW()):INDIRECT("CV" &amp; ROW()))</f>
        <v>369.06466150253601</v>
      </c>
      <c r="DH55" s="7">
        <f ca="1">CONFIDENCE(0.05, INDIRECT("DB" &amp; ROW()), 100)</f>
        <v>0.85785745106634104</v>
      </c>
    </row>
    <row r="56" spans="1:112" x14ac:dyDescent="0.25">
      <c r="CW56" s="1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</row>
    <row r="57" spans="1:112" x14ac:dyDescent="0.25">
      <c r="A57">
        <v>34.837368790961499</v>
      </c>
      <c r="B57">
        <v>29.987909879122402</v>
      </c>
      <c r="C57">
        <v>41.905251735858897</v>
      </c>
      <c r="D57">
        <v>27.811761580935901</v>
      </c>
      <c r="E57">
        <v>28.623423257545401</v>
      </c>
      <c r="F57">
        <v>34.993332948628201</v>
      </c>
      <c r="G57">
        <v>48.021151261785498</v>
      </c>
      <c r="H57">
        <v>32.470082884039897</v>
      </c>
      <c r="I57">
        <v>35.365295171314997</v>
      </c>
      <c r="J57">
        <v>28.181226494789499</v>
      </c>
      <c r="K57">
        <v>34.8267552514682</v>
      </c>
      <c r="L57">
        <v>33.054134636137903</v>
      </c>
      <c r="M57">
        <v>38.417412491769902</v>
      </c>
      <c r="N57">
        <v>32.709895929641696</v>
      </c>
      <c r="O57">
        <v>30.0010557738144</v>
      </c>
      <c r="P57">
        <v>36.0687523824271</v>
      </c>
      <c r="Q57">
        <v>42.433398143814202</v>
      </c>
      <c r="R57">
        <v>32.083386402675401</v>
      </c>
      <c r="S57">
        <v>30.733605067351998</v>
      </c>
      <c r="T57">
        <v>39.039302854745799</v>
      </c>
      <c r="U57">
        <v>35.234213694979502</v>
      </c>
      <c r="V57">
        <v>31.725357608893901</v>
      </c>
      <c r="W57">
        <v>29.784559916361498</v>
      </c>
      <c r="X57">
        <v>31.898722010159201</v>
      </c>
      <c r="Y57">
        <v>29.917765383862299</v>
      </c>
      <c r="Z57">
        <v>31.5762734179165</v>
      </c>
      <c r="AA57">
        <v>27.7359246854333</v>
      </c>
      <c r="AB57">
        <v>35.528163131545497</v>
      </c>
      <c r="AC57">
        <v>34.642016135162798</v>
      </c>
      <c r="AD57">
        <v>28.850971688520801</v>
      </c>
      <c r="AE57">
        <v>34.837091063759303</v>
      </c>
      <c r="AF57">
        <v>42.1539522552916</v>
      </c>
      <c r="AG57">
        <v>42.122521869345697</v>
      </c>
      <c r="AH57">
        <v>30.086642775000399</v>
      </c>
      <c r="AI57">
        <v>31.6946536799759</v>
      </c>
      <c r="AJ57">
        <v>40.269056352714102</v>
      </c>
      <c r="AK57">
        <v>51.996643081907003</v>
      </c>
      <c r="AL57">
        <v>34.755370917968499</v>
      </c>
      <c r="AM57">
        <v>29.302560700220798</v>
      </c>
      <c r="AN57">
        <v>30.529539253385298</v>
      </c>
      <c r="AO57">
        <v>32.006696718074302</v>
      </c>
      <c r="AP57">
        <v>29.454908675774799</v>
      </c>
      <c r="AQ57">
        <v>30.311212810229701</v>
      </c>
      <c r="AR57">
        <v>36.0224233872895</v>
      </c>
      <c r="AS57">
        <v>33.537058496829303</v>
      </c>
      <c r="AT57">
        <v>29.002606847963001</v>
      </c>
      <c r="AU57">
        <v>37.246354247728597</v>
      </c>
      <c r="AV57">
        <v>38.7103792204474</v>
      </c>
      <c r="AW57">
        <v>36.610582451402401</v>
      </c>
      <c r="AX57">
        <v>35.117889560550701</v>
      </c>
      <c r="AY57">
        <v>29.013240354275599</v>
      </c>
      <c r="AZ57">
        <v>30.759046185923602</v>
      </c>
      <c r="BA57">
        <v>39.383915610977802</v>
      </c>
      <c r="BB57">
        <v>38.987283451905498</v>
      </c>
      <c r="BC57">
        <v>34.861323156505499</v>
      </c>
      <c r="BD57">
        <v>42.709784246450504</v>
      </c>
      <c r="BE57">
        <v>32.975381777353498</v>
      </c>
      <c r="BF57">
        <v>28.271141501403701</v>
      </c>
      <c r="BG57">
        <v>34.647467315898901</v>
      </c>
      <c r="BH57">
        <v>29.224668397177201</v>
      </c>
      <c r="BI57">
        <v>32.365120140137101</v>
      </c>
      <c r="BJ57">
        <v>43.603127955124499</v>
      </c>
      <c r="BK57">
        <v>35.035913607572503</v>
      </c>
      <c r="BL57">
        <v>28.276347024953701</v>
      </c>
      <c r="BM57">
        <v>41.836127193857102</v>
      </c>
      <c r="BN57">
        <v>41.329152294538403</v>
      </c>
      <c r="BO57">
        <v>33.526863749969202</v>
      </c>
      <c r="BP57">
        <v>29.965703874549401</v>
      </c>
      <c r="BQ57">
        <v>34.220205950075801</v>
      </c>
      <c r="BR57">
        <v>33.959293838523699</v>
      </c>
      <c r="BS57">
        <v>38.473272461637599</v>
      </c>
      <c r="BT57">
        <v>31.947047825676702</v>
      </c>
      <c r="BU57">
        <v>32.300845006283403</v>
      </c>
      <c r="BV57">
        <v>30.2778713359459</v>
      </c>
      <c r="BW57">
        <v>42.1539522552916</v>
      </c>
      <c r="BX57">
        <v>31.947969364361999</v>
      </c>
      <c r="BY57">
        <v>28.588592151978101</v>
      </c>
      <c r="BZ57">
        <v>40.390925401568801</v>
      </c>
      <c r="CA57">
        <v>37.223861103139598</v>
      </c>
      <c r="CB57">
        <v>42.105451441723297</v>
      </c>
      <c r="CC57">
        <v>28.5891664519012</v>
      </c>
      <c r="CD57">
        <v>40.794980625427002</v>
      </c>
      <c r="CE57">
        <v>31.594304602310402</v>
      </c>
      <c r="CF57">
        <v>41.1469720135579</v>
      </c>
      <c r="CG57">
        <v>35.092103943287597</v>
      </c>
      <c r="CH57">
        <v>42.800851199801301</v>
      </c>
      <c r="CI57">
        <v>42.044756537837301</v>
      </c>
      <c r="CJ57">
        <v>35.212829756923199</v>
      </c>
      <c r="CK57">
        <v>30.564287425261099</v>
      </c>
      <c r="CL57">
        <v>32.415871471110698</v>
      </c>
      <c r="CM57">
        <v>35.088613298134902</v>
      </c>
      <c r="CN57">
        <v>30.132037901430198</v>
      </c>
      <c r="CO57">
        <v>30.863972033886999</v>
      </c>
      <c r="CP57">
        <v>31.120791972013901</v>
      </c>
      <c r="CQ57">
        <v>33.0042470536618</v>
      </c>
      <c r="CR57">
        <v>30.314732896396801</v>
      </c>
      <c r="CS57">
        <v>30.6389012530713</v>
      </c>
      <c r="CT57">
        <v>33.7408800397655</v>
      </c>
      <c r="CU57">
        <v>31.562855289727501</v>
      </c>
      <c r="CV57">
        <v>38.639446607623</v>
      </c>
      <c r="CX57" s="7" t="s">
        <v>22</v>
      </c>
      <c r="CY57" s="7" t="s">
        <v>26</v>
      </c>
      <c r="CZ57" s="7">
        <f ca="1">AVERAGE(INDIRECT("A" &amp; ROW()):INDIRECT("CV" &amp; ROW()))</f>
        <v>34.499501133254327</v>
      </c>
      <c r="DA57" s="7">
        <f ca="1">VAR(INDIRECT("A" &amp; ROW()):INDIRECT("CV" &amp; ROW()))</f>
        <v>24.356529721267922</v>
      </c>
      <c r="DB57" s="7">
        <f ca="1">STDEV(INDIRECT("A" &amp; ROW()):INDIRECT("CV" &amp; ROW()))</f>
        <v>4.9352335022031051</v>
      </c>
      <c r="DC57" s="7">
        <f ca="1">MIN(INDIRECT("A" &amp; ROW()):INDIRECT("CV" &amp; ROW()))</f>
        <v>27.7359246854333</v>
      </c>
      <c r="DD57" s="7">
        <f ca="1">PERCENTILE(INDIRECT("A" &amp; ROW()):INDIRECT("CV" &amp; ROW()), 0.25)</f>
        <v>30.555600382292148</v>
      </c>
      <c r="DE57" s="7">
        <f ca="1">PERCENTILE(INDIRECT("A" &amp; ROW()):INDIRECT("CV" &amp; ROW()), 0.5)</f>
        <v>33.531961123399256</v>
      </c>
      <c r="DF57" s="7">
        <f ca="1">PERCENTILE(INDIRECT("A" &amp; ROW()):INDIRECT("CV" &amp; ROW()), 0.75)</f>
        <v>37.53911880873892</v>
      </c>
      <c r="DG57" s="7">
        <f ca="1">MAX(INDIRECT("A" &amp; ROW()):INDIRECT("CV" &amp; ROW()))</f>
        <v>51.996643081907003</v>
      </c>
      <c r="DH57" s="7">
        <f ca="1">CONFIDENCE(0.05, INDIRECT("DB" &amp; ROW()), 100)</f>
        <v>0.96728799196135617</v>
      </c>
    </row>
    <row r="58" spans="1:112" x14ac:dyDescent="0.25"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</row>
    <row r="59" spans="1:112" x14ac:dyDescent="0.25">
      <c r="A59">
        <f t="shared" ref="A59:BL59" ca="1" si="0">SUM(INDIRECT(ADDRESS(8,COLUMN())), INDIRECT(ADDRESS(11,COLUMN())), INDIRECT(ADDRESS(14,COLUMN())), INDIRECT(ADDRESS(17,COLUMN())),INDIRECT(ADDRESS(20,COLUMN())),INDIRECT(ADDRESS(23,COLUMN())),INDIRECT(ADDRESS(26,COLUMN())),INDIRECT(ADDRESS(30,COLUMN())),INDIRECT(ADDRESS(34,COLUMN())), INDIRECT(ADDRESS(38,COLUMN())),INDIRECT(ADDRESS(42,COLUMN())),INDIRECT(ADDRESS(46,COLUMN())),INDIRECT(ADDRESS(50,COLUMN())),INDIRECT(ADDRESS(54,COLUMN())))</f>
        <v>59.084409239286046</v>
      </c>
      <c r="B59">
        <f t="shared" ca="1" si="0"/>
        <v>52.331107770607261</v>
      </c>
      <c r="C59">
        <f t="shared" ca="1" si="0"/>
        <v>69.115964729606006</v>
      </c>
      <c r="D59">
        <f t="shared" ca="1" si="0"/>
        <v>49.483284285229075</v>
      </c>
      <c r="E59">
        <f t="shared" ca="1" si="0"/>
        <v>50.285350308431099</v>
      </c>
      <c r="F59">
        <f t="shared" ca="1" si="0"/>
        <v>59.313686083366953</v>
      </c>
      <c r="G59">
        <f t="shared" ca="1" si="0"/>
        <v>77.479919280351226</v>
      </c>
      <c r="H59">
        <f t="shared" ca="1" si="0"/>
        <v>55.896559452408113</v>
      </c>
      <c r="I59">
        <f t="shared" ca="1" si="0"/>
        <v>60.404495449174661</v>
      </c>
      <c r="J59">
        <f t="shared" ca="1" si="0"/>
        <v>49.832593006906379</v>
      </c>
      <c r="K59">
        <f t="shared" ca="1" si="0"/>
        <v>59.348463459552491</v>
      </c>
      <c r="L59">
        <f t="shared" ca="1" si="0"/>
        <v>56.775088188698589</v>
      </c>
      <c r="M59">
        <f t="shared" ca="1" si="0"/>
        <v>63.975531252225814</v>
      </c>
      <c r="N59">
        <f t="shared" ca="1" si="0"/>
        <v>56.032811183027306</v>
      </c>
      <c r="O59">
        <f t="shared" ca="1" si="0"/>
        <v>52.505687151298957</v>
      </c>
      <c r="P59">
        <f t="shared" ca="1" si="0"/>
        <v>60.602083983861078</v>
      </c>
      <c r="Q59">
        <f t="shared" ca="1" si="0"/>
        <v>69.683709989885458</v>
      </c>
      <c r="R59">
        <f t="shared" ca="1" si="0"/>
        <v>55.540071894879105</v>
      </c>
      <c r="S59">
        <f t="shared" ca="1" si="0"/>
        <v>53.353374358583267</v>
      </c>
      <c r="T59">
        <f t="shared" ca="1" si="0"/>
        <v>65.44613279659265</v>
      </c>
      <c r="U59">
        <f t="shared" ca="1" si="0"/>
        <v>59.839924666994079</v>
      </c>
      <c r="V59">
        <f t="shared" ca="1" si="0"/>
        <v>55.186506335811366</v>
      </c>
      <c r="W59">
        <f t="shared" ca="1" si="0"/>
        <v>52.180169445028667</v>
      </c>
      <c r="X59">
        <f t="shared" ca="1" si="0"/>
        <v>55.117840615056821</v>
      </c>
      <c r="Y59">
        <f t="shared" ca="1" si="0"/>
        <v>52.434166670783256</v>
      </c>
      <c r="Z59">
        <f t="shared" ca="1" si="0"/>
        <v>54.420106364520336</v>
      </c>
      <c r="AA59">
        <f t="shared" ca="1" si="0"/>
        <v>49.327084787585513</v>
      </c>
      <c r="AB59">
        <f t="shared" ca="1" si="0"/>
        <v>60.407655854203128</v>
      </c>
      <c r="AC59">
        <f t="shared" ca="1" si="0"/>
        <v>58.772879191450549</v>
      </c>
      <c r="AD59">
        <f t="shared" ca="1" si="0"/>
        <v>51.048282154143081</v>
      </c>
      <c r="AE59">
        <f t="shared" ca="1" si="0"/>
        <v>59.157658936761841</v>
      </c>
      <c r="AF59">
        <f t="shared" ca="1" si="0"/>
        <v>69.349745321709975</v>
      </c>
      <c r="AG59">
        <f t="shared" ca="1" si="0"/>
        <v>69.603332297284126</v>
      </c>
      <c r="AH59">
        <f t="shared" ca="1" si="0"/>
        <v>52.638150141556196</v>
      </c>
      <c r="AI59">
        <f t="shared" ca="1" si="0"/>
        <v>54.771041804886316</v>
      </c>
      <c r="AJ59">
        <f t="shared" ca="1" si="0"/>
        <v>67.299000348425793</v>
      </c>
      <c r="AK59">
        <f t="shared" ca="1" si="0"/>
        <v>82.837242714531669</v>
      </c>
      <c r="AL59">
        <f t="shared" ca="1" si="0"/>
        <v>58.89552401542575</v>
      </c>
      <c r="AM59">
        <f t="shared" ca="1" si="0"/>
        <v>51.288077513932166</v>
      </c>
      <c r="AN59">
        <f t="shared" ca="1" si="0"/>
        <v>53.060222274563799</v>
      </c>
      <c r="AO59">
        <f t="shared" ca="1" si="0"/>
        <v>55.36431630144812</v>
      </c>
      <c r="AP59">
        <f t="shared" ca="1" si="0"/>
        <v>51.63124831206563</v>
      </c>
      <c r="AQ59">
        <f t="shared" ca="1" si="0"/>
        <v>52.796461620616647</v>
      </c>
      <c r="AR59">
        <f t="shared" ca="1" si="0"/>
        <v>60.968993674957744</v>
      </c>
      <c r="AS59">
        <f t="shared" ca="1" si="0"/>
        <v>57.61334483409162</v>
      </c>
      <c r="AT59">
        <f t="shared" ca="1" si="0"/>
        <v>51.132069771318896</v>
      </c>
      <c r="AU59">
        <f t="shared" ca="1" si="0"/>
        <v>62.325716031883353</v>
      </c>
      <c r="AV59">
        <f t="shared" ca="1" si="0"/>
        <v>64.419626555001472</v>
      </c>
      <c r="AW59">
        <f t="shared" ca="1" si="0"/>
        <v>61.721480605912127</v>
      </c>
      <c r="AX59">
        <f t="shared" ca="1" si="0"/>
        <v>59.723737469100108</v>
      </c>
      <c r="AY59">
        <f t="shared" ca="1" si="0"/>
        <v>50.915727750984956</v>
      </c>
      <c r="AZ59">
        <f t="shared" ca="1" si="0"/>
        <v>53.204513940614099</v>
      </c>
      <c r="BA59">
        <f t="shared" ca="1" si="0"/>
        <v>65.979505110150114</v>
      </c>
      <c r="BB59">
        <f t="shared" ca="1" si="0"/>
        <v>64.913050451091692</v>
      </c>
      <c r="BC59">
        <f t="shared" ca="1" si="0"/>
        <v>59.516417360085882</v>
      </c>
      <c r="BD59">
        <f t="shared" ca="1" si="0"/>
        <v>70.083412773143436</v>
      </c>
      <c r="BE59">
        <f t="shared" ca="1" si="0"/>
        <v>57.105091735427806</v>
      </c>
      <c r="BF59">
        <f t="shared" ca="1" si="0"/>
        <v>50.028449322236312</v>
      </c>
      <c r="BG59">
        <f t="shared" ca="1" si="0"/>
        <v>58.799424392007879</v>
      </c>
      <c r="BH59">
        <f t="shared" ca="1" si="0"/>
        <v>51.513221286609777</v>
      </c>
      <c r="BI59">
        <f t="shared" ca="1" si="0"/>
        <v>55.859079002506817</v>
      </c>
      <c r="BJ59">
        <f t="shared" ca="1" si="0"/>
        <v>71.728175890556145</v>
      </c>
      <c r="BK59">
        <f t="shared" ca="1" si="0"/>
        <v>59.934699113286804</v>
      </c>
      <c r="BL59">
        <f t="shared" ca="1" si="0"/>
        <v>50.106641181517489</v>
      </c>
      <c r="BM59">
        <f t="shared" ref="BM59:CV59" ca="1" si="1">SUM(INDIRECT(ADDRESS(8,COLUMN())), INDIRECT(ADDRESS(11,COLUMN())), INDIRECT(ADDRESS(14,COLUMN())), INDIRECT(ADDRESS(17,COLUMN())),INDIRECT(ADDRESS(20,COLUMN())),INDIRECT(ADDRESS(23,COLUMN())),INDIRECT(ADDRESS(26,COLUMN())),INDIRECT(ADDRESS(30,COLUMN())),INDIRECT(ADDRESS(34,COLUMN())), INDIRECT(ADDRESS(38,COLUMN())),INDIRECT(ADDRESS(42,COLUMN())),INDIRECT(ADDRESS(46,COLUMN())),INDIRECT(ADDRESS(50,COLUMN())),INDIRECT(ADDRESS(54,COLUMN())))</f>
        <v>69.009268851580671</v>
      </c>
      <c r="BN59">
        <f t="shared" ca="1" si="1"/>
        <v>68.50371192869612</v>
      </c>
      <c r="BO59">
        <f t="shared" ca="1" si="1"/>
        <v>57.420844080685811</v>
      </c>
      <c r="BP59">
        <f t="shared" ca="1" si="1"/>
        <v>52.299473849946168</v>
      </c>
      <c r="BQ59">
        <f t="shared" ca="1" si="1"/>
        <v>58.282815834883863</v>
      </c>
      <c r="BR59">
        <f t="shared" ca="1" si="1"/>
        <v>57.867861400554943</v>
      </c>
      <c r="BS59">
        <f t="shared" ca="1" si="1"/>
        <v>64.565148762376538</v>
      </c>
      <c r="BT59">
        <f t="shared" ca="1" si="1"/>
        <v>55.528703567936446</v>
      </c>
      <c r="BU59">
        <f t="shared" ca="1" si="1"/>
        <v>55.557527679126395</v>
      </c>
      <c r="BV59">
        <f t="shared" ca="1" si="1"/>
        <v>53.100969418267468</v>
      </c>
      <c r="BW59">
        <f t="shared" ca="1" si="1"/>
        <v>69.349745321709975</v>
      </c>
      <c r="BX59">
        <f t="shared" ca="1" si="1"/>
        <v>55.125990293538337</v>
      </c>
      <c r="BY59">
        <f t="shared" ca="1" si="1"/>
        <v>50.519570454907381</v>
      </c>
      <c r="BZ59">
        <f t="shared" ca="1" si="1"/>
        <v>67.039806631224479</v>
      </c>
      <c r="CA59">
        <f t="shared" ca="1" si="1"/>
        <v>62.52082314450341</v>
      </c>
      <c r="CB59">
        <f t="shared" ca="1" si="1"/>
        <v>69.296789778691902</v>
      </c>
      <c r="CC59">
        <f t="shared" ca="1" si="1"/>
        <v>50.597933033392039</v>
      </c>
      <c r="CD59">
        <f t="shared" ca="1" si="1"/>
        <v>67.687761179152972</v>
      </c>
      <c r="CE59">
        <f t="shared" ca="1" si="1"/>
        <v>54.532095499626728</v>
      </c>
      <c r="CF59">
        <f t="shared" ca="1" si="1"/>
        <v>68.130390356826581</v>
      </c>
      <c r="CG59">
        <f t="shared" ca="1" si="1"/>
        <v>59.443714818531902</v>
      </c>
      <c r="CH59">
        <f t="shared" ca="1" si="1"/>
        <v>70.433247344617314</v>
      </c>
      <c r="CI59">
        <f t="shared" ca="1" si="1"/>
        <v>69.550268104861146</v>
      </c>
      <c r="CJ59">
        <f t="shared" ca="1" si="1"/>
        <v>59.320539977753299</v>
      </c>
      <c r="CK59">
        <f t="shared" ca="1" si="1"/>
        <v>53.343062994699032</v>
      </c>
      <c r="CL59">
        <f t="shared" ca="1" si="1"/>
        <v>55.706755757653028</v>
      </c>
      <c r="CM59">
        <f t="shared" ca="1" si="1"/>
        <v>59.495296975855524</v>
      </c>
      <c r="CN59">
        <f t="shared" ca="1" si="1"/>
        <v>52.845125455523856</v>
      </c>
      <c r="CO59">
        <f t="shared" ca="1" si="1"/>
        <v>53.676896450930357</v>
      </c>
      <c r="CP59">
        <f t="shared" ca="1" si="1"/>
        <v>54.021372059124317</v>
      </c>
      <c r="CQ59">
        <f t="shared" ca="1" si="1"/>
        <v>56.739020311098663</v>
      </c>
      <c r="CR59">
        <f t="shared" ca="1" si="1"/>
        <v>53.050731418712942</v>
      </c>
      <c r="CS59">
        <f t="shared" ca="1" si="1"/>
        <v>53.441917601829061</v>
      </c>
      <c r="CT59">
        <f t="shared" ca="1" si="1"/>
        <v>57.883241675635112</v>
      </c>
      <c r="CU59">
        <f t="shared" ca="1" si="1"/>
        <v>54.251023252576708</v>
      </c>
      <c r="CV59">
        <f t="shared" ca="1" si="1"/>
        <v>64.361484240530075</v>
      </c>
      <c r="CX59" s="7" t="s">
        <v>31</v>
      </c>
      <c r="CY59" s="7" t="s">
        <v>32</v>
      </c>
      <c r="CZ59" s="7">
        <f ca="1">AVERAGE(INDIRECT("A" &amp; ROW()):INDIRECT("CV" &amp; ROW()))</f>
        <v>58.760102693128019</v>
      </c>
      <c r="DA59" s="7">
        <f ca="1">VAR(INDIRECT("A" &amp; ROW()):INDIRECT("CV" &amp; ROW()))</f>
        <v>47.609181095406797</v>
      </c>
      <c r="DB59" s="7">
        <f ca="1">STDEV(INDIRECT("A" &amp; ROW()):INDIRECT("CV" &amp; ROW()))</f>
        <v>6.8999406588322767</v>
      </c>
      <c r="DC59" s="7">
        <f ca="1">MIN(INDIRECT("A" &amp; ROW()):INDIRECT("CV" &amp; ROW()))</f>
        <v>49.327084787585513</v>
      </c>
      <c r="DD59" s="7">
        <f ca="1">PERCENTILE(INDIRECT("A" &amp; ROW()):INDIRECT("CV" &amp; ROW()), 0.25)</f>
        <v>53.178627810027443</v>
      </c>
      <c r="DE59" s="7">
        <f ca="1">PERCENTILE(INDIRECT("A" &amp; ROW()):INDIRECT("CV" &amp; ROW()), 0.5)</f>
        <v>57.517094457388716</v>
      </c>
      <c r="DF59" s="7">
        <f ca="1">PERCENTILE(INDIRECT("A" &amp; ROW()):INDIRECT("CV" &amp; ROW()), 0.75)</f>
        <v>62.884500171434013</v>
      </c>
      <c r="DG59" s="7">
        <f ca="1">MAX(INDIRECT("A" &amp; ROW()):INDIRECT("CV" &amp; ROW()))</f>
        <v>82.837242714531669</v>
      </c>
      <c r="DH59" s="7">
        <f ca="1">CONFIDENCE(0.05, INDIRECT("DB" &amp; ROW()), 100)</f>
        <v>1.3523635186774832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simulacion 1</vt:lpstr>
      <vt:lpstr>simulacion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ShuXiang Gao</dc:creator>
  <cp:lastModifiedBy>ShuXiang Gao</cp:lastModifiedBy>
  <dcterms:created xsi:type="dcterms:W3CDTF">2018-12-31T11:39:20Z</dcterms:created>
  <dcterms:modified xsi:type="dcterms:W3CDTF">2019-01-03T22:22:25Z</dcterms:modified>
</cp:coreProperties>
</file>