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.Taylor\Programs\Cloned Repositories\plugins\chica_OOP\panel_data\JIVC\"/>
    </mc:Choice>
  </mc:AlternateContent>
  <xr:revisionPtr revIDLastSave="0" documentId="13_ncr:1_{3A67F9FC-7159-4815-80B2-89546EBB42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rt1" sheetId="3" r:id="rId1"/>
    <sheet name="Sheet1" sheetId="1" r:id="rId2"/>
    <sheet name="Sheet2" sheetId="4" r:id="rId3"/>
  </sheets>
  <definedNames>
    <definedName name="_xlnm._FilterDatabase" localSheetId="1" hidden="1">Sheet1!$B$1:$S$73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S3" i="1" s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13" i="1"/>
  <c r="S13" i="1" s="1"/>
  <c r="R14" i="1"/>
  <c r="S14" i="1" s="1"/>
  <c r="R15" i="1"/>
  <c r="S15" i="1" s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S24" i="1" s="1"/>
  <c r="R25" i="1"/>
  <c r="S25" i="1" s="1"/>
  <c r="R26" i="1"/>
  <c r="S26" i="1" s="1"/>
  <c r="R27" i="1"/>
  <c r="S27" i="1" s="1"/>
  <c r="R28" i="1"/>
  <c r="S28" i="1" s="1"/>
  <c r="R29" i="1"/>
  <c r="S29" i="1" s="1"/>
  <c r="R30" i="1"/>
  <c r="S30" i="1" s="1"/>
  <c r="R31" i="1"/>
  <c r="S31" i="1" s="1"/>
  <c r="R32" i="1"/>
  <c r="S32" i="1" s="1"/>
  <c r="R33" i="1"/>
  <c r="S33" i="1" s="1"/>
  <c r="R34" i="1"/>
  <c r="S34" i="1" s="1"/>
  <c r="R35" i="1"/>
  <c r="S35" i="1" s="1"/>
  <c r="R36" i="1"/>
  <c r="S36" i="1" s="1"/>
  <c r="R37" i="1"/>
  <c r="S37" i="1" s="1"/>
  <c r="R38" i="1"/>
  <c r="S38" i="1" s="1"/>
  <c r="R39" i="1"/>
  <c r="S39" i="1" s="1"/>
  <c r="R40" i="1"/>
  <c r="S40" i="1" s="1"/>
  <c r="R41" i="1"/>
  <c r="S41" i="1" s="1"/>
  <c r="R42" i="1"/>
  <c r="S42" i="1" s="1"/>
  <c r="R43" i="1"/>
  <c r="S43" i="1" s="1"/>
  <c r="R44" i="1"/>
  <c r="S44" i="1" s="1"/>
  <c r="R45" i="1"/>
  <c r="S45" i="1" s="1"/>
  <c r="R46" i="1"/>
  <c r="S46" i="1" s="1"/>
  <c r="R47" i="1"/>
  <c r="S47" i="1" s="1"/>
  <c r="R48" i="1"/>
  <c r="S48" i="1" s="1"/>
  <c r="R49" i="1"/>
  <c r="S49" i="1" s="1"/>
  <c r="R50" i="1"/>
  <c r="S50" i="1" s="1"/>
  <c r="R51" i="1"/>
  <c r="S51" i="1" s="1"/>
  <c r="R52" i="1"/>
  <c r="S52" i="1" s="1"/>
  <c r="R53" i="1"/>
  <c r="S53" i="1" s="1"/>
  <c r="R54" i="1"/>
  <c r="S54" i="1" s="1"/>
  <c r="R55" i="1"/>
  <c r="S55" i="1" s="1"/>
  <c r="R56" i="1"/>
  <c r="S56" i="1" s="1"/>
  <c r="R57" i="1"/>
  <c r="S57" i="1" s="1"/>
  <c r="R58" i="1"/>
  <c r="S58" i="1" s="1"/>
  <c r="R59" i="1"/>
  <c r="S59" i="1" s="1"/>
  <c r="R60" i="1"/>
  <c r="S60" i="1" s="1"/>
  <c r="R61" i="1"/>
  <c r="S61" i="1" s="1"/>
  <c r="R62" i="1"/>
  <c r="S62" i="1" s="1"/>
  <c r="R63" i="1"/>
  <c r="S63" i="1" s="1"/>
  <c r="R64" i="1"/>
  <c r="S64" i="1" s="1"/>
  <c r="R65" i="1"/>
  <c r="S65" i="1" s="1"/>
  <c r="R66" i="1"/>
  <c r="S66" i="1" s="1"/>
  <c r="R67" i="1"/>
  <c r="S67" i="1" s="1"/>
  <c r="R68" i="1"/>
  <c r="S68" i="1" s="1"/>
  <c r="R69" i="1"/>
  <c r="S69" i="1" s="1"/>
  <c r="R70" i="1"/>
  <c r="S70" i="1" s="1"/>
  <c r="R71" i="1"/>
  <c r="S71" i="1" s="1"/>
  <c r="R72" i="1"/>
  <c r="S72" i="1" s="1"/>
  <c r="R73" i="1"/>
  <c r="S73" i="1" s="1"/>
  <c r="R2" i="1"/>
  <c r="S2" i="1" s="1"/>
</calcChain>
</file>

<file path=xl/sharedStrings.xml><?xml version="1.0" encoding="utf-8"?>
<sst xmlns="http://schemas.openxmlformats.org/spreadsheetml/2006/main" count="306" uniqueCount="82">
  <si>
    <t>output_pressure</t>
  </si>
  <si>
    <t>mass_flow_total</t>
  </si>
  <si>
    <t>number_of_channels</t>
  </si>
  <si>
    <t>peak_metal_temperature</t>
  </si>
  <si>
    <t>peak_coolant_temperature</t>
  </si>
  <si>
    <t>break_flag</t>
  </si>
  <si>
    <t>layup_type</t>
  </si>
  <si>
    <t>distribution_type</t>
  </si>
  <si>
    <t>mass_flow_split</t>
  </si>
  <si>
    <t>delta_break_flag</t>
  </si>
  <si>
    <t>manifold_pipe_diameters</t>
  </si>
  <si>
    <t>microchannel_half_width</t>
  </si>
  <si>
    <t>m1</t>
  </si>
  <si>
    <t>m2</t>
  </si>
  <si>
    <t>half_width</t>
  </si>
  <si>
    <t>mach_number</t>
  </si>
  <si>
    <t>structured</t>
  </si>
  <si>
    <t>inout</t>
  </si>
  <si>
    <t>strikepoint</t>
  </si>
  <si>
    <t>[0.02158287 0.01100048 0.0256121 ]</t>
  </si>
  <si>
    <t>[0.02158287 0.01100048 0.01811049 0.01799403]</t>
  </si>
  <si>
    <t>[0.02158287 0.01100048 0.01478716 0.01478716 0.01464428]</t>
  </si>
  <si>
    <t>[0.01354207 0.01602319 0.0111072  0.02586057]</t>
  </si>
  <si>
    <t>[0.01354207 0.01602319 0.0111072  0.01828619 0.01816859]</t>
  </si>
  <si>
    <t>[0.01354207 0.01602319 0.0111072  0.01493061 0.01493061 0.01478635]</t>
  </si>
  <si>
    <t>[0.01129159 0.01129159 0.01336039 0.01137981 0.02649528]</t>
  </si>
  <si>
    <t>[0.01129159 0.01129159 0.01336039 0.01137981 0.01873499 0.01861451]</t>
  </si>
  <si>
    <t>[0.01129159 0.01129159 0.01336039 0.01137981 0.01529706 0.01529706
 0.01514926]</t>
  </si>
  <si>
    <t>[0.00992112 0.01118034 0.012     ]</t>
  </si>
  <si>
    <t>[0.00992112 0.01118034 0.00848528 0.00848528]</t>
  </si>
  <si>
    <t>[0.00992112 0.01118034 0.0068972  0.0068972  0.0068972 ]</t>
  </si>
  <si>
    <t>[0.00700126 0.008284   0.01248861 0.01340418]</t>
  </si>
  <si>
    <t>[0.00700126 0.008284   0.01248861 0.00947819 0.00947819]</t>
  </si>
  <si>
    <t>[0.00700126 0.008284   0.01248861 0.00770428 0.00770428 0.00770428]</t>
  </si>
  <si>
    <t>[0.00684015 0.00684015 0.00809337 0.01487592 0.01596651]</t>
  </si>
  <si>
    <t>[0.00684015 0.00684015 0.00809337 0.01487592 0.01129003 0.01129003]</t>
  </si>
  <si>
    <t>[0.00684015 0.00684015 0.00809337 0.01487592 0.00917702 0.00917702
 0.00917702]</t>
  </si>
  <si>
    <t>[0.01869444 0.00952829 0.02218444]</t>
  </si>
  <si>
    <t>[0.01869444 0.00952829 0.01568677 0.01558589]</t>
  </si>
  <si>
    <t>[0.01869444 0.00952829 0.01280819 0.01280819 0.01268444]</t>
  </si>
  <si>
    <t>[0.01180483 0.01396766 0.00968232 0.02254306]</t>
  </si>
  <si>
    <t>[0.01180483 0.01396766 0.00968232 0.01594035 0.01583784]</t>
  </si>
  <si>
    <t>[0.01180483 0.01396766 0.00968232 0.01301524 0.01301524 0.01288949]</t>
  </si>
  <si>
    <t>[0.00997257 0.00997257 0.0117997  0.01005048 0.02340024]</t>
  </si>
  <si>
    <t>[0.00997257 0.00997257 0.0117997  0.01005048 0.01654647 0.01644006]</t>
  </si>
  <si>
    <t>[0.00997257 0.00997257 0.0117997  0.01005048 0.01351014 0.01351014
 0.0133796 ]</t>
  </si>
  <si>
    <t>[0.00870563 0.00981058 0.01052982]</t>
  </si>
  <si>
    <t>[0.00870563 0.00981058 0.00744571 0.00744571]</t>
  </si>
  <si>
    <t>[0.00870563 0.00981058 0.00605219 0.00605219 0.00605219]</t>
  </si>
  <si>
    <t>[0.00643108 0.00760935 0.01147153 0.01231254]</t>
  </si>
  <si>
    <t>[0.00643108 0.00760935 0.01147153 0.00870628 0.00870628]</t>
  </si>
  <si>
    <t>[0.00643108 0.00760935 0.01147153 0.00707684 0.00707684 0.00707684]</t>
  </si>
  <si>
    <t>[0.00596591 0.00596591 0.00705896 0.01297463]</t>
  </si>
  <si>
    <t>[0.03157531 0.01137981 0.03746999]</t>
  </si>
  <si>
    <t>[0.03157531 0.01137981 0.02649528 0.02632489]</t>
  </si>
  <si>
    <t>[0.03157531 0.01137981 0.02163331 0.02163331 0.02142429]</t>
  </si>
  <si>
    <t>[0.01962142 0.02321637 0.01137981 0.03746999]</t>
  </si>
  <si>
    <t>[0.01962142 0.02321637 0.01137981 0.02649528 0.02632489]</t>
  </si>
  <si>
    <t>[0.01962142 0.02321637 0.01137981 0.02163331 0.02163331 0.02142429]</t>
  </si>
  <si>
    <t>[0.01596872 0.01596872 0.01889444 0.01137981 0.03746999]</t>
  </si>
  <si>
    <t>[0.01596872 0.01596872 0.01889444 0.01137981 0.02649528 0.02632489]</t>
  </si>
  <si>
    <t>[0.01596872 0.01596872 0.01889444 0.01137981 0.02163331 0.02163331
 0.02142429]</t>
  </si>
  <si>
    <t>[0.02624881 0.0209165  0.03174902]</t>
  </si>
  <si>
    <t>[0.02624881 0.0209165  0.02244994 0.02244994]</t>
  </si>
  <si>
    <t>[0.02624881 0.0209165  0.01824829 0.01824829 0.01824829]</t>
  </si>
  <si>
    <t>[0.01658312 0.01962142 0.0209165  0.03174902]</t>
  </si>
  <si>
    <t>[0.01658312 0.01962142 0.0209165  0.02244994 0.02244994]</t>
  </si>
  <si>
    <t>[0.01658312 0.01962142 0.0209165  0.01824829 0.01824829 0.01824829]</t>
  </si>
  <si>
    <t>[0.01360147 0.01360147 0.01609348 0.0209165  0.03174902]</t>
  </si>
  <si>
    <t>[0.01360147 0.01360147 0.01609348 0.0209165  0.02244994 0.02244994]</t>
  </si>
  <si>
    <t>[0.01360147 0.01360147 0.01609348 0.0209165  0.01824829 0.01824829
 0.01824829]</t>
  </si>
  <si>
    <t>[0.01848 0.02156 0.02772]</t>
  </si>
  <si>
    <t>[0.01848 0.02156 0.02772 0.02772]</t>
  </si>
  <si>
    <t>[0.01848 0.02156 0.02772 0.02772 0.02772]</t>
  </si>
  <si>
    <t>[0.0154  0.02156 0.02156 0.02772]</t>
  </si>
  <si>
    <t>[0.0154  0.02156 0.02156 0.02772 0.02772]</t>
  </si>
  <si>
    <t>[0.0154  0.02156 0.02156 0.02772 0.02772 0.02772]</t>
  </si>
  <si>
    <t>[0.0154  0.0154  0.02156 0.02156 0.02772]</t>
  </si>
  <si>
    <t>[0.0154  0.0154  0.02156 0.02156 0.02772 0.02772]</t>
  </si>
  <si>
    <t>[0.0154  0.0154  0.02156 0.02156 0.02772 0.02772 0.02772]</t>
  </si>
  <si>
    <t>pressure drop</t>
  </si>
  <si>
    <t>pumping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</si>
</sst>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Sheet1!$H$2:$I$2</c:f>
              <c:strCache>
                <c:ptCount val="1"/>
                <c:pt idx="0">
                  <c:v>structured inout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Sheet1!$E$2:$E$37</c:f>
              <c:numCache>
                <c:formatCode>General</c:formatCode>
                <c:ptCount val="36"/>
                <c:pt idx="0">
                  <c:v>553.37468341941553</c:v>
                </c:pt>
                <c:pt idx="1">
                  <c:v>535.02550375242754</c:v>
                </c:pt>
                <c:pt idx="2">
                  <c:v>535.02550375242754</c:v>
                </c:pt>
                <c:pt idx="3">
                  <c:v>554.87700212140498</c:v>
                </c:pt>
                <c:pt idx="4">
                  <c:v>535.79704594640134</c:v>
                </c:pt>
                <c:pt idx="5">
                  <c:v>535.79704594640134</c:v>
                </c:pt>
                <c:pt idx="6">
                  <c:v>559.31739758202093</c:v>
                </c:pt>
                <c:pt idx="7">
                  <c:v>538.33094426867399</c:v>
                </c:pt>
                <c:pt idx="8">
                  <c:v>538.33094426867399</c:v>
                </c:pt>
                <c:pt idx="9">
                  <c:v>531.70101195536915</c:v>
                </c:pt>
                <c:pt idx="10">
                  <c:v>531.70101195536915</c:v>
                </c:pt>
                <c:pt idx="11">
                  <c:v>531.70101195536915</c:v>
                </c:pt>
                <c:pt idx="12">
                  <c:v>544.27991763500927</c:v>
                </c:pt>
                <c:pt idx="13">
                  <c:v>544.27991763500927</c:v>
                </c:pt>
                <c:pt idx="14">
                  <c:v>544.27991763500927</c:v>
                </c:pt>
                <c:pt idx="15">
                  <c:v>567.7586728597563</c:v>
                </c:pt>
                <c:pt idx="16">
                  <c:v>567.7586728597563</c:v>
                </c:pt>
                <c:pt idx="17">
                  <c:v>567.7586728597563</c:v>
                </c:pt>
                <c:pt idx="18">
                  <c:v>529.09771323127075</c:v>
                </c:pt>
                <c:pt idx="19">
                  <c:v>519.93923789262976</c:v>
                </c:pt>
                <c:pt idx="20">
                  <c:v>519.93923789262976</c:v>
                </c:pt>
                <c:pt idx="21">
                  <c:v>531.29899705941079</c:v>
                </c:pt>
                <c:pt idx="22">
                  <c:v>521.2581142644608</c:v>
                </c:pt>
                <c:pt idx="23">
                  <c:v>521.2581142644608</c:v>
                </c:pt>
                <c:pt idx="24">
                  <c:v>537.01049061577748</c:v>
                </c:pt>
                <c:pt idx="25">
                  <c:v>524.78573452855926</c:v>
                </c:pt>
                <c:pt idx="26">
                  <c:v>524.78573452855926</c:v>
                </c:pt>
                <c:pt idx="27">
                  <c:v>518.59793696512349</c:v>
                </c:pt>
                <c:pt idx="28">
                  <c:v>518.59793696512349</c:v>
                </c:pt>
                <c:pt idx="29">
                  <c:v>0</c:v>
                </c:pt>
                <c:pt idx="30">
                  <c:v>534.45260187254758</c:v>
                </c:pt>
                <c:pt idx="31">
                  <c:v>534.45260187254758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Sheet1!$S$2:$S$37</c:f>
              <c:numCache>
                <c:formatCode>0.00E+00</c:formatCode>
                <c:ptCount val="36"/>
                <c:pt idx="0">
                  <c:v>1435989.9920313498</c:v>
                </c:pt>
                <c:pt idx="1">
                  <c:v>1830344.643140445</c:v>
                </c:pt>
                <c:pt idx="2">
                  <c:v>2799433.1354134767</c:v>
                </c:pt>
                <c:pt idx="3">
                  <c:v>2184682.3187852083</c:v>
                </c:pt>
                <c:pt idx="4">
                  <c:v>2565467.4493721379</c:v>
                </c:pt>
                <c:pt idx="5">
                  <c:v>3501317.3532171869</c:v>
                </c:pt>
                <c:pt idx="6">
                  <c:v>3924536.9175976962</c:v>
                </c:pt>
                <c:pt idx="7">
                  <c:v>4274307.7874119356</c:v>
                </c:pt>
                <c:pt idx="8">
                  <c:v>5134230.3601213694</c:v>
                </c:pt>
                <c:pt idx="9">
                  <c:v>13031283.660066329</c:v>
                </c:pt>
                <c:pt idx="10">
                  <c:v>32725086.14588175</c:v>
                </c:pt>
                <c:pt idx="11">
                  <c:v>96759843.549948156</c:v>
                </c:pt>
                <c:pt idx="12">
                  <c:v>31064579.813178878</c:v>
                </c:pt>
                <c:pt idx="13">
                  <c:v>44431297.362399176</c:v>
                </c:pt>
                <c:pt idx="14">
                  <c:v>89044682.699649423</c:v>
                </c:pt>
                <c:pt idx="15">
                  <c:v>39285250.887771703</c:v>
                </c:pt>
                <c:pt idx="16">
                  <c:v>46598197.807119749</c:v>
                </c:pt>
                <c:pt idx="17">
                  <c:v>72394220.042168319</c:v>
                </c:pt>
                <c:pt idx="18">
                  <c:v>3176179.7060642298</c:v>
                </c:pt>
                <c:pt idx="19">
                  <c:v>4061909.4420443359</c:v>
                </c:pt>
                <c:pt idx="20">
                  <c:v>6256532.0453911191</c:v>
                </c:pt>
                <c:pt idx="21">
                  <c:v>4703937.285157932</c:v>
                </c:pt>
                <c:pt idx="22">
                  <c:v>5539829.5386551712</c:v>
                </c:pt>
                <c:pt idx="23">
                  <c:v>7611438.4211440207</c:v>
                </c:pt>
                <c:pt idx="24">
                  <c:v>7960917.7140939236</c:v>
                </c:pt>
                <c:pt idx="25">
                  <c:v>8696613.6304188501</c:v>
                </c:pt>
                <c:pt idx="26">
                  <c:v>10521427.338070562</c:v>
                </c:pt>
                <c:pt idx="27">
                  <c:v>27332549.434872966</c:v>
                </c:pt>
                <c:pt idx="28">
                  <c:v>71442129.553499877</c:v>
                </c:pt>
                <c:pt idx="29">
                  <c:v>181822990.47086081</c:v>
                </c:pt>
                <c:pt idx="30">
                  <c:v>51734233.228249185</c:v>
                </c:pt>
                <c:pt idx="31">
                  <c:v>77587319.39413172</c:v>
                </c:pt>
                <c:pt idx="32">
                  <c:v>132982666.6897507</c:v>
                </c:pt>
                <c:pt idx="33">
                  <c:v>103955582.44748279</c:v>
                </c:pt>
                <c:pt idx="34">
                  <c:v>103955582.44748279</c:v>
                </c:pt>
                <c:pt idx="35">
                  <c:v>103955582.44748279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0F-4D07-A7FB-BD43216CCD30}"/>
            </c:ext>
          </c:extLst>
        </c:ser>
        <c:ser>
          <c:idx val="0"/>
          <c:order val="1"/>
          <c:tx>
            <c:strRef>
              <c:f>Sheet1!$H$38:$I$38</c:f>
              <c:strCache>
                <c:ptCount val="1"/>
                <c:pt idx="0">
                  <c:v>structured strikepoint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Sheet1!$E$38:$E$73</c:f>
              <c:numCache>
                <c:formatCode>General</c:formatCode>
                <c:ptCount val="36"/>
                <c:pt idx="0">
                  <c:v>627.27214706989639</c:v>
                </c:pt>
                <c:pt idx="1">
                  <c:v>548.21692130749705</c:v>
                </c:pt>
                <c:pt idx="2">
                  <c:v>530.17406222394925</c:v>
                </c:pt>
                <c:pt idx="3">
                  <c:v>627.27214706989639</c:v>
                </c:pt>
                <c:pt idx="4">
                  <c:v>548.21692130749705</c:v>
                </c:pt>
                <c:pt idx="5">
                  <c:v>530.17406222394925</c:v>
                </c:pt>
                <c:pt idx="6">
                  <c:v>627.27214706989639</c:v>
                </c:pt>
                <c:pt idx="7">
                  <c:v>548.21692130749705</c:v>
                </c:pt>
                <c:pt idx="8">
                  <c:v>530.17406222394925</c:v>
                </c:pt>
                <c:pt idx="9">
                  <c:v>528.64777467970828</c:v>
                </c:pt>
                <c:pt idx="10">
                  <c:v>528.64777467970828</c:v>
                </c:pt>
                <c:pt idx="11">
                  <c:v>528.64777467970828</c:v>
                </c:pt>
                <c:pt idx="12">
                  <c:v>528.64777467970828</c:v>
                </c:pt>
                <c:pt idx="13">
                  <c:v>528.64777467970828</c:v>
                </c:pt>
                <c:pt idx="14">
                  <c:v>528.64777467970828</c:v>
                </c:pt>
                <c:pt idx="15">
                  <c:v>528.64777467970828</c:v>
                </c:pt>
                <c:pt idx="16">
                  <c:v>528.64777467970828</c:v>
                </c:pt>
                <c:pt idx="17">
                  <c:v>528.64777467970828</c:v>
                </c:pt>
                <c:pt idx="18">
                  <c:v>588.12351787341868</c:v>
                </c:pt>
                <c:pt idx="19">
                  <c:v>525.16470815487469</c:v>
                </c:pt>
                <c:pt idx="20">
                  <c:v>516.23584851526596</c:v>
                </c:pt>
                <c:pt idx="21">
                  <c:v>588.12351787341868</c:v>
                </c:pt>
                <c:pt idx="22">
                  <c:v>525.16470815487469</c:v>
                </c:pt>
                <c:pt idx="23">
                  <c:v>516.23584851526596</c:v>
                </c:pt>
                <c:pt idx="24">
                  <c:v>588.12351787341868</c:v>
                </c:pt>
                <c:pt idx="25">
                  <c:v>525.16470815487469</c:v>
                </c:pt>
                <c:pt idx="26">
                  <c:v>516.23584851526596</c:v>
                </c:pt>
                <c:pt idx="27">
                  <c:v>514.84504162074973</c:v>
                </c:pt>
                <c:pt idx="28">
                  <c:v>514.84504162074973</c:v>
                </c:pt>
                <c:pt idx="29">
                  <c:v>514.84504162074973</c:v>
                </c:pt>
                <c:pt idx="30">
                  <c:v>514.84504162074973</c:v>
                </c:pt>
                <c:pt idx="31">
                  <c:v>514.84504162074973</c:v>
                </c:pt>
                <c:pt idx="32">
                  <c:v>514.84504162074973</c:v>
                </c:pt>
                <c:pt idx="33">
                  <c:v>514.84504162074973</c:v>
                </c:pt>
                <c:pt idx="34">
                  <c:v>514.84504162074973</c:v>
                </c:pt>
                <c:pt idx="35">
                  <c:v>514.84504162074973</c:v>
                </c:pt>
              </c:numCache>
            </c:numRef>
          </c:xVal>
          <c:yVal>
            <c:numRef>
              <c:f>Sheet1!$S$38:$S$73</c:f>
              <c:numCache>
                <c:formatCode>0.00E+00</c:formatCode>
                <c:ptCount val="36"/>
                <c:pt idx="0">
                  <c:v>1299885.5827067953</c:v>
                </c:pt>
                <c:pt idx="1">
                  <c:v>1401563.8681911444</c:v>
                </c:pt>
                <c:pt idx="2">
                  <c:v>1689772.5906396629</c:v>
                </c:pt>
                <c:pt idx="3">
                  <c:v>1565583.3193868541</c:v>
                </c:pt>
                <c:pt idx="4">
                  <c:v>1565583.3193868541</c:v>
                </c:pt>
                <c:pt idx="5">
                  <c:v>1689772.5906396629</c:v>
                </c:pt>
                <c:pt idx="6">
                  <c:v>2297078.4906095215</c:v>
                </c:pt>
                <c:pt idx="7">
                  <c:v>2297078.4906095215</c:v>
                </c:pt>
                <c:pt idx="8">
                  <c:v>2297078.4906095215</c:v>
                </c:pt>
                <c:pt idx="9">
                  <c:v>6257946.6559876222</c:v>
                </c:pt>
                <c:pt idx="10">
                  <c:v>11271174.857296554</c:v>
                </c:pt>
                <c:pt idx="11">
                  <c:v>27024908.480992917</c:v>
                </c:pt>
                <c:pt idx="12">
                  <c:v>20302090.126939885</c:v>
                </c:pt>
                <c:pt idx="13">
                  <c:v>20302090.126939885</c:v>
                </c:pt>
                <c:pt idx="14">
                  <c:v>27024908.480992917</c:v>
                </c:pt>
                <c:pt idx="15">
                  <c:v>63687528.338813946</c:v>
                </c:pt>
                <c:pt idx="16">
                  <c:v>63687528.338813946</c:v>
                </c:pt>
                <c:pt idx="17">
                  <c:v>63687528.338813946</c:v>
                </c:pt>
                <c:pt idx="18">
                  <c:v>2881045.6584849069</c:v>
                </c:pt>
                <c:pt idx="19">
                  <c:v>3108751.7525928775</c:v>
                </c:pt>
                <c:pt idx="20">
                  <c:v>3755411.0558233224</c:v>
                </c:pt>
                <c:pt idx="21">
                  <c:v>3478847.3622132326</c:v>
                </c:pt>
                <c:pt idx="22">
                  <c:v>3478847.3622132326</c:v>
                </c:pt>
                <c:pt idx="23">
                  <c:v>3755411.0558233224</c:v>
                </c:pt>
                <c:pt idx="24">
                  <c:v>5134928.3002376445</c:v>
                </c:pt>
                <c:pt idx="25">
                  <c:v>5134928.3002376445</c:v>
                </c:pt>
                <c:pt idx="26">
                  <c:v>5134928.3002376445</c:v>
                </c:pt>
                <c:pt idx="27">
                  <c:v>13940883.898080405</c:v>
                </c:pt>
                <c:pt idx="28">
                  <c:v>25375984.440192062</c:v>
                </c:pt>
                <c:pt idx="29">
                  <c:v>63072031.586795054</c:v>
                </c:pt>
                <c:pt idx="30">
                  <c:v>46278527.683445267</c:v>
                </c:pt>
                <c:pt idx="31">
                  <c:v>46278527.683445267</c:v>
                </c:pt>
                <c:pt idx="32">
                  <c:v>63072031.586795054</c:v>
                </c:pt>
                <c:pt idx="33">
                  <c:v>165073696.43660995</c:v>
                </c:pt>
                <c:pt idx="34">
                  <c:v>165073696.43660995</c:v>
                </c:pt>
                <c:pt idx="35">
                  <c:v>165073696.43660995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0F-4D07-A7FB-BD43216CC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818208"/>
        <c:axId val="1196818624"/>
      </c:scatterChart>
      <c:valAx>
        <c:axId val="1196818208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txPr>
            <a:bodyPr/>
            <a:lstStyle/>
            <a:p>
              <a:pPr>
                <a:defRPr b="0"/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818624"/>
        <c:crosses val="autoZero"/>
        <c:crossBetween val="midCat"/>
      </c:valAx>
      <c:valAx>
        <c:axId val="119681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txPr>
            <a:bodyPr/>
            <a:lstStyle/>
            <a:p>
              <a:pPr>
                <a:defRPr b="0"/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81820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D5A46D-C3BE-43AA-8461-A2C780F8CDEC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185948-0187-4477-87A1-4EB7F0D7EF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"/>
  <sheetViews>
    <sheetView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L71" sqref="L71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80</v>
      </c>
      <c r="S1" s="2" t="s">
        <v>81</v>
      </c>
    </row>
    <row r="2" spans="1:19" x14ac:dyDescent="0.3">
      <c r="A2" s="1">
        <v>0</v>
      </c>
      <c r="B2">
        <v>9664536.8299286868</v>
      </c>
      <c r="C2">
        <v>4.2806189177968044</v>
      </c>
      <c r="D2">
        <v>3</v>
      </c>
      <c r="E2">
        <v>553.37468341941553</v>
      </c>
      <c r="F2">
        <v>377.57205404750482</v>
      </c>
      <c r="G2">
        <v>0</v>
      </c>
      <c r="H2" t="s">
        <v>16</v>
      </c>
      <c r="I2" t="s">
        <v>17</v>
      </c>
      <c r="J2">
        <v>0.5</v>
      </c>
      <c r="K2">
        <v>1</v>
      </c>
      <c r="L2" t="s">
        <v>19</v>
      </c>
      <c r="M2" t="s">
        <v>71</v>
      </c>
      <c r="N2">
        <v>1</v>
      </c>
      <c r="O2">
        <v>1</v>
      </c>
      <c r="P2">
        <v>0.06</v>
      </c>
      <c r="Q2">
        <v>0.15</v>
      </c>
      <c r="R2" s="3">
        <f>10000000 - B2</f>
        <v>335463.17007131316</v>
      </c>
      <c r="S2" s="3">
        <f>R2*C2</f>
        <v>1435989.9920313498</v>
      </c>
    </row>
    <row r="3" spans="1:19" x14ac:dyDescent="0.3">
      <c r="A3" s="1">
        <v>1</v>
      </c>
      <c r="B3">
        <v>9572411.2147589847</v>
      </c>
      <c r="C3">
        <v>4.2806189177968044</v>
      </c>
      <c r="D3">
        <v>4</v>
      </c>
      <c r="E3">
        <v>535.02550375242754</v>
      </c>
      <c r="F3">
        <v>377.57205404750482</v>
      </c>
      <c r="G3">
        <v>0</v>
      </c>
      <c r="H3" t="s">
        <v>16</v>
      </c>
      <c r="I3" t="s">
        <v>17</v>
      </c>
      <c r="J3">
        <v>0.5</v>
      </c>
      <c r="K3">
        <v>1</v>
      </c>
      <c r="L3" t="s">
        <v>20</v>
      </c>
      <c r="M3" t="s">
        <v>72</v>
      </c>
      <c r="N3">
        <v>1</v>
      </c>
      <c r="O3">
        <v>2</v>
      </c>
      <c r="P3">
        <v>0.06</v>
      </c>
      <c r="Q3">
        <v>0.15</v>
      </c>
      <c r="R3" s="3">
        <f t="shared" ref="R3:R66" si="0">10000000 - B3</f>
        <v>427588.78524101526</v>
      </c>
      <c r="S3" s="3">
        <f t="shared" ref="S3:S66" si="1">R3*C3</f>
        <v>1830344.643140445</v>
      </c>
    </row>
    <row r="4" spans="1:19" x14ac:dyDescent="0.3">
      <c r="A4" s="1">
        <v>2</v>
      </c>
      <c r="B4">
        <v>9346021.407377623</v>
      </c>
      <c r="C4">
        <v>4.2806189177968044</v>
      </c>
      <c r="D4">
        <v>5</v>
      </c>
      <c r="E4">
        <v>535.02550375242754</v>
      </c>
      <c r="F4">
        <v>377.57205404750482</v>
      </c>
      <c r="G4">
        <v>0</v>
      </c>
      <c r="H4" t="s">
        <v>16</v>
      </c>
      <c r="I4" t="s">
        <v>17</v>
      </c>
      <c r="J4">
        <v>0.5</v>
      </c>
      <c r="K4">
        <v>1</v>
      </c>
      <c r="L4" t="s">
        <v>21</v>
      </c>
      <c r="M4" t="s">
        <v>73</v>
      </c>
      <c r="N4">
        <v>1</v>
      </c>
      <c r="O4">
        <v>3</v>
      </c>
      <c r="P4">
        <v>0.06</v>
      </c>
      <c r="Q4">
        <v>0.15</v>
      </c>
      <c r="R4" s="3">
        <f t="shared" si="0"/>
        <v>653978.59262237698</v>
      </c>
      <c r="S4" s="3">
        <f t="shared" si="1"/>
        <v>2799433.1354134767</v>
      </c>
    </row>
    <row r="5" spans="1:19" x14ac:dyDescent="0.3">
      <c r="A5" s="1">
        <v>3</v>
      </c>
      <c r="B5">
        <v>9479683.6836072542</v>
      </c>
      <c r="C5">
        <v>4.1987580438207202</v>
      </c>
      <c r="D5">
        <v>4</v>
      </c>
      <c r="E5">
        <v>554.87700212140498</v>
      </c>
      <c r="F5">
        <v>374.89090605243848</v>
      </c>
      <c r="G5">
        <v>0</v>
      </c>
      <c r="H5" t="s">
        <v>16</v>
      </c>
      <c r="I5" t="s">
        <v>17</v>
      </c>
      <c r="J5">
        <v>0.5</v>
      </c>
      <c r="K5">
        <v>0</v>
      </c>
      <c r="L5" t="s">
        <v>22</v>
      </c>
      <c r="M5" t="s">
        <v>74</v>
      </c>
      <c r="N5">
        <v>2</v>
      </c>
      <c r="O5">
        <v>1</v>
      </c>
      <c r="P5">
        <v>0.06</v>
      </c>
      <c r="Q5">
        <v>0.15</v>
      </c>
      <c r="R5" s="3">
        <f t="shared" si="0"/>
        <v>520316.31639274582</v>
      </c>
      <c r="S5" s="3">
        <f t="shared" si="1"/>
        <v>2184682.3187852083</v>
      </c>
    </row>
    <row r="6" spans="1:19" x14ac:dyDescent="0.3">
      <c r="A6" s="1">
        <v>4</v>
      </c>
      <c r="B6">
        <v>9388993.7399113253</v>
      </c>
      <c r="C6">
        <v>4.1987580438207202</v>
      </c>
      <c r="D6">
        <v>5</v>
      </c>
      <c r="E6">
        <v>535.79704594640134</v>
      </c>
      <c r="F6">
        <v>374.89090605243848</v>
      </c>
      <c r="G6">
        <v>0</v>
      </c>
      <c r="H6" t="s">
        <v>16</v>
      </c>
      <c r="I6" t="s">
        <v>17</v>
      </c>
      <c r="J6">
        <v>0.5</v>
      </c>
      <c r="K6">
        <v>0</v>
      </c>
      <c r="L6" t="s">
        <v>23</v>
      </c>
      <c r="M6" t="s">
        <v>75</v>
      </c>
      <c r="N6">
        <v>2</v>
      </c>
      <c r="O6">
        <v>2</v>
      </c>
      <c r="P6">
        <v>0.06</v>
      </c>
      <c r="Q6">
        <v>0.15</v>
      </c>
      <c r="R6" s="3">
        <f t="shared" si="0"/>
        <v>611006.26008867472</v>
      </c>
      <c r="S6" s="3">
        <f t="shared" si="1"/>
        <v>2565467.4493721379</v>
      </c>
    </row>
    <row r="7" spans="1:19" x14ac:dyDescent="0.3">
      <c r="A7" s="1">
        <v>5</v>
      </c>
      <c r="B7">
        <v>9166106.4255964812</v>
      </c>
      <c r="C7">
        <v>4.1987580438207202</v>
      </c>
      <c r="D7">
        <v>6</v>
      </c>
      <c r="E7">
        <v>535.79704594640134</v>
      </c>
      <c r="F7">
        <v>374.89090605243848</v>
      </c>
      <c r="G7">
        <v>0</v>
      </c>
      <c r="H7" t="s">
        <v>16</v>
      </c>
      <c r="I7" t="s">
        <v>17</v>
      </c>
      <c r="J7">
        <v>0.5</v>
      </c>
      <c r="K7">
        <v>0</v>
      </c>
      <c r="L7" t="s">
        <v>24</v>
      </c>
      <c r="M7" t="s">
        <v>76</v>
      </c>
      <c r="N7">
        <v>2</v>
      </c>
      <c r="O7">
        <v>3</v>
      </c>
      <c r="P7">
        <v>0.06</v>
      </c>
      <c r="Q7">
        <v>0.15</v>
      </c>
      <c r="R7" s="3">
        <f t="shared" si="0"/>
        <v>833893.57440351881</v>
      </c>
      <c r="S7" s="3">
        <f t="shared" si="1"/>
        <v>3501317.3532171869</v>
      </c>
    </row>
    <row r="8" spans="1:19" x14ac:dyDescent="0.3">
      <c r="A8" s="1">
        <v>6</v>
      </c>
      <c r="B8">
        <v>9018865.770600576</v>
      </c>
      <c r="C8">
        <v>4</v>
      </c>
      <c r="D8">
        <v>5</v>
      </c>
      <c r="E8">
        <v>559.31739758202093</v>
      </c>
      <c r="F8">
        <v>374.3603630125059</v>
      </c>
      <c r="G8">
        <v>0</v>
      </c>
      <c r="H8" t="s">
        <v>16</v>
      </c>
      <c r="I8" t="s">
        <v>17</v>
      </c>
      <c r="J8">
        <v>0.5</v>
      </c>
      <c r="K8">
        <v>0</v>
      </c>
      <c r="L8" t="s">
        <v>25</v>
      </c>
      <c r="M8" t="s">
        <v>77</v>
      </c>
      <c r="N8">
        <v>3</v>
      </c>
      <c r="O8">
        <v>1</v>
      </c>
      <c r="P8">
        <v>0.06</v>
      </c>
      <c r="Q8">
        <v>0.15</v>
      </c>
      <c r="R8" s="3">
        <f t="shared" si="0"/>
        <v>981134.22939942405</v>
      </c>
      <c r="S8" s="3">
        <f t="shared" si="1"/>
        <v>3924536.9175976962</v>
      </c>
    </row>
    <row r="9" spans="1:19" x14ac:dyDescent="0.3">
      <c r="A9" s="1">
        <v>7</v>
      </c>
      <c r="B9">
        <v>8931423.0531470161</v>
      </c>
      <c r="C9">
        <v>4</v>
      </c>
      <c r="D9">
        <v>6</v>
      </c>
      <c r="E9">
        <v>538.33094426867399</v>
      </c>
      <c r="F9">
        <v>374.3603630125059</v>
      </c>
      <c r="G9">
        <v>0</v>
      </c>
      <c r="H9" t="s">
        <v>16</v>
      </c>
      <c r="I9" t="s">
        <v>17</v>
      </c>
      <c r="J9">
        <v>0.5</v>
      </c>
      <c r="K9">
        <v>0</v>
      </c>
      <c r="L9" t="s">
        <v>26</v>
      </c>
      <c r="M9" t="s">
        <v>78</v>
      </c>
      <c r="N9">
        <v>3</v>
      </c>
      <c r="O9">
        <v>2</v>
      </c>
      <c r="P9">
        <v>0.06</v>
      </c>
      <c r="Q9">
        <v>0.15</v>
      </c>
      <c r="R9" s="3">
        <f t="shared" si="0"/>
        <v>1068576.9468529839</v>
      </c>
      <c r="S9" s="3">
        <f t="shared" si="1"/>
        <v>4274307.7874119356</v>
      </c>
    </row>
    <row r="10" spans="1:19" x14ac:dyDescent="0.3">
      <c r="A10" s="1">
        <v>8</v>
      </c>
      <c r="B10">
        <v>8716442.4099696577</v>
      </c>
      <c r="C10">
        <v>4</v>
      </c>
      <c r="D10">
        <v>7</v>
      </c>
      <c r="E10">
        <v>538.33094426867399</v>
      </c>
      <c r="F10">
        <v>374.3603630125059</v>
      </c>
      <c r="G10">
        <v>0</v>
      </c>
      <c r="H10" t="s">
        <v>16</v>
      </c>
      <c r="I10" t="s">
        <v>17</v>
      </c>
      <c r="J10">
        <v>0.5</v>
      </c>
      <c r="K10">
        <v>0</v>
      </c>
      <c r="L10" t="s">
        <v>27</v>
      </c>
      <c r="M10" t="s">
        <v>79</v>
      </c>
      <c r="N10">
        <v>3</v>
      </c>
      <c r="O10">
        <v>3</v>
      </c>
      <c r="P10">
        <v>0.06</v>
      </c>
      <c r="Q10">
        <v>0.15</v>
      </c>
      <c r="R10" s="3">
        <f t="shared" si="0"/>
        <v>1283557.5900303423</v>
      </c>
      <c r="S10" s="3">
        <f t="shared" si="1"/>
        <v>5134230.3601213694</v>
      </c>
    </row>
    <row r="11" spans="1:19" x14ac:dyDescent="0.3">
      <c r="A11" s="1">
        <v>9</v>
      </c>
      <c r="B11">
        <v>9069194.0242809765</v>
      </c>
      <c r="C11">
        <v>14</v>
      </c>
      <c r="D11">
        <v>3</v>
      </c>
      <c r="E11">
        <v>531.70101195536915</v>
      </c>
      <c r="F11">
        <v>374.0843866841642</v>
      </c>
      <c r="G11">
        <v>0</v>
      </c>
      <c r="H11" t="s">
        <v>16</v>
      </c>
      <c r="I11" t="s">
        <v>17</v>
      </c>
      <c r="J11">
        <v>0.5</v>
      </c>
      <c r="K11">
        <v>0</v>
      </c>
      <c r="L11" t="s">
        <v>28</v>
      </c>
      <c r="M11" t="s">
        <v>71</v>
      </c>
      <c r="N11">
        <v>1</v>
      </c>
      <c r="O11">
        <v>1</v>
      </c>
      <c r="P11">
        <v>0.2</v>
      </c>
      <c r="Q11">
        <v>0.15</v>
      </c>
      <c r="R11" s="3">
        <f t="shared" si="0"/>
        <v>930805.9757190235</v>
      </c>
      <c r="S11" s="3">
        <f t="shared" si="1"/>
        <v>13031283.660066329</v>
      </c>
    </row>
    <row r="12" spans="1:19" x14ac:dyDescent="0.3">
      <c r="A12" s="1">
        <v>10</v>
      </c>
      <c r="B12">
        <v>7662493.8467227323</v>
      </c>
      <c r="C12">
        <v>14</v>
      </c>
      <c r="D12">
        <v>4</v>
      </c>
      <c r="E12">
        <v>531.70101195536915</v>
      </c>
      <c r="F12">
        <v>374.0843866841642</v>
      </c>
      <c r="G12">
        <v>0</v>
      </c>
      <c r="H12" t="s">
        <v>16</v>
      </c>
      <c r="I12" t="s">
        <v>17</v>
      </c>
      <c r="J12">
        <v>0.5</v>
      </c>
      <c r="K12">
        <v>0</v>
      </c>
      <c r="L12" t="s">
        <v>29</v>
      </c>
      <c r="M12" t="s">
        <v>72</v>
      </c>
      <c r="N12">
        <v>1</v>
      </c>
      <c r="O12">
        <v>2</v>
      </c>
      <c r="P12">
        <v>0.2</v>
      </c>
      <c r="Q12">
        <v>0.15</v>
      </c>
      <c r="R12" s="3">
        <f t="shared" si="0"/>
        <v>2337506.1532772677</v>
      </c>
      <c r="S12" s="3">
        <f t="shared" si="1"/>
        <v>32725086.14588175</v>
      </c>
    </row>
    <row r="13" spans="1:19" x14ac:dyDescent="0.3">
      <c r="A13" s="1">
        <v>11</v>
      </c>
      <c r="B13">
        <v>3088582.6035751319</v>
      </c>
      <c r="C13">
        <v>14</v>
      </c>
      <c r="D13">
        <v>5</v>
      </c>
      <c r="E13">
        <v>531.70101195536915</v>
      </c>
      <c r="F13">
        <v>374.0843866841642</v>
      </c>
      <c r="G13">
        <v>0</v>
      </c>
      <c r="H13" t="s">
        <v>16</v>
      </c>
      <c r="I13" t="s">
        <v>17</v>
      </c>
      <c r="J13">
        <v>0.5</v>
      </c>
      <c r="K13">
        <v>0</v>
      </c>
      <c r="L13" t="s">
        <v>30</v>
      </c>
      <c r="M13" t="s">
        <v>73</v>
      </c>
      <c r="N13">
        <v>1</v>
      </c>
      <c r="O13">
        <v>3</v>
      </c>
      <c r="P13">
        <v>0.2</v>
      </c>
      <c r="Q13">
        <v>0.15</v>
      </c>
      <c r="R13" s="3">
        <f t="shared" si="0"/>
        <v>6911417.3964248681</v>
      </c>
      <c r="S13" s="3">
        <f t="shared" si="1"/>
        <v>96759843.549948156</v>
      </c>
    </row>
    <row r="14" spans="1:19" x14ac:dyDescent="0.3">
      <c r="A14" s="1">
        <v>12</v>
      </c>
      <c r="B14">
        <v>7231431.1061833771</v>
      </c>
      <c r="C14">
        <v>11.22044673786487</v>
      </c>
      <c r="D14">
        <v>4</v>
      </c>
      <c r="E14">
        <v>544.27991763500927</v>
      </c>
      <c r="F14">
        <v>373.61532672908788</v>
      </c>
      <c r="G14">
        <v>0</v>
      </c>
      <c r="H14" t="s">
        <v>16</v>
      </c>
      <c r="I14" t="s">
        <v>17</v>
      </c>
      <c r="J14">
        <v>0.5</v>
      </c>
      <c r="K14">
        <v>0</v>
      </c>
      <c r="L14" t="s">
        <v>31</v>
      </c>
      <c r="M14" t="s">
        <v>74</v>
      </c>
      <c r="N14">
        <v>2</v>
      </c>
      <c r="O14">
        <v>1</v>
      </c>
      <c r="P14">
        <v>0.2</v>
      </c>
      <c r="Q14">
        <v>0.15</v>
      </c>
      <c r="R14" s="3">
        <f t="shared" si="0"/>
        <v>2768568.8938166229</v>
      </c>
      <c r="S14" s="3">
        <f t="shared" si="1"/>
        <v>31064579.813178878</v>
      </c>
    </row>
    <row r="15" spans="1:19" x14ac:dyDescent="0.3">
      <c r="A15" s="1">
        <v>13</v>
      </c>
      <c r="B15">
        <v>6040148.9886797527</v>
      </c>
      <c r="C15">
        <v>11.22044673786487</v>
      </c>
      <c r="D15">
        <v>5</v>
      </c>
      <c r="E15">
        <v>544.27991763500927</v>
      </c>
      <c r="F15">
        <v>373.61532672908788</v>
      </c>
      <c r="G15">
        <v>0</v>
      </c>
      <c r="H15" t="s">
        <v>16</v>
      </c>
      <c r="I15" t="s">
        <v>17</v>
      </c>
      <c r="J15">
        <v>0.5</v>
      </c>
      <c r="K15">
        <v>0</v>
      </c>
      <c r="L15" t="s">
        <v>32</v>
      </c>
      <c r="M15" t="s">
        <v>75</v>
      </c>
      <c r="N15">
        <v>2</v>
      </c>
      <c r="O15">
        <v>2</v>
      </c>
      <c r="P15">
        <v>0.2</v>
      </c>
      <c r="Q15">
        <v>0.15</v>
      </c>
      <c r="R15" s="3">
        <f t="shared" si="0"/>
        <v>3959851.0113202473</v>
      </c>
      <c r="S15" s="3">
        <f t="shared" si="1"/>
        <v>44431297.362399176</v>
      </c>
    </row>
    <row r="16" spans="1:19" x14ac:dyDescent="0.3">
      <c r="A16" s="1">
        <v>14</v>
      </c>
      <c r="B16">
        <v>2064069.7487421371</v>
      </c>
      <c r="C16">
        <v>11.22044673786487</v>
      </c>
      <c r="D16">
        <v>6</v>
      </c>
      <c r="E16">
        <v>544.27991763500927</v>
      </c>
      <c r="F16">
        <v>373.61532672908788</v>
      </c>
      <c r="G16">
        <v>0</v>
      </c>
      <c r="H16" t="s">
        <v>16</v>
      </c>
      <c r="I16" t="s">
        <v>17</v>
      </c>
      <c r="J16">
        <v>0.5</v>
      </c>
      <c r="K16">
        <v>0</v>
      </c>
      <c r="L16" t="s">
        <v>33</v>
      </c>
      <c r="M16" t="s">
        <v>76</v>
      </c>
      <c r="N16">
        <v>2</v>
      </c>
      <c r="O16">
        <v>3</v>
      </c>
      <c r="P16">
        <v>0.2</v>
      </c>
      <c r="Q16">
        <v>0.15</v>
      </c>
      <c r="R16" s="3">
        <f t="shared" si="0"/>
        <v>7935930.2512578629</v>
      </c>
      <c r="S16" s="3">
        <f t="shared" si="1"/>
        <v>89044682.699649423</v>
      </c>
    </row>
    <row r="17" spans="1:19" x14ac:dyDescent="0.3">
      <c r="A17" s="1">
        <v>15</v>
      </c>
      <c r="B17">
        <v>5032257.472204037</v>
      </c>
      <c r="C17">
        <v>7.908069041009937</v>
      </c>
      <c r="D17">
        <v>5</v>
      </c>
      <c r="E17">
        <v>567.7586728597563</v>
      </c>
      <c r="F17">
        <v>373.59415722458431</v>
      </c>
      <c r="G17">
        <v>0</v>
      </c>
      <c r="H17" t="s">
        <v>16</v>
      </c>
      <c r="I17" t="s">
        <v>17</v>
      </c>
      <c r="J17">
        <v>0.5</v>
      </c>
      <c r="K17">
        <v>0</v>
      </c>
      <c r="L17" t="s">
        <v>34</v>
      </c>
      <c r="M17" t="s">
        <v>77</v>
      </c>
      <c r="N17">
        <v>3</v>
      </c>
      <c r="O17">
        <v>1</v>
      </c>
      <c r="P17">
        <v>0.2</v>
      </c>
      <c r="Q17">
        <v>0.15</v>
      </c>
      <c r="R17" s="3">
        <f t="shared" si="0"/>
        <v>4967742.527795963</v>
      </c>
      <c r="S17" s="3">
        <f t="shared" si="1"/>
        <v>39285250.887771703</v>
      </c>
    </row>
    <row r="18" spans="1:19" x14ac:dyDescent="0.3">
      <c r="A18" s="1">
        <v>16</v>
      </c>
      <c r="B18">
        <v>4107512.521012499</v>
      </c>
      <c r="C18">
        <v>7.908069041009937</v>
      </c>
      <c r="D18">
        <v>6</v>
      </c>
      <c r="E18">
        <v>567.7586728597563</v>
      </c>
      <c r="F18">
        <v>373.59415722458431</v>
      </c>
      <c r="G18">
        <v>0</v>
      </c>
      <c r="H18" t="s">
        <v>16</v>
      </c>
      <c r="I18" t="s">
        <v>17</v>
      </c>
      <c r="J18">
        <v>0.5</v>
      </c>
      <c r="K18">
        <v>0</v>
      </c>
      <c r="L18" t="s">
        <v>35</v>
      </c>
      <c r="M18" t="s">
        <v>78</v>
      </c>
      <c r="N18">
        <v>3</v>
      </c>
      <c r="O18">
        <v>2</v>
      </c>
      <c r="P18">
        <v>0.2</v>
      </c>
      <c r="Q18">
        <v>0.15</v>
      </c>
      <c r="R18" s="3">
        <f t="shared" si="0"/>
        <v>5892487.478987501</v>
      </c>
      <c r="S18" s="3">
        <f t="shared" si="1"/>
        <v>46598197.807119749</v>
      </c>
    </row>
    <row r="19" spans="1:19" x14ac:dyDescent="0.3">
      <c r="A19" s="1">
        <v>17</v>
      </c>
      <c r="B19">
        <v>845525.0369282451</v>
      </c>
      <c r="C19">
        <v>7.908069041009937</v>
      </c>
      <c r="D19">
        <v>7</v>
      </c>
      <c r="E19">
        <v>567.7586728597563</v>
      </c>
      <c r="F19">
        <v>373.59415722458431</v>
      </c>
      <c r="G19">
        <v>0</v>
      </c>
      <c r="H19" t="s">
        <v>16</v>
      </c>
      <c r="I19" t="s">
        <v>17</v>
      </c>
      <c r="J19">
        <v>0.5</v>
      </c>
      <c r="K19">
        <v>0</v>
      </c>
      <c r="L19" t="s">
        <v>36</v>
      </c>
      <c r="M19" t="s">
        <v>79</v>
      </c>
      <c r="N19">
        <v>3</v>
      </c>
      <c r="O19">
        <v>3</v>
      </c>
      <c r="P19">
        <v>0.2</v>
      </c>
      <c r="Q19">
        <v>0.15</v>
      </c>
      <c r="R19" s="3">
        <f t="shared" si="0"/>
        <v>9154474.9630717542</v>
      </c>
      <c r="S19" s="3">
        <f t="shared" si="1"/>
        <v>72394220.042168319</v>
      </c>
    </row>
    <row r="20" spans="1:19" x14ac:dyDescent="0.3">
      <c r="A20" s="1">
        <v>18</v>
      </c>
      <c r="B20">
        <v>9443320.7725410387</v>
      </c>
      <c r="C20">
        <v>5.705583304342678</v>
      </c>
      <c r="D20">
        <v>3</v>
      </c>
      <c r="E20">
        <v>529.09771323127075</v>
      </c>
      <c r="F20">
        <v>376.46764995821923</v>
      </c>
      <c r="G20">
        <v>0</v>
      </c>
      <c r="H20" t="s">
        <v>16</v>
      </c>
      <c r="I20" t="s">
        <v>17</v>
      </c>
      <c r="J20">
        <v>0.5</v>
      </c>
      <c r="K20">
        <v>1</v>
      </c>
      <c r="L20" t="s">
        <v>37</v>
      </c>
      <c r="M20" t="s">
        <v>71</v>
      </c>
      <c r="N20">
        <v>1</v>
      </c>
      <c r="O20">
        <v>1</v>
      </c>
      <c r="P20">
        <v>0.06</v>
      </c>
      <c r="Q20">
        <v>0.2</v>
      </c>
      <c r="R20" s="3">
        <f t="shared" si="0"/>
        <v>556679.22745896131</v>
      </c>
      <c r="S20" s="3">
        <f t="shared" si="1"/>
        <v>3176179.7060642298</v>
      </c>
    </row>
    <row r="21" spans="1:19" x14ac:dyDescent="0.3">
      <c r="A21" s="1">
        <v>19</v>
      </c>
      <c r="B21">
        <v>9288081.651712507</v>
      </c>
      <c r="C21">
        <v>5.705583304342678</v>
      </c>
      <c r="D21">
        <v>4</v>
      </c>
      <c r="E21">
        <v>519.93923789262976</v>
      </c>
      <c r="F21">
        <v>376.46764995821923</v>
      </c>
      <c r="G21">
        <v>0</v>
      </c>
      <c r="H21" t="s">
        <v>16</v>
      </c>
      <c r="I21" t="s">
        <v>17</v>
      </c>
      <c r="J21">
        <v>0.5</v>
      </c>
      <c r="K21">
        <v>1</v>
      </c>
      <c r="L21" t="s">
        <v>38</v>
      </c>
      <c r="M21" t="s">
        <v>72</v>
      </c>
      <c r="N21">
        <v>1</v>
      </c>
      <c r="O21">
        <v>2</v>
      </c>
      <c r="P21">
        <v>0.06</v>
      </c>
      <c r="Q21">
        <v>0.2</v>
      </c>
      <c r="R21" s="3">
        <f t="shared" si="0"/>
        <v>711918.34828749299</v>
      </c>
      <c r="S21" s="3">
        <f t="shared" si="1"/>
        <v>4061909.4420443359</v>
      </c>
    </row>
    <row r="22" spans="1:19" x14ac:dyDescent="0.3">
      <c r="A22" s="1">
        <v>20</v>
      </c>
      <c r="B22">
        <v>8903436.9122909661</v>
      </c>
      <c r="C22">
        <v>5.705583304342678</v>
      </c>
      <c r="D22">
        <v>5</v>
      </c>
      <c r="E22">
        <v>519.93923789262976</v>
      </c>
      <c r="F22">
        <v>376.46764995821923</v>
      </c>
      <c r="G22">
        <v>0</v>
      </c>
      <c r="H22" t="s">
        <v>16</v>
      </c>
      <c r="I22" t="s">
        <v>17</v>
      </c>
      <c r="J22">
        <v>0.5</v>
      </c>
      <c r="K22">
        <v>1</v>
      </c>
      <c r="L22" t="s">
        <v>39</v>
      </c>
      <c r="M22" t="s">
        <v>73</v>
      </c>
      <c r="N22">
        <v>1</v>
      </c>
      <c r="O22">
        <v>3</v>
      </c>
      <c r="P22">
        <v>0.06</v>
      </c>
      <c r="Q22">
        <v>0.2</v>
      </c>
      <c r="R22" s="3">
        <f t="shared" si="0"/>
        <v>1096563.0877090339</v>
      </c>
      <c r="S22" s="3">
        <f t="shared" si="1"/>
        <v>6256532.0453911191</v>
      </c>
    </row>
    <row r="23" spans="1:19" x14ac:dyDescent="0.3">
      <c r="A23" s="1">
        <v>21</v>
      </c>
      <c r="B23">
        <v>9148684.9622295815</v>
      </c>
      <c r="C23">
        <v>5.5254953530216904</v>
      </c>
      <c r="D23">
        <v>4</v>
      </c>
      <c r="E23">
        <v>531.29899705941079</v>
      </c>
      <c r="F23">
        <v>374.47289375417068</v>
      </c>
      <c r="G23">
        <v>0</v>
      </c>
      <c r="H23" t="s">
        <v>16</v>
      </c>
      <c r="I23" t="s">
        <v>17</v>
      </c>
      <c r="J23">
        <v>0.5</v>
      </c>
      <c r="K23">
        <v>0</v>
      </c>
      <c r="L23" t="s">
        <v>40</v>
      </c>
      <c r="M23" t="s">
        <v>74</v>
      </c>
      <c r="N23">
        <v>2</v>
      </c>
      <c r="O23">
        <v>1</v>
      </c>
      <c r="P23">
        <v>0.06</v>
      </c>
      <c r="Q23">
        <v>0.2</v>
      </c>
      <c r="R23" s="3">
        <f t="shared" si="0"/>
        <v>851315.03777041845</v>
      </c>
      <c r="S23" s="3">
        <f t="shared" si="1"/>
        <v>4703937.285157932</v>
      </c>
    </row>
    <row r="24" spans="1:19" x14ac:dyDescent="0.3">
      <c r="A24" s="1">
        <v>22</v>
      </c>
      <c r="B24">
        <v>8997405.8098473214</v>
      </c>
      <c r="C24">
        <v>5.5254953530216904</v>
      </c>
      <c r="D24">
        <v>5</v>
      </c>
      <c r="E24">
        <v>521.2581142644608</v>
      </c>
      <c r="F24">
        <v>374.47289375417068</v>
      </c>
      <c r="G24">
        <v>0</v>
      </c>
      <c r="H24" t="s">
        <v>16</v>
      </c>
      <c r="I24" t="s">
        <v>17</v>
      </c>
      <c r="J24">
        <v>0.5</v>
      </c>
      <c r="K24">
        <v>0</v>
      </c>
      <c r="L24" t="s">
        <v>41</v>
      </c>
      <c r="M24" t="s">
        <v>75</v>
      </c>
      <c r="N24">
        <v>2</v>
      </c>
      <c r="O24">
        <v>2</v>
      </c>
      <c r="P24">
        <v>0.06</v>
      </c>
      <c r="Q24">
        <v>0.2</v>
      </c>
      <c r="R24" s="3">
        <f t="shared" si="0"/>
        <v>1002594.1901526786</v>
      </c>
      <c r="S24" s="3">
        <f t="shared" si="1"/>
        <v>5539829.5386551712</v>
      </c>
    </row>
    <row r="25" spans="1:19" x14ac:dyDescent="0.3">
      <c r="A25" s="1">
        <v>23</v>
      </c>
      <c r="B25">
        <v>8622487.5898263846</v>
      </c>
      <c r="C25">
        <v>5.5254953530216904</v>
      </c>
      <c r="D25">
        <v>6</v>
      </c>
      <c r="E25">
        <v>521.2581142644608</v>
      </c>
      <c r="F25">
        <v>374.47289375417068</v>
      </c>
      <c r="G25">
        <v>0</v>
      </c>
      <c r="H25" t="s">
        <v>16</v>
      </c>
      <c r="I25" t="s">
        <v>17</v>
      </c>
      <c r="J25">
        <v>0.5</v>
      </c>
      <c r="K25">
        <v>0</v>
      </c>
      <c r="L25" t="s">
        <v>42</v>
      </c>
      <c r="M25" t="s">
        <v>76</v>
      </c>
      <c r="N25">
        <v>2</v>
      </c>
      <c r="O25">
        <v>3</v>
      </c>
      <c r="P25">
        <v>0.06</v>
      </c>
      <c r="Q25">
        <v>0.2</v>
      </c>
      <c r="R25" s="3">
        <f t="shared" si="0"/>
        <v>1377512.4101736154</v>
      </c>
      <c r="S25" s="3">
        <f t="shared" si="1"/>
        <v>7611438.4211440207</v>
      </c>
    </row>
    <row r="26" spans="1:19" x14ac:dyDescent="0.3">
      <c r="A26" s="1">
        <v>24</v>
      </c>
      <c r="B26">
        <v>8447588.8941434398</v>
      </c>
      <c r="C26">
        <v>5.128098919197952</v>
      </c>
      <c r="D26">
        <v>5</v>
      </c>
      <c r="E26">
        <v>537.01049061577748</v>
      </c>
      <c r="F26">
        <v>374.0941027028357</v>
      </c>
      <c r="G26">
        <v>0</v>
      </c>
      <c r="H26" t="s">
        <v>16</v>
      </c>
      <c r="I26" t="s">
        <v>17</v>
      </c>
      <c r="J26">
        <v>0.5</v>
      </c>
      <c r="K26">
        <v>0</v>
      </c>
      <c r="L26" t="s">
        <v>43</v>
      </c>
      <c r="M26" t="s">
        <v>77</v>
      </c>
      <c r="N26">
        <v>3</v>
      </c>
      <c r="O26">
        <v>1</v>
      </c>
      <c r="P26">
        <v>0.06</v>
      </c>
      <c r="Q26">
        <v>0.2</v>
      </c>
      <c r="R26" s="3">
        <f t="shared" si="0"/>
        <v>1552411.1058565602</v>
      </c>
      <c r="S26" s="3">
        <f t="shared" si="1"/>
        <v>7960917.7140939236</v>
      </c>
    </row>
    <row r="27" spans="1:19" x14ac:dyDescent="0.3">
      <c r="A27" s="1">
        <v>25</v>
      </c>
      <c r="B27">
        <v>8304125.2192188557</v>
      </c>
      <c r="C27">
        <v>5.128098919197952</v>
      </c>
      <c r="D27">
        <v>6</v>
      </c>
      <c r="E27">
        <v>524.78573452855926</v>
      </c>
      <c r="F27">
        <v>374.0941027028357</v>
      </c>
      <c r="G27">
        <v>0</v>
      </c>
      <c r="H27" t="s">
        <v>16</v>
      </c>
      <c r="I27" t="s">
        <v>17</v>
      </c>
      <c r="J27">
        <v>0.5</v>
      </c>
      <c r="K27">
        <v>0</v>
      </c>
      <c r="L27" t="s">
        <v>44</v>
      </c>
      <c r="M27" t="s">
        <v>78</v>
      </c>
      <c r="N27">
        <v>3</v>
      </c>
      <c r="O27">
        <v>2</v>
      </c>
      <c r="P27">
        <v>0.06</v>
      </c>
      <c r="Q27">
        <v>0.2</v>
      </c>
      <c r="R27" s="3">
        <f t="shared" si="0"/>
        <v>1695874.7807811443</v>
      </c>
      <c r="S27" s="3">
        <f t="shared" si="1"/>
        <v>8696613.6304188501</v>
      </c>
    </row>
    <row r="28" spans="1:19" x14ac:dyDescent="0.3">
      <c r="A28" s="1">
        <v>26</v>
      </c>
      <c r="B28">
        <v>7948279.176386063</v>
      </c>
      <c r="C28">
        <v>5.128098919197952</v>
      </c>
      <c r="D28">
        <v>7</v>
      </c>
      <c r="E28">
        <v>524.78573452855926</v>
      </c>
      <c r="F28">
        <v>374.0941027028357</v>
      </c>
      <c r="G28">
        <v>0</v>
      </c>
      <c r="H28" t="s">
        <v>16</v>
      </c>
      <c r="I28" t="s">
        <v>17</v>
      </c>
      <c r="J28">
        <v>0.5</v>
      </c>
      <c r="K28">
        <v>0</v>
      </c>
      <c r="L28" t="s">
        <v>45</v>
      </c>
      <c r="M28" t="s">
        <v>79</v>
      </c>
      <c r="N28">
        <v>3</v>
      </c>
      <c r="O28">
        <v>3</v>
      </c>
      <c r="P28">
        <v>0.06</v>
      </c>
      <c r="Q28">
        <v>0.2</v>
      </c>
      <c r="R28" s="3">
        <f t="shared" si="0"/>
        <v>2051720.823613937</v>
      </c>
      <c r="S28" s="3">
        <f t="shared" si="1"/>
        <v>10521427.338070562</v>
      </c>
    </row>
    <row r="29" spans="1:19" x14ac:dyDescent="0.3">
      <c r="A29" s="1">
        <v>27</v>
      </c>
      <c r="B29">
        <v>8496749.5384334624</v>
      </c>
      <c r="C29">
        <v>18.182299047086079</v>
      </c>
      <c r="D29">
        <v>3</v>
      </c>
      <c r="E29">
        <v>518.59793696512349</v>
      </c>
      <c r="F29">
        <v>373.8694587188574</v>
      </c>
      <c r="G29">
        <v>0</v>
      </c>
      <c r="H29" t="s">
        <v>16</v>
      </c>
      <c r="I29" t="s">
        <v>17</v>
      </c>
      <c r="J29">
        <v>0.5</v>
      </c>
      <c r="K29">
        <v>0</v>
      </c>
      <c r="L29" t="s">
        <v>46</v>
      </c>
      <c r="M29" t="s">
        <v>71</v>
      </c>
      <c r="N29">
        <v>1</v>
      </c>
      <c r="O29">
        <v>1</v>
      </c>
      <c r="P29">
        <v>0.2</v>
      </c>
      <c r="Q29">
        <v>0.2</v>
      </c>
      <c r="R29" s="3">
        <f t="shared" si="0"/>
        <v>1503250.4615665376</v>
      </c>
      <c r="S29" s="3">
        <f t="shared" si="1"/>
        <v>27332549.434872966</v>
      </c>
    </row>
    <row r="30" spans="1:19" x14ac:dyDescent="0.3">
      <c r="A30" s="1">
        <v>28</v>
      </c>
      <c r="B30">
        <v>6070786.79277639</v>
      </c>
      <c r="C30">
        <v>18.182299047086079</v>
      </c>
      <c r="D30">
        <v>4</v>
      </c>
      <c r="E30">
        <v>518.59793696512349</v>
      </c>
      <c r="F30">
        <v>373.8694587188574</v>
      </c>
      <c r="G30">
        <v>0</v>
      </c>
      <c r="H30" t="s">
        <v>16</v>
      </c>
      <c r="I30" t="s">
        <v>17</v>
      </c>
      <c r="J30">
        <v>0.5</v>
      </c>
      <c r="K30">
        <v>0</v>
      </c>
      <c r="L30" t="s">
        <v>47</v>
      </c>
      <c r="M30" t="s">
        <v>72</v>
      </c>
      <c r="N30">
        <v>1</v>
      </c>
      <c r="O30">
        <v>2</v>
      </c>
      <c r="P30">
        <v>0.2</v>
      </c>
      <c r="Q30">
        <v>0.2</v>
      </c>
      <c r="R30" s="3">
        <f t="shared" si="0"/>
        <v>3929213.20722361</v>
      </c>
      <c r="S30" s="3">
        <f t="shared" si="1"/>
        <v>71442129.553499877</v>
      </c>
    </row>
    <row r="31" spans="1:19" x14ac:dyDescent="0.3">
      <c r="A31" s="1">
        <v>29</v>
      </c>
      <c r="B31">
        <v>0</v>
      </c>
      <c r="C31">
        <v>18.182299047086079</v>
      </c>
      <c r="D31">
        <v>4</v>
      </c>
      <c r="E31">
        <v>0</v>
      </c>
      <c r="F31">
        <v>0</v>
      </c>
      <c r="G31">
        <v>1</v>
      </c>
      <c r="H31" t="s">
        <v>16</v>
      </c>
      <c r="I31" t="s">
        <v>17</v>
      </c>
      <c r="J31">
        <v>0.5</v>
      </c>
      <c r="K31">
        <v>0</v>
      </c>
      <c r="L31" t="s">
        <v>48</v>
      </c>
      <c r="M31" t="s">
        <v>73</v>
      </c>
      <c r="N31">
        <v>1</v>
      </c>
      <c r="O31">
        <v>3</v>
      </c>
      <c r="P31">
        <v>0.2</v>
      </c>
      <c r="Q31">
        <v>0.2</v>
      </c>
      <c r="R31" s="3">
        <f t="shared" si="0"/>
        <v>10000000</v>
      </c>
      <c r="S31" s="3">
        <f t="shared" si="1"/>
        <v>181822990.47086081</v>
      </c>
    </row>
    <row r="32" spans="1:19" x14ac:dyDescent="0.3">
      <c r="A32" s="1">
        <v>30</v>
      </c>
      <c r="B32">
        <v>6109701.0222433396</v>
      </c>
      <c r="C32">
        <v>13.298266668975071</v>
      </c>
      <c r="D32">
        <v>4</v>
      </c>
      <c r="E32">
        <v>534.45260187254758</v>
      </c>
      <c r="F32">
        <v>373.54262062563521</v>
      </c>
      <c r="G32">
        <v>0</v>
      </c>
      <c r="H32" t="s">
        <v>16</v>
      </c>
      <c r="I32" t="s">
        <v>17</v>
      </c>
      <c r="J32">
        <v>0.5</v>
      </c>
      <c r="K32">
        <v>0</v>
      </c>
      <c r="L32" t="s">
        <v>49</v>
      </c>
      <c r="M32" t="s">
        <v>74</v>
      </c>
      <c r="N32">
        <v>2</v>
      </c>
      <c r="O32">
        <v>1</v>
      </c>
      <c r="P32">
        <v>0.2</v>
      </c>
      <c r="Q32">
        <v>0.2</v>
      </c>
      <c r="R32" s="3">
        <f t="shared" si="0"/>
        <v>3890298.9777566604</v>
      </c>
      <c r="S32" s="3">
        <f t="shared" si="1"/>
        <v>51734233.228249185</v>
      </c>
    </row>
    <row r="33" spans="1:19" x14ac:dyDescent="0.3">
      <c r="A33" s="1">
        <v>31</v>
      </c>
      <c r="B33">
        <v>4165606.59178663</v>
      </c>
      <c r="C33">
        <v>13.298266668975071</v>
      </c>
      <c r="D33">
        <v>5</v>
      </c>
      <c r="E33">
        <v>534.45260187254758</v>
      </c>
      <c r="F33">
        <v>373.54262062563521</v>
      </c>
      <c r="G33">
        <v>0</v>
      </c>
      <c r="H33" t="s">
        <v>16</v>
      </c>
      <c r="I33" t="s">
        <v>17</v>
      </c>
      <c r="J33">
        <v>0.5</v>
      </c>
      <c r="K33">
        <v>0</v>
      </c>
      <c r="L33" t="s">
        <v>50</v>
      </c>
      <c r="M33" t="s">
        <v>75</v>
      </c>
      <c r="N33">
        <v>2</v>
      </c>
      <c r="O33">
        <v>2</v>
      </c>
      <c r="P33">
        <v>0.2</v>
      </c>
      <c r="Q33">
        <v>0.2</v>
      </c>
      <c r="R33" s="3">
        <f t="shared" si="0"/>
        <v>5834393.4082133695</v>
      </c>
      <c r="S33" s="3">
        <f t="shared" si="1"/>
        <v>77587319.39413172</v>
      </c>
    </row>
    <row r="34" spans="1:19" x14ac:dyDescent="0.3">
      <c r="A34" s="1">
        <v>32</v>
      </c>
      <c r="B34">
        <v>0</v>
      </c>
      <c r="C34">
        <v>13.298266668975071</v>
      </c>
      <c r="D34">
        <v>5</v>
      </c>
      <c r="E34">
        <v>0</v>
      </c>
      <c r="F34">
        <v>0</v>
      </c>
      <c r="G34">
        <v>1</v>
      </c>
      <c r="H34" t="s">
        <v>16</v>
      </c>
      <c r="I34" t="s">
        <v>17</v>
      </c>
      <c r="J34">
        <v>0.5</v>
      </c>
      <c r="K34">
        <v>0</v>
      </c>
      <c r="L34" t="s">
        <v>51</v>
      </c>
      <c r="M34" t="s">
        <v>76</v>
      </c>
      <c r="N34">
        <v>2</v>
      </c>
      <c r="O34">
        <v>3</v>
      </c>
      <c r="P34">
        <v>0.2</v>
      </c>
      <c r="Q34">
        <v>0.2</v>
      </c>
      <c r="R34" s="3">
        <f t="shared" si="0"/>
        <v>10000000</v>
      </c>
      <c r="S34" s="3">
        <f t="shared" si="1"/>
        <v>132982666.6897507</v>
      </c>
    </row>
    <row r="35" spans="1:19" x14ac:dyDescent="0.3">
      <c r="A35" s="1">
        <v>33</v>
      </c>
      <c r="B35">
        <v>0</v>
      </c>
      <c r="C35">
        <v>10.39555824474828</v>
      </c>
      <c r="D35">
        <v>3</v>
      </c>
      <c r="E35">
        <v>0</v>
      </c>
      <c r="F35">
        <v>0</v>
      </c>
      <c r="G35">
        <v>1</v>
      </c>
      <c r="H35" t="s">
        <v>16</v>
      </c>
      <c r="I35" t="s">
        <v>17</v>
      </c>
      <c r="J35">
        <v>0.5</v>
      </c>
      <c r="K35">
        <v>0</v>
      </c>
      <c r="L35" t="s">
        <v>52</v>
      </c>
      <c r="M35" t="s">
        <v>77</v>
      </c>
      <c r="N35">
        <v>3</v>
      </c>
      <c r="O35">
        <v>1</v>
      </c>
      <c r="P35">
        <v>0.2</v>
      </c>
      <c r="Q35">
        <v>0.2</v>
      </c>
      <c r="R35" s="3">
        <f t="shared" si="0"/>
        <v>10000000</v>
      </c>
      <c r="S35" s="3">
        <f t="shared" si="1"/>
        <v>103955582.44748279</v>
      </c>
    </row>
    <row r="36" spans="1:19" x14ac:dyDescent="0.3">
      <c r="A36" s="1">
        <v>34</v>
      </c>
      <c r="B36">
        <v>0</v>
      </c>
      <c r="C36">
        <v>10.39555824474828</v>
      </c>
      <c r="D36">
        <v>3</v>
      </c>
      <c r="E36">
        <v>0</v>
      </c>
      <c r="F36">
        <v>0</v>
      </c>
      <c r="G36">
        <v>1</v>
      </c>
      <c r="H36" t="s">
        <v>16</v>
      </c>
      <c r="I36" t="s">
        <v>17</v>
      </c>
      <c r="J36">
        <v>0.5</v>
      </c>
      <c r="K36">
        <v>0</v>
      </c>
      <c r="L36" t="s">
        <v>52</v>
      </c>
      <c r="M36" t="s">
        <v>78</v>
      </c>
      <c r="N36">
        <v>3</v>
      </c>
      <c r="O36">
        <v>2</v>
      </c>
      <c r="P36">
        <v>0.2</v>
      </c>
      <c r="Q36">
        <v>0.2</v>
      </c>
      <c r="R36" s="3">
        <f t="shared" si="0"/>
        <v>10000000</v>
      </c>
      <c r="S36" s="3">
        <f t="shared" si="1"/>
        <v>103955582.44748279</v>
      </c>
    </row>
    <row r="37" spans="1:19" x14ac:dyDescent="0.3">
      <c r="A37" s="1">
        <v>35</v>
      </c>
      <c r="B37">
        <v>0</v>
      </c>
      <c r="C37">
        <v>10.39555824474828</v>
      </c>
      <c r="D37">
        <v>3</v>
      </c>
      <c r="E37">
        <v>0</v>
      </c>
      <c r="F37">
        <v>0</v>
      </c>
      <c r="G37">
        <v>1</v>
      </c>
      <c r="H37" t="s">
        <v>16</v>
      </c>
      <c r="I37" t="s">
        <v>17</v>
      </c>
      <c r="J37">
        <v>0.5</v>
      </c>
      <c r="K37">
        <v>0</v>
      </c>
      <c r="L37" t="s">
        <v>52</v>
      </c>
      <c r="M37" t="s">
        <v>79</v>
      </c>
      <c r="N37">
        <v>3</v>
      </c>
      <c r="O37">
        <v>3</v>
      </c>
      <c r="P37">
        <v>0.2</v>
      </c>
      <c r="Q37">
        <v>0.2</v>
      </c>
      <c r="R37" s="3">
        <f t="shared" si="0"/>
        <v>10000000</v>
      </c>
      <c r="S37" s="3">
        <f t="shared" si="1"/>
        <v>103955582.44748279</v>
      </c>
    </row>
    <row r="38" spans="1:19" x14ac:dyDescent="0.3">
      <c r="A38" s="1">
        <v>36</v>
      </c>
      <c r="B38">
        <v>9698807.9781289324</v>
      </c>
      <c r="C38">
        <v>4.3158035018047132</v>
      </c>
      <c r="D38">
        <v>3</v>
      </c>
      <c r="E38">
        <v>627.27214706989639</v>
      </c>
      <c r="F38">
        <v>385.57374079580097</v>
      </c>
      <c r="G38">
        <v>0</v>
      </c>
      <c r="H38" t="s">
        <v>16</v>
      </c>
      <c r="I38" t="s">
        <v>18</v>
      </c>
      <c r="J38">
        <v>0.5</v>
      </c>
      <c r="K38">
        <v>1</v>
      </c>
      <c r="L38" t="s">
        <v>53</v>
      </c>
      <c r="M38" t="s">
        <v>71</v>
      </c>
      <c r="N38">
        <v>1</v>
      </c>
      <c r="O38">
        <v>1</v>
      </c>
      <c r="P38">
        <v>0.06</v>
      </c>
      <c r="Q38">
        <v>0.15</v>
      </c>
      <c r="R38" s="3">
        <f t="shared" si="0"/>
        <v>301192.02187106758</v>
      </c>
      <c r="S38" s="3">
        <f t="shared" si="1"/>
        <v>1299885.5827067953</v>
      </c>
    </row>
    <row r="39" spans="1:19" x14ac:dyDescent="0.3">
      <c r="A39" s="1">
        <v>37</v>
      </c>
      <c r="B39">
        <v>9675248.4519730657</v>
      </c>
      <c r="C39">
        <v>4.3158035018047132</v>
      </c>
      <c r="D39">
        <v>4</v>
      </c>
      <c r="E39">
        <v>548.21692130749705</v>
      </c>
      <c r="F39">
        <v>385.57374079580097</v>
      </c>
      <c r="G39">
        <v>0</v>
      </c>
      <c r="H39" t="s">
        <v>16</v>
      </c>
      <c r="I39" t="s">
        <v>18</v>
      </c>
      <c r="J39">
        <v>0.5</v>
      </c>
      <c r="K39">
        <v>1</v>
      </c>
      <c r="L39" t="s">
        <v>54</v>
      </c>
      <c r="M39" t="s">
        <v>72</v>
      </c>
      <c r="N39">
        <v>1</v>
      </c>
      <c r="O39">
        <v>2</v>
      </c>
      <c r="P39">
        <v>0.06</v>
      </c>
      <c r="Q39">
        <v>0.15</v>
      </c>
      <c r="R39" s="3">
        <f t="shared" si="0"/>
        <v>324751.54802693427</v>
      </c>
      <c r="S39" s="3">
        <f t="shared" si="1"/>
        <v>1401563.8681911444</v>
      </c>
    </row>
    <row r="40" spans="1:19" x14ac:dyDescent="0.3">
      <c r="A40" s="1">
        <v>38</v>
      </c>
      <c r="B40">
        <v>9608468.5991998799</v>
      </c>
      <c r="C40">
        <v>4.3158035018047132</v>
      </c>
      <c r="D40">
        <v>5</v>
      </c>
      <c r="E40">
        <v>530.17406222394925</v>
      </c>
      <c r="F40">
        <v>385.57374079580097</v>
      </c>
      <c r="G40">
        <v>0</v>
      </c>
      <c r="H40" t="s">
        <v>16</v>
      </c>
      <c r="I40" t="s">
        <v>18</v>
      </c>
      <c r="J40">
        <v>0.5</v>
      </c>
      <c r="K40">
        <v>1</v>
      </c>
      <c r="L40" t="s">
        <v>55</v>
      </c>
      <c r="M40" t="s">
        <v>73</v>
      </c>
      <c r="N40">
        <v>1</v>
      </c>
      <c r="O40">
        <v>3</v>
      </c>
      <c r="P40">
        <v>0.06</v>
      </c>
      <c r="Q40">
        <v>0.15</v>
      </c>
      <c r="R40" s="3">
        <f t="shared" si="0"/>
        <v>391531.40080012009</v>
      </c>
      <c r="S40" s="3">
        <f t="shared" si="1"/>
        <v>1689772.5906396629</v>
      </c>
    </row>
    <row r="41" spans="1:19" x14ac:dyDescent="0.3">
      <c r="A41" s="1">
        <v>39</v>
      </c>
      <c r="B41">
        <v>9637244.0685188323</v>
      </c>
      <c r="C41">
        <v>4.3158035018047132</v>
      </c>
      <c r="D41">
        <v>4</v>
      </c>
      <c r="E41">
        <v>627.27214706989639</v>
      </c>
      <c r="F41">
        <v>384.93156416590512</v>
      </c>
      <c r="G41">
        <v>0</v>
      </c>
      <c r="H41" t="s">
        <v>16</v>
      </c>
      <c r="I41" t="s">
        <v>18</v>
      </c>
      <c r="J41">
        <v>0.5</v>
      </c>
      <c r="K41">
        <v>1</v>
      </c>
      <c r="L41" t="s">
        <v>56</v>
      </c>
      <c r="M41" t="s">
        <v>74</v>
      </c>
      <c r="N41">
        <v>2</v>
      </c>
      <c r="O41">
        <v>1</v>
      </c>
      <c r="P41">
        <v>0.06</v>
      </c>
      <c r="Q41">
        <v>0.15</v>
      </c>
      <c r="R41" s="3">
        <f t="shared" si="0"/>
        <v>362755.93148116767</v>
      </c>
      <c r="S41" s="3">
        <f t="shared" si="1"/>
        <v>1565583.3193868541</v>
      </c>
    </row>
    <row r="42" spans="1:19" x14ac:dyDescent="0.3">
      <c r="A42" s="1">
        <v>40</v>
      </c>
      <c r="B42">
        <v>9637244.0685188323</v>
      </c>
      <c r="C42">
        <v>4.3158035018047132</v>
      </c>
      <c r="D42">
        <v>5</v>
      </c>
      <c r="E42">
        <v>548.21692130749705</v>
      </c>
      <c r="F42">
        <v>384.93156416590512</v>
      </c>
      <c r="G42">
        <v>0</v>
      </c>
      <c r="H42" t="s">
        <v>16</v>
      </c>
      <c r="I42" t="s">
        <v>18</v>
      </c>
      <c r="J42">
        <v>0.5</v>
      </c>
      <c r="K42">
        <v>1</v>
      </c>
      <c r="L42" t="s">
        <v>57</v>
      </c>
      <c r="M42" t="s">
        <v>75</v>
      </c>
      <c r="N42">
        <v>2</v>
      </c>
      <c r="O42">
        <v>2</v>
      </c>
      <c r="P42">
        <v>0.06</v>
      </c>
      <c r="Q42">
        <v>0.15</v>
      </c>
      <c r="R42" s="3">
        <f t="shared" si="0"/>
        <v>362755.93148116767</v>
      </c>
      <c r="S42" s="3">
        <f t="shared" si="1"/>
        <v>1565583.3193868541</v>
      </c>
    </row>
    <row r="43" spans="1:19" x14ac:dyDescent="0.3">
      <c r="A43" s="1">
        <v>41</v>
      </c>
      <c r="B43">
        <v>9608468.5991998799</v>
      </c>
      <c r="C43">
        <v>4.3158035018047132</v>
      </c>
      <c r="D43">
        <v>6</v>
      </c>
      <c r="E43">
        <v>530.17406222394925</v>
      </c>
      <c r="F43">
        <v>384.93156416590512</v>
      </c>
      <c r="G43">
        <v>0</v>
      </c>
      <c r="H43" t="s">
        <v>16</v>
      </c>
      <c r="I43" t="s">
        <v>18</v>
      </c>
      <c r="J43">
        <v>0.5</v>
      </c>
      <c r="K43">
        <v>1</v>
      </c>
      <c r="L43" t="s">
        <v>58</v>
      </c>
      <c r="M43" t="s">
        <v>76</v>
      </c>
      <c r="N43">
        <v>2</v>
      </c>
      <c r="O43">
        <v>3</v>
      </c>
      <c r="P43">
        <v>0.06</v>
      </c>
      <c r="Q43">
        <v>0.15</v>
      </c>
      <c r="R43" s="3">
        <f t="shared" si="0"/>
        <v>391531.40080012009</v>
      </c>
      <c r="S43" s="3">
        <f t="shared" si="1"/>
        <v>1689772.5906396629</v>
      </c>
    </row>
    <row r="44" spans="1:19" x14ac:dyDescent="0.3">
      <c r="A44" s="1">
        <v>42</v>
      </c>
      <c r="B44">
        <v>9467751.8358634803</v>
      </c>
      <c r="C44">
        <v>4.3158035018047132</v>
      </c>
      <c r="D44">
        <v>5</v>
      </c>
      <c r="E44">
        <v>627.27214706989639</v>
      </c>
      <c r="F44">
        <v>384.43005454339362</v>
      </c>
      <c r="G44">
        <v>0</v>
      </c>
      <c r="H44" t="s">
        <v>16</v>
      </c>
      <c r="I44" t="s">
        <v>18</v>
      </c>
      <c r="J44">
        <v>0.5</v>
      </c>
      <c r="K44">
        <v>1</v>
      </c>
      <c r="L44" t="s">
        <v>59</v>
      </c>
      <c r="M44" t="s">
        <v>77</v>
      </c>
      <c r="N44">
        <v>3</v>
      </c>
      <c r="O44">
        <v>1</v>
      </c>
      <c r="P44">
        <v>0.06</v>
      </c>
      <c r="Q44">
        <v>0.15</v>
      </c>
      <c r="R44" s="3">
        <f t="shared" si="0"/>
        <v>532248.16413651966</v>
      </c>
      <c r="S44" s="3">
        <f t="shared" si="1"/>
        <v>2297078.4906095215</v>
      </c>
    </row>
    <row r="45" spans="1:19" x14ac:dyDescent="0.3">
      <c r="A45" s="1">
        <v>43</v>
      </c>
      <c r="B45">
        <v>9467751.8358634803</v>
      </c>
      <c r="C45">
        <v>4.3158035018047132</v>
      </c>
      <c r="D45">
        <v>6</v>
      </c>
      <c r="E45">
        <v>548.21692130749705</v>
      </c>
      <c r="F45">
        <v>384.43005454339362</v>
      </c>
      <c r="G45">
        <v>0</v>
      </c>
      <c r="H45" t="s">
        <v>16</v>
      </c>
      <c r="I45" t="s">
        <v>18</v>
      </c>
      <c r="J45">
        <v>0.5</v>
      </c>
      <c r="K45">
        <v>1</v>
      </c>
      <c r="L45" t="s">
        <v>60</v>
      </c>
      <c r="M45" t="s">
        <v>78</v>
      </c>
      <c r="N45">
        <v>3</v>
      </c>
      <c r="O45">
        <v>2</v>
      </c>
      <c r="P45">
        <v>0.06</v>
      </c>
      <c r="Q45">
        <v>0.15</v>
      </c>
      <c r="R45" s="3">
        <f t="shared" si="0"/>
        <v>532248.16413651966</v>
      </c>
      <c r="S45" s="3">
        <f t="shared" si="1"/>
        <v>2297078.4906095215</v>
      </c>
    </row>
    <row r="46" spans="1:19" x14ac:dyDescent="0.3">
      <c r="A46" s="1">
        <v>44</v>
      </c>
      <c r="B46">
        <v>9467751.8358634803</v>
      </c>
      <c r="C46">
        <v>4.3158035018047132</v>
      </c>
      <c r="D46">
        <v>7</v>
      </c>
      <c r="E46">
        <v>530.17406222394925</v>
      </c>
      <c r="F46">
        <v>384.43005454339362</v>
      </c>
      <c r="G46">
        <v>0</v>
      </c>
      <c r="H46" t="s">
        <v>16</v>
      </c>
      <c r="I46" t="s">
        <v>18</v>
      </c>
      <c r="J46">
        <v>0.5</v>
      </c>
      <c r="K46">
        <v>1</v>
      </c>
      <c r="L46" t="s">
        <v>61</v>
      </c>
      <c r="M46" t="s">
        <v>79</v>
      </c>
      <c r="N46">
        <v>3</v>
      </c>
      <c r="O46">
        <v>3</v>
      </c>
      <c r="P46">
        <v>0.06</v>
      </c>
      <c r="Q46">
        <v>0.15</v>
      </c>
      <c r="R46" s="3">
        <f t="shared" si="0"/>
        <v>532248.16413651966</v>
      </c>
      <c r="S46" s="3">
        <f t="shared" si="1"/>
        <v>2297078.4906095215</v>
      </c>
    </row>
    <row r="47" spans="1:19" x14ac:dyDescent="0.3">
      <c r="A47" s="1">
        <v>45</v>
      </c>
      <c r="B47">
        <v>9570797.8341929261</v>
      </c>
      <c r="C47">
        <v>14.580417235826729</v>
      </c>
      <c r="D47">
        <v>3</v>
      </c>
      <c r="E47">
        <v>528.64777467970828</v>
      </c>
      <c r="F47">
        <v>377.66494888369368</v>
      </c>
      <c r="G47">
        <v>0</v>
      </c>
      <c r="H47" t="s">
        <v>16</v>
      </c>
      <c r="I47" t="s">
        <v>18</v>
      </c>
      <c r="J47">
        <v>0.5</v>
      </c>
      <c r="K47">
        <v>1</v>
      </c>
      <c r="L47" t="s">
        <v>62</v>
      </c>
      <c r="M47" t="s">
        <v>71</v>
      </c>
      <c r="N47">
        <v>1</v>
      </c>
      <c r="O47">
        <v>1</v>
      </c>
      <c r="P47">
        <v>0.2</v>
      </c>
      <c r="Q47">
        <v>0.15</v>
      </c>
      <c r="R47" s="3">
        <f t="shared" si="0"/>
        <v>429202.16580707394</v>
      </c>
      <c r="S47" s="3">
        <f t="shared" si="1"/>
        <v>6257946.6559876222</v>
      </c>
    </row>
    <row r="48" spans="1:19" x14ac:dyDescent="0.3">
      <c r="A48" s="1">
        <v>46</v>
      </c>
      <c r="B48">
        <v>9226964.8614992145</v>
      </c>
      <c r="C48">
        <v>14.580417235826729</v>
      </c>
      <c r="D48">
        <v>4</v>
      </c>
      <c r="E48">
        <v>528.64777467970828</v>
      </c>
      <c r="F48">
        <v>377.66494888369368</v>
      </c>
      <c r="G48">
        <v>0</v>
      </c>
      <c r="H48" t="s">
        <v>16</v>
      </c>
      <c r="I48" t="s">
        <v>18</v>
      </c>
      <c r="J48">
        <v>0.5</v>
      </c>
      <c r="K48">
        <v>1</v>
      </c>
      <c r="L48" t="s">
        <v>63</v>
      </c>
      <c r="M48" t="s">
        <v>72</v>
      </c>
      <c r="N48">
        <v>1</v>
      </c>
      <c r="O48">
        <v>2</v>
      </c>
      <c r="P48">
        <v>0.2</v>
      </c>
      <c r="Q48">
        <v>0.15</v>
      </c>
      <c r="R48" s="3">
        <f t="shared" si="0"/>
        <v>773035.13850078546</v>
      </c>
      <c r="S48" s="3">
        <f t="shared" si="1"/>
        <v>11271174.857296554</v>
      </c>
    </row>
    <row r="49" spans="1:19" x14ac:dyDescent="0.3">
      <c r="A49" s="1">
        <v>47</v>
      </c>
      <c r="B49">
        <v>8146492.7893429678</v>
      </c>
      <c r="C49">
        <v>14.580417235826729</v>
      </c>
      <c r="D49">
        <v>5</v>
      </c>
      <c r="E49">
        <v>528.64777467970828</v>
      </c>
      <c r="F49">
        <v>377.66494888369368</v>
      </c>
      <c r="G49">
        <v>0</v>
      </c>
      <c r="H49" t="s">
        <v>16</v>
      </c>
      <c r="I49" t="s">
        <v>18</v>
      </c>
      <c r="J49">
        <v>0.5</v>
      </c>
      <c r="K49">
        <v>1</v>
      </c>
      <c r="L49" t="s">
        <v>64</v>
      </c>
      <c r="M49" t="s">
        <v>73</v>
      </c>
      <c r="N49">
        <v>1</v>
      </c>
      <c r="O49">
        <v>3</v>
      </c>
      <c r="P49">
        <v>0.2</v>
      </c>
      <c r="Q49">
        <v>0.15</v>
      </c>
      <c r="R49" s="3">
        <f t="shared" si="0"/>
        <v>1853507.2106570322</v>
      </c>
      <c r="S49" s="3">
        <f t="shared" si="1"/>
        <v>27024908.480992917</v>
      </c>
    </row>
    <row r="50" spans="1:19" x14ac:dyDescent="0.3">
      <c r="A50" s="1">
        <v>48</v>
      </c>
      <c r="B50">
        <v>8607578.2470028382</v>
      </c>
      <c r="C50">
        <v>14.580417235826729</v>
      </c>
      <c r="D50">
        <v>4</v>
      </c>
      <c r="E50">
        <v>528.64777467970828</v>
      </c>
      <c r="F50">
        <v>377.58941771575837</v>
      </c>
      <c r="G50">
        <v>0</v>
      </c>
      <c r="H50" t="s">
        <v>16</v>
      </c>
      <c r="I50" t="s">
        <v>18</v>
      </c>
      <c r="J50">
        <v>0.5</v>
      </c>
      <c r="K50">
        <v>1</v>
      </c>
      <c r="L50" t="s">
        <v>65</v>
      </c>
      <c r="M50" t="s">
        <v>74</v>
      </c>
      <c r="N50">
        <v>2</v>
      </c>
      <c r="O50">
        <v>1</v>
      </c>
      <c r="P50">
        <v>0.2</v>
      </c>
      <c r="Q50">
        <v>0.15</v>
      </c>
      <c r="R50" s="3">
        <f t="shared" si="0"/>
        <v>1392421.7529971618</v>
      </c>
      <c r="S50" s="3">
        <f t="shared" si="1"/>
        <v>20302090.126939885</v>
      </c>
    </row>
    <row r="51" spans="1:19" x14ac:dyDescent="0.3">
      <c r="A51" s="1">
        <v>49</v>
      </c>
      <c r="B51">
        <v>8607578.2470028382</v>
      </c>
      <c r="C51">
        <v>14.580417235826729</v>
      </c>
      <c r="D51">
        <v>5</v>
      </c>
      <c r="E51">
        <v>528.64777467970828</v>
      </c>
      <c r="F51">
        <v>377.58941771575837</v>
      </c>
      <c r="G51">
        <v>0</v>
      </c>
      <c r="H51" t="s">
        <v>16</v>
      </c>
      <c r="I51" t="s">
        <v>18</v>
      </c>
      <c r="J51">
        <v>0.5</v>
      </c>
      <c r="K51">
        <v>1</v>
      </c>
      <c r="L51" t="s">
        <v>66</v>
      </c>
      <c r="M51" t="s">
        <v>75</v>
      </c>
      <c r="N51">
        <v>2</v>
      </c>
      <c r="O51">
        <v>2</v>
      </c>
      <c r="P51">
        <v>0.2</v>
      </c>
      <c r="Q51">
        <v>0.15</v>
      </c>
      <c r="R51" s="3">
        <f t="shared" si="0"/>
        <v>1392421.7529971618</v>
      </c>
      <c r="S51" s="3">
        <f t="shared" si="1"/>
        <v>20302090.126939885</v>
      </c>
    </row>
    <row r="52" spans="1:19" x14ac:dyDescent="0.3">
      <c r="A52" s="1">
        <v>50</v>
      </c>
      <c r="B52">
        <v>8146492.7893429678</v>
      </c>
      <c r="C52">
        <v>14.580417235826729</v>
      </c>
      <c r="D52">
        <v>6</v>
      </c>
      <c r="E52">
        <v>528.64777467970828</v>
      </c>
      <c r="F52">
        <v>377.58941771575837</v>
      </c>
      <c r="G52">
        <v>0</v>
      </c>
      <c r="H52" t="s">
        <v>16</v>
      </c>
      <c r="I52" t="s">
        <v>18</v>
      </c>
      <c r="J52">
        <v>0.5</v>
      </c>
      <c r="K52">
        <v>1</v>
      </c>
      <c r="L52" t="s">
        <v>67</v>
      </c>
      <c r="M52" t="s">
        <v>76</v>
      </c>
      <c r="N52">
        <v>2</v>
      </c>
      <c r="O52">
        <v>3</v>
      </c>
      <c r="P52">
        <v>0.2</v>
      </c>
      <c r="Q52">
        <v>0.15</v>
      </c>
      <c r="R52" s="3">
        <f t="shared" si="0"/>
        <v>1853507.2106570322</v>
      </c>
      <c r="S52" s="3">
        <f t="shared" si="1"/>
        <v>27024908.480992917</v>
      </c>
    </row>
    <row r="53" spans="1:19" x14ac:dyDescent="0.3">
      <c r="A53" s="1">
        <v>51</v>
      </c>
      <c r="B53">
        <v>5631981.766453011</v>
      </c>
      <c r="C53">
        <v>14.580417235826729</v>
      </c>
      <c r="D53">
        <v>5</v>
      </c>
      <c r="E53">
        <v>528.64777467970828</v>
      </c>
      <c r="F53">
        <v>377.50863756571749</v>
      </c>
      <c r="G53">
        <v>0</v>
      </c>
      <c r="H53" t="s">
        <v>16</v>
      </c>
      <c r="I53" t="s">
        <v>18</v>
      </c>
      <c r="J53">
        <v>0.5</v>
      </c>
      <c r="K53">
        <v>1</v>
      </c>
      <c r="L53" t="s">
        <v>68</v>
      </c>
      <c r="M53" t="s">
        <v>77</v>
      </c>
      <c r="N53">
        <v>3</v>
      </c>
      <c r="O53">
        <v>1</v>
      </c>
      <c r="P53">
        <v>0.2</v>
      </c>
      <c r="Q53">
        <v>0.15</v>
      </c>
      <c r="R53" s="3">
        <f t="shared" si="0"/>
        <v>4368018.233546989</v>
      </c>
      <c r="S53" s="3">
        <f t="shared" si="1"/>
        <v>63687528.338813946</v>
      </c>
    </row>
    <row r="54" spans="1:19" x14ac:dyDescent="0.3">
      <c r="A54" s="1">
        <v>52</v>
      </c>
      <c r="B54">
        <v>5631981.766453011</v>
      </c>
      <c r="C54">
        <v>14.580417235826729</v>
      </c>
      <c r="D54">
        <v>6</v>
      </c>
      <c r="E54">
        <v>528.64777467970828</v>
      </c>
      <c r="F54">
        <v>377.50863756571749</v>
      </c>
      <c r="G54">
        <v>0</v>
      </c>
      <c r="H54" t="s">
        <v>16</v>
      </c>
      <c r="I54" t="s">
        <v>18</v>
      </c>
      <c r="J54">
        <v>0.5</v>
      </c>
      <c r="K54">
        <v>0</v>
      </c>
      <c r="L54" t="s">
        <v>69</v>
      </c>
      <c r="M54" t="s">
        <v>78</v>
      </c>
      <c r="N54">
        <v>3</v>
      </c>
      <c r="O54">
        <v>2</v>
      </c>
      <c r="P54">
        <v>0.2</v>
      </c>
      <c r="Q54">
        <v>0.15</v>
      </c>
      <c r="R54" s="3">
        <f t="shared" si="0"/>
        <v>4368018.233546989</v>
      </c>
      <c r="S54" s="3">
        <f t="shared" si="1"/>
        <v>63687528.338813946</v>
      </c>
    </row>
    <row r="55" spans="1:19" x14ac:dyDescent="0.3">
      <c r="A55" s="1">
        <v>53</v>
      </c>
      <c r="B55">
        <v>5631981.766453011</v>
      </c>
      <c r="C55">
        <v>14.580417235826729</v>
      </c>
      <c r="D55">
        <v>7</v>
      </c>
      <c r="E55">
        <v>528.64777467970828</v>
      </c>
      <c r="F55">
        <v>377.50863756571749</v>
      </c>
      <c r="G55">
        <v>0</v>
      </c>
      <c r="H55" t="s">
        <v>16</v>
      </c>
      <c r="I55" t="s">
        <v>18</v>
      </c>
      <c r="J55">
        <v>0.5</v>
      </c>
      <c r="K55">
        <v>0</v>
      </c>
      <c r="L55" t="s">
        <v>70</v>
      </c>
      <c r="M55" t="s">
        <v>79</v>
      </c>
      <c r="N55">
        <v>3</v>
      </c>
      <c r="O55">
        <v>3</v>
      </c>
      <c r="P55">
        <v>0.2</v>
      </c>
      <c r="Q55">
        <v>0.15</v>
      </c>
      <c r="R55" s="3">
        <f t="shared" si="0"/>
        <v>4368018.233546989</v>
      </c>
      <c r="S55" s="3">
        <f t="shared" si="1"/>
        <v>63687528.338813946</v>
      </c>
    </row>
    <row r="56" spans="1:19" x14ac:dyDescent="0.3">
      <c r="A56" s="1">
        <v>54</v>
      </c>
      <c r="B56">
        <v>9499332.1074603796</v>
      </c>
      <c r="C56">
        <v>5.7544046690729527</v>
      </c>
      <c r="D56">
        <v>3</v>
      </c>
      <c r="E56">
        <v>588.12351787341868</v>
      </c>
      <c r="F56">
        <v>382.46771065044322</v>
      </c>
      <c r="G56">
        <v>0</v>
      </c>
      <c r="H56" t="s">
        <v>16</v>
      </c>
      <c r="I56" t="s">
        <v>18</v>
      </c>
      <c r="J56">
        <v>0.5</v>
      </c>
      <c r="K56">
        <v>1</v>
      </c>
      <c r="L56" t="s">
        <v>53</v>
      </c>
      <c r="M56" t="s">
        <v>71</v>
      </c>
      <c r="N56">
        <v>1</v>
      </c>
      <c r="O56">
        <v>1</v>
      </c>
      <c r="P56">
        <v>0.06</v>
      </c>
      <c r="Q56">
        <v>0.2</v>
      </c>
      <c r="R56" s="3">
        <f t="shared" si="0"/>
        <v>500667.8925396204</v>
      </c>
      <c r="S56" s="3">
        <f t="shared" si="1"/>
        <v>2881045.6584849069</v>
      </c>
    </row>
    <row r="57" spans="1:19" x14ac:dyDescent="0.3">
      <c r="A57" s="1">
        <v>55</v>
      </c>
      <c r="B57">
        <v>9459761.3599716295</v>
      </c>
      <c r="C57">
        <v>5.7544046690729527</v>
      </c>
      <c r="D57">
        <v>4</v>
      </c>
      <c r="E57">
        <v>525.16470815487469</v>
      </c>
      <c r="F57">
        <v>382.46771065044322</v>
      </c>
      <c r="G57">
        <v>0</v>
      </c>
      <c r="H57" t="s">
        <v>16</v>
      </c>
      <c r="I57" t="s">
        <v>18</v>
      </c>
      <c r="J57">
        <v>0.5</v>
      </c>
      <c r="K57">
        <v>1</v>
      </c>
      <c r="L57" t="s">
        <v>54</v>
      </c>
      <c r="M57" t="s">
        <v>72</v>
      </c>
      <c r="N57">
        <v>1</v>
      </c>
      <c r="O57">
        <v>2</v>
      </c>
      <c r="P57">
        <v>0.06</v>
      </c>
      <c r="Q57">
        <v>0.2</v>
      </c>
      <c r="R57" s="3">
        <f t="shared" si="0"/>
        <v>540238.64002837054</v>
      </c>
      <c r="S57" s="3">
        <f t="shared" si="1"/>
        <v>3108751.7525928775</v>
      </c>
    </row>
    <row r="58" spans="1:19" x14ac:dyDescent="0.3">
      <c r="A58" s="1">
        <v>56</v>
      </c>
      <c r="B58">
        <v>9347384.9560829848</v>
      </c>
      <c r="C58">
        <v>5.7544046690729527</v>
      </c>
      <c r="D58">
        <v>5</v>
      </c>
      <c r="E58">
        <v>516.23584851526596</v>
      </c>
      <c r="F58">
        <v>382.46771065044322</v>
      </c>
      <c r="G58">
        <v>0</v>
      </c>
      <c r="H58" t="s">
        <v>16</v>
      </c>
      <c r="I58" t="s">
        <v>18</v>
      </c>
      <c r="J58">
        <v>0.5</v>
      </c>
      <c r="K58">
        <v>1</v>
      </c>
      <c r="L58" t="s">
        <v>55</v>
      </c>
      <c r="M58" t="s">
        <v>73</v>
      </c>
      <c r="N58">
        <v>1</v>
      </c>
      <c r="O58">
        <v>3</v>
      </c>
      <c r="P58">
        <v>0.06</v>
      </c>
      <c r="Q58">
        <v>0.2</v>
      </c>
      <c r="R58" s="3">
        <f t="shared" si="0"/>
        <v>652615.04391701519</v>
      </c>
      <c r="S58" s="3">
        <f t="shared" si="1"/>
        <v>3755411.0558233224</v>
      </c>
    </row>
    <row r="59" spans="1:19" x14ac:dyDescent="0.3">
      <c r="A59" s="1">
        <v>57</v>
      </c>
      <c r="B59">
        <v>9395446.1734486111</v>
      </c>
      <c r="C59">
        <v>5.7544046690729527</v>
      </c>
      <c r="D59">
        <v>4</v>
      </c>
      <c r="E59">
        <v>588.12351787341868</v>
      </c>
      <c r="F59">
        <v>381.98606040205152</v>
      </c>
      <c r="G59">
        <v>0</v>
      </c>
      <c r="H59" t="s">
        <v>16</v>
      </c>
      <c r="I59" t="s">
        <v>18</v>
      </c>
      <c r="J59">
        <v>0.5</v>
      </c>
      <c r="K59">
        <v>1</v>
      </c>
      <c r="L59" t="s">
        <v>56</v>
      </c>
      <c r="M59" t="s">
        <v>74</v>
      </c>
      <c r="N59">
        <v>2</v>
      </c>
      <c r="O59">
        <v>1</v>
      </c>
      <c r="P59">
        <v>0.06</v>
      </c>
      <c r="Q59">
        <v>0.2</v>
      </c>
      <c r="R59" s="3">
        <f t="shared" si="0"/>
        <v>604553.82655138895</v>
      </c>
      <c r="S59" s="3">
        <f t="shared" si="1"/>
        <v>3478847.3622132326</v>
      </c>
    </row>
    <row r="60" spans="1:19" x14ac:dyDescent="0.3">
      <c r="A60" s="1">
        <v>58</v>
      </c>
      <c r="B60">
        <v>9395446.1734486111</v>
      </c>
      <c r="C60">
        <v>5.7544046690729527</v>
      </c>
      <c r="D60">
        <v>5</v>
      </c>
      <c r="E60">
        <v>525.16470815487469</v>
      </c>
      <c r="F60">
        <v>381.98606040205152</v>
      </c>
      <c r="G60">
        <v>0</v>
      </c>
      <c r="H60" t="s">
        <v>16</v>
      </c>
      <c r="I60" t="s">
        <v>18</v>
      </c>
      <c r="J60">
        <v>0.5</v>
      </c>
      <c r="K60">
        <v>1</v>
      </c>
      <c r="L60" t="s">
        <v>57</v>
      </c>
      <c r="M60" t="s">
        <v>75</v>
      </c>
      <c r="N60">
        <v>2</v>
      </c>
      <c r="O60">
        <v>2</v>
      </c>
      <c r="P60">
        <v>0.06</v>
      </c>
      <c r="Q60">
        <v>0.2</v>
      </c>
      <c r="R60" s="3">
        <f t="shared" si="0"/>
        <v>604553.82655138895</v>
      </c>
      <c r="S60" s="3">
        <f t="shared" si="1"/>
        <v>3478847.3622132326</v>
      </c>
    </row>
    <row r="61" spans="1:19" x14ac:dyDescent="0.3">
      <c r="A61" s="1">
        <v>59</v>
      </c>
      <c r="B61">
        <v>9347384.9560829848</v>
      </c>
      <c r="C61">
        <v>5.7544046690729527</v>
      </c>
      <c r="D61">
        <v>6</v>
      </c>
      <c r="E61">
        <v>516.23584851526596</v>
      </c>
      <c r="F61">
        <v>381.98606040205152</v>
      </c>
      <c r="G61">
        <v>0</v>
      </c>
      <c r="H61" t="s">
        <v>16</v>
      </c>
      <c r="I61" t="s">
        <v>18</v>
      </c>
      <c r="J61">
        <v>0.5</v>
      </c>
      <c r="K61">
        <v>1</v>
      </c>
      <c r="L61" t="s">
        <v>58</v>
      </c>
      <c r="M61" t="s">
        <v>76</v>
      </c>
      <c r="N61">
        <v>2</v>
      </c>
      <c r="O61">
        <v>3</v>
      </c>
      <c r="P61">
        <v>0.06</v>
      </c>
      <c r="Q61">
        <v>0.2</v>
      </c>
      <c r="R61" s="3">
        <f t="shared" si="0"/>
        <v>652615.04391701519</v>
      </c>
      <c r="S61" s="3">
        <f t="shared" si="1"/>
        <v>3755411.0558233224</v>
      </c>
    </row>
    <row r="62" spans="1:19" x14ac:dyDescent="0.3">
      <c r="A62" s="1">
        <v>60</v>
      </c>
      <c r="B62">
        <v>9107652.555643972</v>
      </c>
      <c r="C62">
        <v>5.7544046690729527</v>
      </c>
      <c r="D62">
        <v>5</v>
      </c>
      <c r="E62">
        <v>588.12351787341868</v>
      </c>
      <c r="F62">
        <v>381.6099221103583</v>
      </c>
      <c r="G62">
        <v>0</v>
      </c>
      <c r="H62" t="s">
        <v>16</v>
      </c>
      <c r="I62" t="s">
        <v>18</v>
      </c>
      <c r="J62">
        <v>0.5</v>
      </c>
      <c r="K62">
        <v>1</v>
      </c>
      <c r="L62" t="s">
        <v>59</v>
      </c>
      <c r="M62" t="s">
        <v>77</v>
      </c>
      <c r="N62">
        <v>3</v>
      </c>
      <c r="O62">
        <v>1</v>
      </c>
      <c r="P62">
        <v>0.06</v>
      </c>
      <c r="Q62">
        <v>0.2</v>
      </c>
      <c r="R62" s="3">
        <f t="shared" si="0"/>
        <v>892347.44435602799</v>
      </c>
      <c r="S62" s="3">
        <f t="shared" si="1"/>
        <v>5134928.3002376445</v>
      </c>
    </row>
    <row r="63" spans="1:19" x14ac:dyDescent="0.3">
      <c r="A63" s="1">
        <v>61</v>
      </c>
      <c r="B63">
        <v>9107652.555643972</v>
      </c>
      <c r="C63">
        <v>5.7544046690729527</v>
      </c>
      <c r="D63">
        <v>6</v>
      </c>
      <c r="E63">
        <v>525.16470815487469</v>
      </c>
      <c r="F63">
        <v>381.6099221103583</v>
      </c>
      <c r="G63">
        <v>0</v>
      </c>
      <c r="H63" t="s">
        <v>16</v>
      </c>
      <c r="I63" t="s">
        <v>18</v>
      </c>
      <c r="J63">
        <v>0.5</v>
      </c>
      <c r="K63">
        <v>1</v>
      </c>
      <c r="L63" t="s">
        <v>60</v>
      </c>
      <c r="M63" t="s">
        <v>78</v>
      </c>
      <c r="N63">
        <v>3</v>
      </c>
      <c r="O63">
        <v>2</v>
      </c>
      <c r="P63">
        <v>0.06</v>
      </c>
      <c r="Q63">
        <v>0.2</v>
      </c>
      <c r="R63" s="3">
        <f t="shared" si="0"/>
        <v>892347.44435602799</v>
      </c>
      <c r="S63" s="3">
        <f t="shared" si="1"/>
        <v>5134928.3002376445</v>
      </c>
    </row>
    <row r="64" spans="1:19" x14ac:dyDescent="0.3">
      <c r="A64" s="1">
        <v>62</v>
      </c>
      <c r="B64">
        <v>9107652.555643972</v>
      </c>
      <c r="C64">
        <v>5.7544046690729527</v>
      </c>
      <c r="D64">
        <v>7</v>
      </c>
      <c r="E64">
        <v>516.23584851526596</v>
      </c>
      <c r="F64">
        <v>381.6099221103583</v>
      </c>
      <c r="G64">
        <v>0</v>
      </c>
      <c r="H64" t="s">
        <v>16</v>
      </c>
      <c r="I64" t="s">
        <v>18</v>
      </c>
      <c r="J64">
        <v>0.5</v>
      </c>
      <c r="K64">
        <v>1</v>
      </c>
      <c r="L64" t="s">
        <v>61</v>
      </c>
      <c r="M64" t="s">
        <v>79</v>
      </c>
      <c r="N64">
        <v>3</v>
      </c>
      <c r="O64">
        <v>3</v>
      </c>
      <c r="P64">
        <v>0.06</v>
      </c>
      <c r="Q64">
        <v>0.2</v>
      </c>
      <c r="R64" s="3">
        <f t="shared" si="0"/>
        <v>892347.44435602799</v>
      </c>
      <c r="S64" s="3">
        <f t="shared" si="1"/>
        <v>5134928.3002376445</v>
      </c>
    </row>
    <row r="65" spans="1:19" x14ac:dyDescent="0.3">
      <c r="A65" s="1">
        <v>63</v>
      </c>
      <c r="B65">
        <v>9282896.8640301432</v>
      </c>
      <c r="C65">
        <v>19.44055631443565</v>
      </c>
      <c r="D65">
        <v>3</v>
      </c>
      <c r="E65">
        <v>514.84504162074973</v>
      </c>
      <c r="F65">
        <v>376.5361947702126</v>
      </c>
      <c r="G65">
        <v>0</v>
      </c>
      <c r="H65" t="s">
        <v>16</v>
      </c>
      <c r="I65" t="s">
        <v>18</v>
      </c>
      <c r="J65">
        <v>0.5</v>
      </c>
      <c r="K65">
        <v>1</v>
      </c>
      <c r="L65" t="s">
        <v>62</v>
      </c>
      <c r="M65" t="s">
        <v>71</v>
      </c>
      <c r="N65">
        <v>1</v>
      </c>
      <c r="O65">
        <v>1</v>
      </c>
      <c r="P65">
        <v>0.2</v>
      </c>
      <c r="Q65">
        <v>0.2</v>
      </c>
      <c r="R65" s="3">
        <f t="shared" si="0"/>
        <v>717103.13596985675</v>
      </c>
      <c r="S65" s="3">
        <f t="shared" si="1"/>
        <v>13940883.898080405</v>
      </c>
    </row>
    <row r="66" spans="1:19" x14ac:dyDescent="0.3">
      <c r="A66" s="1">
        <v>64</v>
      </c>
      <c r="B66">
        <v>8694688.3602631763</v>
      </c>
      <c r="C66">
        <v>19.44055631443565</v>
      </c>
      <c r="D66">
        <v>4</v>
      </c>
      <c r="E66">
        <v>514.84504162074973</v>
      </c>
      <c r="F66">
        <v>376.5361947702126</v>
      </c>
      <c r="G66">
        <v>0</v>
      </c>
      <c r="H66" t="s">
        <v>16</v>
      </c>
      <c r="I66" t="s">
        <v>18</v>
      </c>
      <c r="J66">
        <v>0.5</v>
      </c>
      <c r="K66">
        <v>1</v>
      </c>
      <c r="L66" t="s">
        <v>63</v>
      </c>
      <c r="M66" t="s">
        <v>72</v>
      </c>
      <c r="N66">
        <v>1</v>
      </c>
      <c r="O66">
        <v>2</v>
      </c>
      <c r="P66">
        <v>0.2</v>
      </c>
      <c r="Q66">
        <v>0.2</v>
      </c>
      <c r="R66" s="3">
        <f t="shared" si="0"/>
        <v>1305311.6397368237</v>
      </c>
      <c r="S66" s="3">
        <f t="shared" si="1"/>
        <v>25375984.440192062</v>
      </c>
    </row>
    <row r="67" spans="1:19" x14ac:dyDescent="0.3">
      <c r="A67" s="1">
        <v>65</v>
      </c>
      <c r="B67">
        <v>6755646.7743692752</v>
      </c>
      <c r="C67">
        <v>19.44055631443565</v>
      </c>
      <c r="D67">
        <v>5</v>
      </c>
      <c r="E67">
        <v>514.84504162074973</v>
      </c>
      <c r="F67">
        <v>376.5361947702126</v>
      </c>
      <c r="G67">
        <v>0</v>
      </c>
      <c r="H67" t="s">
        <v>16</v>
      </c>
      <c r="I67" t="s">
        <v>18</v>
      </c>
      <c r="J67">
        <v>0.5</v>
      </c>
      <c r="K67">
        <v>1</v>
      </c>
      <c r="L67" t="s">
        <v>64</v>
      </c>
      <c r="M67" t="s">
        <v>73</v>
      </c>
      <c r="N67">
        <v>1</v>
      </c>
      <c r="O67">
        <v>3</v>
      </c>
      <c r="P67">
        <v>0.2</v>
      </c>
      <c r="Q67">
        <v>0.2</v>
      </c>
      <c r="R67" s="3">
        <f t="shared" ref="R67:R73" si="2">10000000 - B67</f>
        <v>3244353.2256307248</v>
      </c>
      <c r="S67" s="3">
        <f t="shared" ref="S67:S73" si="3">R67*C67</f>
        <v>63072031.586795054</v>
      </c>
    </row>
    <row r="68" spans="1:19" x14ac:dyDescent="0.3">
      <c r="A68" s="1">
        <v>66</v>
      </c>
      <c r="B68">
        <v>7619485.4234145042</v>
      </c>
      <c r="C68">
        <v>19.44055631443565</v>
      </c>
      <c r="D68">
        <v>4</v>
      </c>
      <c r="E68">
        <v>514.84504162074973</v>
      </c>
      <c r="F68">
        <v>376.47954078019399</v>
      </c>
      <c r="G68">
        <v>0</v>
      </c>
      <c r="H68" t="s">
        <v>16</v>
      </c>
      <c r="I68" t="s">
        <v>18</v>
      </c>
      <c r="J68">
        <v>0.5</v>
      </c>
      <c r="K68">
        <v>1</v>
      </c>
      <c r="L68" t="s">
        <v>65</v>
      </c>
      <c r="M68" t="s">
        <v>74</v>
      </c>
      <c r="N68">
        <v>2</v>
      </c>
      <c r="O68">
        <v>1</v>
      </c>
      <c r="P68">
        <v>0.2</v>
      </c>
      <c r="Q68">
        <v>0.2</v>
      </c>
      <c r="R68" s="3">
        <f t="shared" si="2"/>
        <v>2380514.5765854958</v>
      </c>
      <c r="S68" s="3">
        <f t="shared" si="3"/>
        <v>46278527.683445267</v>
      </c>
    </row>
    <row r="69" spans="1:19" x14ac:dyDescent="0.3">
      <c r="A69" s="1">
        <v>67</v>
      </c>
      <c r="B69">
        <v>7619485.4234145042</v>
      </c>
      <c r="C69">
        <v>19.44055631443565</v>
      </c>
      <c r="D69">
        <v>5</v>
      </c>
      <c r="E69">
        <v>514.84504162074973</v>
      </c>
      <c r="F69">
        <v>376.47954078019399</v>
      </c>
      <c r="G69">
        <v>0</v>
      </c>
      <c r="H69" t="s">
        <v>16</v>
      </c>
      <c r="I69" t="s">
        <v>18</v>
      </c>
      <c r="J69">
        <v>0.5</v>
      </c>
      <c r="K69">
        <v>1</v>
      </c>
      <c r="L69" t="s">
        <v>66</v>
      </c>
      <c r="M69" t="s">
        <v>75</v>
      </c>
      <c r="N69">
        <v>2</v>
      </c>
      <c r="O69">
        <v>2</v>
      </c>
      <c r="P69">
        <v>0.2</v>
      </c>
      <c r="Q69">
        <v>0.2</v>
      </c>
      <c r="R69" s="3">
        <f t="shared" si="2"/>
        <v>2380514.5765854958</v>
      </c>
      <c r="S69" s="3">
        <f t="shared" si="3"/>
        <v>46278527.683445267</v>
      </c>
    </row>
    <row r="70" spans="1:19" x14ac:dyDescent="0.3">
      <c r="A70" s="1">
        <v>68</v>
      </c>
      <c r="B70">
        <v>6755646.7743692752</v>
      </c>
      <c r="C70">
        <v>19.44055631443565</v>
      </c>
      <c r="D70">
        <v>6</v>
      </c>
      <c r="E70">
        <v>514.84504162074973</v>
      </c>
      <c r="F70">
        <v>376.47954078019399</v>
      </c>
      <c r="G70">
        <v>0</v>
      </c>
      <c r="H70" t="s">
        <v>16</v>
      </c>
      <c r="I70" t="s">
        <v>18</v>
      </c>
      <c r="J70">
        <v>0.5</v>
      </c>
      <c r="K70">
        <v>1</v>
      </c>
      <c r="L70" t="s">
        <v>67</v>
      </c>
      <c r="M70" t="s">
        <v>76</v>
      </c>
      <c r="N70">
        <v>2</v>
      </c>
      <c r="O70">
        <v>3</v>
      </c>
      <c r="P70">
        <v>0.2</v>
      </c>
      <c r="Q70">
        <v>0.2</v>
      </c>
      <c r="R70" s="3">
        <f t="shared" si="2"/>
        <v>3244353.2256307248</v>
      </c>
      <c r="S70" s="3">
        <f t="shared" si="3"/>
        <v>63072031.586795054</v>
      </c>
    </row>
    <row r="71" spans="1:19" x14ac:dyDescent="0.3">
      <c r="A71" s="1">
        <v>69</v>
      </c>
      <c r="B71">
        <v>1508797.702767696</v>
      </c>
      <c r="C71">
        <v>19.44055631443565</v>
      </c>
      <c r="D71">
        <v>5</v>
      </c>
      <c r="E71">
        <v>514.84504162074973</v>
      </c>
      <c r="F71">
        <v>376.41892990225273</v>
      </c>
      <c r="G71">
        <v>0</v>
      </c>
      <c r="H71" t="s">
        <v>16</v>
      </c>
      <c r="I71" t="s">
        <v>18</v>
      </c>
      <c r="J71">
        <v>0.5</v>
      </c>
      <c r="K71">
        <v>1</v>
      </c>
      <c r="L71" t="s">
        <v>68</v>
      </c>
      <c r="M71" t="s">
        <v>77</v>
      </c>
      <c r="N71">
        <v>3</v>
      </c>
      <c r="O71">
        <v>1</v>
      </c>
      <c r="P71">
        <v>0.2</v>
      </c>
      <c r="Q71">
        <v>0.2</v>
      </c>
      <c r="R71" s="3">
        <f t="shared" si="2"/>
        <v>8491202.2972323038</v>
      </c>
      <c r="S71" s="3">
        <f t="shared" si="3"/>
        <v>165073696.43660995</v>
      </c>
    </row>
    <row r="72" spans="1:19" x14ac:dyDescent="0.3">
      <c r="A72" s="1">
        <v>70</v>
      </c>
      <c r="B72">
        <v>1508797.702767696</v>
      </c>
      <c r="C72">
        <v>19.44055631443565</v>
      </c>
      <c r="D72">
        <v>6</v>
      </c>
      <c r="E72">
        <v>514.84504162074973</v>
      </c>
      <c r="F72">
        <v>376.41892990225273</v>
      </c>
      <c r="G72">
        <v>0</v>
      </c>
      <c r="H72" t="s">
        <v>16</v>
      </c>
      <c r="I72" t="s">
        <v>18</v>
      </c>
      <c r="J72">
        <v>0.5</v>
      </c>
      <c r="K72">
        <v>0</v>
      </c>
      <c r="L72" t="s">
        <v>69</v>
      </c>
      <c r="M72" t="s">
        <v>78</v>
      </c>
      <c r="N72">
        <v>3</v>
      </c>
      <c r="O72">
        <v>2</v>
      </c>
      <c r="P72">
        <v>0.2</v>
      </c>
      <c r="Q72">
        <v>0.2</v>
      </c>
      <c r="R72" s="3">
        <f t="shared" si="2"/>
        <v>8491202.2972323038</v>
      </c>
      <c r="S72" s="3">
        <f t="shared" si="3"/>
        <v>165073696.43660995</v>
      </c>
    </row>
    <row r="73" spans="1:19" x14ac:dyDescent="0.3">
      <c r="A73" s="1">
        <v>71</v>
      </c>
      <c r="B73">
        <v>1508797.702767696</v>
      </c>
      <c r="C73">
        <v>19.44055631443565</v>
      </c>
      <c r="D73">
        <v>7</v>
      </c>
      <c r="E73">
        <v>514.84504162074973</v>
      </c>
      <c r="F73">
        <v>376.41892990225273</v>
      </c>
      <c r="G73">
        <v>0</v>
      </c>
      <c r="H73" t="s">
        <v>16</v>
      </c>
      <c r="I73" t="s">
        <v>18</v>
      </c>
      <c r="J73">
        <v>0.5</v>
      </c>
      <c r="K73">
        <v>0</v>
      </c>
      <c r="L73" t="s">
        <v>70</v>
      </c>
      <c r="M73" t="s">
        <v>79</v>
      </c>
      <c r="N73">
        <v>3</v>
      </c>
      <c r="O73">
        <v>3</v>
      </c>
      <c r="P73">
        <v>0.2</v>
      </c>
      <c r="Q73">
        <v>0.2</v>
      </c>
      <c r="R73" s="3">
        <f t="shared" si="2"/>
        <v>8491202.2972323038</v>
      </c>
      <c r="S73" s="3">
        <f t="shared" si="3"/>
        <v>165073696.43660995</v>
      </c>
    </row>
  </sheetData>
  <autoFilter ref="B1:S7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0345-682D-4EBC-86CE-D0B7D23D9552}">
  <dimension ref="C13"/>
  <sheetViews>
    <sheetView workbookViewId="0">
      <selection activeCell="C13" sqref="C13"/>
    </sheetView>
  </sheetViews>
  <sheetFormatPr defaultRowHeight="14.4" x14ac:dyDescent="0.3"/>
  <cols>
    <col min="3" max="3" width="10.5546875" bestFit="1" customWidth="1"/>
  </cols>
  <sheetData>
    <row r="13" spans="3:3" x14ac:dyDescent="0.3"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Taylor</cp:lastModifiedBy>
  <dcterms:created xsi:type="dcterms:W3CDTF">2022-01-07T10:25:06Z</dcterms:created>
  <dcterms:modified xsi:type="dcterms:W3CDTF">2022-01-14T13:17:00Z</dcterms:modified>
</cp:coreProperties>
</file>