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.Taylor\Programs\Cloned Repositories\plugins\Diverter 1D\"/>
    </mc:Choice>
  </mc:AlternateContent>
  <xr:revisionPtr revIDLastSave="0" documentId="13_ncr:1_{2308CF66-9844-409F-86DF-225B1B85A0A0}" xr6:coauthVersionLast="44" xr6:coauthVersionMax="44" xr10:uidLastSave="{00000000-0000-0000-0000-000000000000}"/>
  <bookViews>
    <workbookView xWindow="-108" yWindow="-108" windowWidth="23256" windowHeight="12576" xr2:uid="{1905AA26-A4DC-4C9C-B64C-375E89DD5BB2}"/>
  </bookViews>
  <sheets>
    <sheet name="Sheet3" sheetId="3" r:id="rId1"/>
    <sheet name="Chart1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3" l="1"/>
  <c r="M107" i="3"/>
  <c r="O107" i="3" s="1"/>
  <c r="M106" i="3"/>
  <c r="O106" i="3" s="1"/>
  <c r="M105" i="3"/>
  <c r="O105" i="3" s="1"/>
  <c r="M104" i="3"/>
  <c r="O104" i="3" s="1"/>
  <c r="M103" i="3"/>
  <c r="O103" i="3" s="1"/>
  <c r="M102" i="3"/>
  <c r="O102" i="3" s="1"/>
  <c r="M101" i="3"/>
  <c r="O101" i="3" s="1"/>
  <c r="M100" i="3"/>
  <c r="O100" i="3" s="1"/>
  <c r="M99" i="3"/>
  <c r="O99" i="3" s="1"/>
  <c r="M98" i="3"/>
  <c r="O98" i="3" s="1"/>
  <c r="M97" i="3"/>
  <c r="O97" i="3" s="1"/>
  <c r="M96" i="3"/>
  <c r="O96" i="3" s="1"/>
  <c r="M95" i="3"/>
  <c r="O95" i="3" s="1"/>
  <c r="M94" i="3"/>
  <c r="O94" i="3" s="1"/>
  <c r="M93" i="3"/>
  <c r="O93" i="3" s="1"/>
  <c r="M92" i="3"/>
  <c r="O92" i="3" s="1"/>
  <c r="M91" i="3"/>
  <c r="O91" i="3" s="1"/>
  <c r="M90" i="3"/>
  <c r="O90" i="3" s="1"/>
  <c r="M89" i="3"/>
  <c r="O89" i="3" s="1"/>
  <c r="M88" i="3"/>
  <c r="O88" i="3" s="1"/>
  <c r="M87" i="3"/>
  <c r="O87" i="3" s="1"/>
  <c r="M86" i="3"/>
  <c r="O86" i="3" s="1"/>
  <c r="M85" i="3"/>
  <c r="O85" i="3" s="1"/>
  <c r="M84" i="3"/>
  <c r="O84" i="3" s="1"/>
  <c r="M83" i="3"/>
  <c r="O83" i="3" s="1"/>
  <c r="M82" i="3"/>
  <c r="O82" i="3" s="1"/>
  <c r="M81" i="3"/>
  <c r="O81" i="3" s="1"/>
  <c r="M80" i="3"/>
  <c r="O80" i="3" s="1"/>
  <c r="M79" i="3"/>
  <c r="O79" i="3" s="1"/>
  <c r="M78" i="3"/>
  <c r="O78" i="3" s="1"/>
  <c r="M77" i="3"/>
  <c r="O77" i="3" s="1"/>
  <c r="M76" i="3"/>
  <c r="O76" i="3" s="1"/>
  <c r="M75" i="3"/>
  <c r="O75" i="3" s="1"/>
  <c r="M74" i="3"/>
  <c r="O74" i="3" s="1"/>
  <c r="M73" i="3"/>
  <c r="O73" i="3" s="1"/>
  <c r="M72" i="3"/>
  <c r="O72" i="3" s="1"/>
  <c r="M71" i="3"/>
  <c r="O71" i="3" s="1"/>
  <c r="M70" i="3"/>
  <c r="O70" i="3" s="1"/>
  <c r="M69" i="3"/>
  <c r="O69" i="3" s="1"/>
  <c r="M68" i="3"/>
  <c r="O68" i="3" s="1"/>
  <c r="M67" i="3"/>
  <c r="O67" i="3" s="1"/>
  <c r="M66" i="3"/>
  <c r="O66" i="3" s="1"/>
  <c r="M65" i="3"/>
  <c r="O65" i="3" s="1"/>
  <c r="M64" i="3"/>
  <c r="O64" i="3" s="1"/>
  <c r="M63" i="3"/>
  <c r="O63" i="3" s="1"/>
  <c r="M62" i="3"/>
  <c r="O62" i="3" s="1"/>
  <c r="M61" i="3"/>
  <c r="O61" i="3" s="1"/>
  <c r="M60" i="3"/>
  <c r="O60" i="3" s="1"/>
  <c r="M59" i="3"/>
  <c r="O59" i="3" s="1"/>
  <c r="M58" i="3"/>
  <c r="O58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O39" i="3"/>
  <c r="M39" i="3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</calcChain>
</file>

<file path=xl/sharedStrings.xml><?xml version="1.0" encoding="utf-8"?>
<sst xmlns="http://schemas.openxmlformats.org/spreadsheetml/2006/main" count="42" uniqueCount="38">
  <si>
    <t>K</t>
  </si>
  <si>
    <t>inlet conditions</t>
  </si>
  <si>
    <t>parameter</t>
  </si>
  <si>
    <t>value</t>
  </si>
  <si>
    <t>unit</t>
  </si>
  <si>
    <t>Temperature</t>
  </si>
  <si>
    <t>geometry type</t>
  </si>
  <si>
    <t>poloidal</t>
  </si>
  <si>
    <t>-</t>
  </si>
  <si>
    <t>10MW/m^2</t>
  </si>
  <si>
    <t>Pressure</t>
  </si>
  <si>
    <t>bar</t>
  </si>
  <si>
    <t>epsilon</t>
  </si>
  <si>
    <t>gravity</t>
  </si>
  <si>
    <t>ms-1</t>
  </si>
  <si>
    <t>density</t>
  </si>
  <si>
    <t>kgm-3</t>
  </si>
  <si>
    <t>copper thickness</t>
  </si>
  <si>
    <t>cm</t>
  </si>
  <si>
    <t>characteristic length</t>
  </si>
  <si>
    <t>mass flow rate</t>
  </si>
  <si>
    <t>velocity input</t>
  </si>
  <si>
    <t>htc_0 [W/K] for the final node point</t>
  </si>
  <si>
    <t>Coolant_Temperature</t>
  </si>
  <si>
    <t>Velocity</t>
  </si>
  <si>
    <t>tg</t>
  </si>
  <si>
    <t>Ag</t>
  </si>
  <si>
    <t>no. micro channels</t>
  </si>
  <si>
    <t>Reynolds number output</t>
  </si>
  <si>
    <t>Prandtl number output</t>
  </si>
  <si>
    <t>Peclet number (calculated)</t>
  </si>
  <si>
    <t>Metal_Temperature</t>
  </si>
  <si>
    <t>Thermal diffusivity (calculated)</t>
  </si>
  <si>
    <t>moody friction factor</t>
  </si>
  <si>
    <t>Nusselt number</t>
  </si>
  <si>
    <t>Row Labels</t>
  </si>
  <si>
    <t>Grand Total</t>
  </si>
  <si>
    <t>Sum of htc_0 [W/K] for the final node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</si>
</sst>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[1D output calcs 03042020 v2.xlsx]Sheet3!PivotTable2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Sheet3!$U$7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Sheet3!$T$8:$T$118</c:f>
              <c:multiLvlStrCache>
                <c:ptCount val="100"/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  <c:pt idx="3">
                    <c:v>20</c:v>
                  </c:pt>
                  <c:pt idx="4">
                    <c:v>25</c:v>
                  </c:pt>
                  <c:pt idx="5">
                    <c:v>30</c:v>
                  </c:pt>
                  <c:pt idx="6">
                    <c:v>35</c:v>
                  </c:pt>
                  <c:pt idx="7">
                    <c:v>40</c:v>
                  </c:pt>
                  <c:pt idx="8">
                    <c:v>45</c:v>
                  </c:pt>
                  <c:pt idx="9">
                    <c:v>50</c:v>
                  </c:pt>
                  <c:pt idx="10">
                    <c:v>5</c:v>
                  </c:pt>
                  <c:pt idx="11">
                    <c:v>10</c:v>
                  </c:pt>
                  <c:pt idx="12">
                    <c:v>15</c:v>
                  </c:pt>
                  <c:pt idx="13">
                    <c:v>20</c:v>
                  </c:pt>
                  <c:pt idx="14">
                    <c:v>25</c:v>
                  </c:pt>
                  <c:pt idx="15">
                    <c:v>30</c:v>
                  </c:pt>
                  <c:pt idx="16">
                    <c:v>35</c:v>
                  </c:pt>
                  <c:pt idx="17">
                    <c:v>40</c:v>
                  </c:pt>
                  <c:pt idx="18">
                    <c:v>45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15</c:v>
                  </c:pt>
                  <c:pt idx="23">
                    <c:v>20</c:v>
                  </c:pt>
                  <c:pt idx="24">
                    <c:v>25</c:v>
                  </c:pt>
                  <c:pt idx="25">
                    <c:v>30</c:v>
                  </c:pt>
                  <c:pt idx="26">
                    <c:v>35</c:v>
                  </c:pt>
                  <c:pt idx="27">
                    <c:v>40</c:v>
                  </c:pt>
                  <c:pt idx="28">
                    <c:v>45</c:v>
                  </c:pt>
                  <c:pt idx="29">
                    <c:v>50</c:v>
                  </c:pt>
                  <c:pt idx="30">
                    <c:v>5</c:v>
                  </c:pt>
                  <c:pt idx="31">
                    <c:v>10</c:v>
                  </c:pt>
                  <c:pt idx="32">
                    <c:v>15</c:v>
                  </c:pt>
                  <c:pt idx="33">
                    <c:v>20</c:v>
                  </c:pt>
                  <c:pt idx="34">
                    <c:v>25</c:v>
                  </c:pt>
                  <c:pt idx="35">
                    <c:v>30</c:v>
                  </c:pt>
                  <c:pt idx="36">
                    <c:v>35</c:v>
                  </c:pt>
                  <c:pt idx="37">
                    <c:v>40</c:v>
                  </c:pt>
                  <c:pt idx="38">
                    <c:v>45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15</c:v>
                  </c:pt>
                  <c:pt idx="43">
                    <c:v>20</c:v>
                  </c:pt>
                  <c:pt idx="44">
                    <c:v>25</c:v>
                  </c:pt>
                  <c:pt idx="45">
                    <c:v>30</c:v>
                  </c:pt>
                  <c:pt idx="46">
                    <c:v>35</c:v>
                  </c:pt>
                  <c:pt idx="47">
                    <c:v>40</c:v>
                  </c:pt>
                  <c:pt idx="48">
                    <c:v>45</c:v>
                  </c:pt>
                  <c:pt idx="49">
                    <c:v>50</c:v>
                  </c:pt>
                  <c:pt idx="50">
                    <c:v>5</c:v>
                  </c:pt>
                  <c:pt idx="51">
                    <c:v>10</c:v>
                  </c:pt>
                  <c:pt idx="52">
                    <c:v>15</c:v>
                  </c:pt>
                  <c:pt idx="53">
                    <c:v>20</c:v>
                  </c:pt>
                  <c:pt idx="54">
                    <c:v>25</c:v>
                  </c:pt>
                  <c:pt idx="55">
                    <c:v>30</c:v>
                  </c:pt>
                  <c:pt idx="56">
                    <c:v>35</c:v>
                  </c:pt>
                  <c:pt idx="57">
                    <c:v>40</c:v>
                  </c:pt>
                  <c:pt idx="58">
                    <c:v>45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15</c:v>
                  </c:pt>
                  <c:pt idx="63">
                    <c:v>20</c:v>
                  </c:pt>
                  <c:pt idx="64">
                    <c:v>25</c:v>
                  </c:pt>
                  <c:pt idx="65">
                    <c:v>30</c:v>
                  </c:pt>
                  <c:pt idx="66">
                    <c:v>35</c:v>
                  </c:pt>
                  <c:pt idx="67">
                    <c:v>40</c:v>
                  </c:pt>
                  <c:pt idx="68">
                    <c:v>45</c:v>
                  </c:pt>
                  <c:pt idx="69">
                    <c:v>50</c:v>
                  </c:pt>
                  <c:pt idx="70">
                    <c:v>5</c:v>
                  </c:pt>
                  <c:pt idx="71">
                    <c:v>10</c:v>
                  </c:pt>
                  <c:pt idx="72">
                    <c:v>15</c:v>
                  </c:pt>
                  <c:pt idx="73">
                    <c:v>20</c:v>
                  </c:pt>
                  <c:pt idx="74">
                    <c:v>25</c:v>
                  </c:pt>
                  <c:pt idx="75">
                    <c:v>30</c:v>
                  </c:pt>
                  <c:pt idx="76">
                    <c:v>35</c:v>
                  </c:pt>
                  <c:pt idx="77">
                    <c:v>40</c:v>
                  </c:pt>
                  <c:pt idx="78">
                    <c:v>45</c:v>
                  </c:pt>
                  <c:pt idx="79">
                    <c:v>50</c:v>
                  </c:pt>
                  <c:pt idx="80">
                    <c:v>5</c:v>
                  </c:pt>
                  <c:pt idx="81">
                    <c:v>10</c:v>
                  </c:pt>
                  <c:pt idx="82">
                    <c:v>15</c:v>
                  </c:pt>
                  <c:pt idx="83">
                    <c:v>20</c:v>
                  </c:pt>
                  <c:pt idx="84">
                    <c:v>25</c:v>
                  </c:pt>
                  <c:pt idx="85">
                    <c:v>30</c:v>
                  </c:pt>
                  <c:pt idx="86">
                    <c:v>35</c:v>
                  </c:pt>
                  <c:pt idx="87">
                    <c:v>40</c:v>
                  </c:pt>
                  <c:pt idx="88">
                    <c:v>45</c:v>
                  </c:pt>
                  <c:pt idx="89">
                    <c:v>50</c:v>
                  </c:pt>
                  <c:pt idx="90">
                    <c:v>5</c:v>
                  </c:pt>
                  <c:pt idx="91">
                    <c:v>10</c:v>
                  </c:pt>
                  <c:pt idx="92">
                    <c:v>15</c:v>
                  </c:pt>
                  <c:pt idx="93">
                    <c:v>20</c:v>
                  </c:pt>
                  <c:pt idx="94">
                    <c:v>25</c:v>
                  </c:pt>
                  <c:pt idx="95">
                    <c:v>30</c:v>
                  </c:pt>
                  <c:pt idx="96">
                    <c:v>35</c:v>
                  </c:pt>
                  <c:pt idx="97">
                    <c:v>40</c:v>
                  </c:pt>
                  <c:pt idx="98">
                    <c:v>45</c:v>
                  </c:pt>
                  <c:pt idx="99">
                    <c:v>50</c:v>
                  </c:pt>
                </c:lvl>
                <c:lvl>
                  <c:pt idx="0">
                    <c:v>5</c:v>
                  </c:pt>
                  <c:pt idx="10">
                    <c:v>10</c:v>
                  </c:pt>
                  <c:pt idx="20">
                    <c:v>15</c:v>
                  </c:pt>
                  <c:pt idx="30">
                    <c:v>20</c:v>
                  </c:pt>
                  <c:pt idx="40">
                    <c:v>25</c:v>
                  </c:pt>
                  <c:pt idx="50">
                    <c:v>30</c:v>
                  </c:pt>
                  <c:pt idx="60">
                    <c:v>35</c:v>
                  </c:pt>
                  <c:pt idx="70">
                    <c:v>40</c:v>
                  </c:pt>
                  <c:pt idx="80">
                    <c:v>45</c:v>
                  </c:pt>
                  <c:pt idx="90">
                    <c:v>50</c:v>
                  </c:pt>
                </c:lvl>
              </c:multiLvlStrCache>
            </c:multiLvlStrRef>
          </c:cat>
          <c:val>
            <c:numRef>
              <c:f>Sheet3!$U$8:$U$118</c:f>
              <c:numCache>
                <c:formatCode>General</c:formatCode>
                <c:ptCount val="100"/>
                <c:pt idx="0">
                  <c:v>379.627164519529</c:v>
                </c:pt>
                <c:pt idx="1">
                  <c:v>303.55609146499</c:v>
                </c:pt>
                <c:pt idx="2">
                  <c:v>271.356323615679</c:v>
                </c:pt>
                <c:pt idx="3">
                  <c:v>252.34822612802901</c:v>
                </c:pt>
                <c:pt idx="4">
                  <c:v>239.35772296822299</c:v>
                </c:pt>
                <c:pt idx="5">
                  <c:v>229.711630188246</c:v>
                </c:pt>
                <c:pt idx="6">
                  <c:v>222.15595457253301</c:v>
                </c:pt>
                <c:pt idx="7">
                  <c:v>216.01325336395999</c:v>
                </c:pt>
                <c:pt idx="8">
                  <c:v>210.88057719776799</c:v>
                </c:pt>
                <c:pt idx="9">
                  <c:v>206.500852103477</c:v>
                </c:pt>
                <c:pt idx="10">
                  <c:v>759.04903402385105</c:v>
                </c:pt>
                <c:pt idx="11">
                  <c:v>606.47843121628796</c:v>
                </c:pt>
                <c:pt idx="12">
                  <c:v>541.74048320393297</c:v>
                </c:pt>
                <c:pt idx="13">
                  <c:v>503.430677860439</c:v>
                </c:pt>
                <c:pt idx="14">
                  <c:v>477.185490566753</c:v>
                </c:pt>
                <c:pt idx="15">
                  <c:v>457.65091876859998</c:v>
                </c:pt>
                <c:pt idx="16">
                  <c:v>442.31444696625198</c:v>
                </c:pt>
                <c:pt idx="17">
                  <c:v>429.81820134108398</c:v>
                </c:pt>
                <c:pt idx="18">
                  <c:v>419.35416523947799</c:v>
                </c:pt>
                <c:pt idx="19">
                  <c:v>410.406610315715</c:v>
                </c:pt>
                <c:pt idx="20">
                  <c:v>1138.98413969494</c:v>
                </c:pt>
                <c:pt idx="21">
                  <c:v>909.81597603761497</c:v>
                </c:pt>
                <c:pt idx="22">
                  <c:v>812.48633744173605</c:v>
                </c:pt>
                <c:pt idx="23">
                  <c:v>754.83666277367104</c:v>
                </c:pt>
                <c:pt idx="24">
                  <c:v>715.30613831072606</c:v>
                </c:pt>
                <c:pt idx="25">
                  <c:v>685.85670382609101</c:v>
                </c:pt>
                <c:pt idx="26">
                  <c:v>662.71569550727202</c:v>
                </c:pt>
                <c:pt idx="27">
                  <c:v>643.84389429326905</c:v>
                </c:pt>
                <c:pt idx="28">
                  <c:v>628.02766278599097</c:v>
                </c:pt>
                <c:pt idx="29">
                  <c:v>614.49226545846</c:v>
                </c:pt>
                <c:pt idx="30">
                  <c:v>1519.4358897095699</c:v>
                </c:pt>
                <c:pt idx="31">
                  <c:v>1213.57336736201</c:v>
                </c:pt>
                <c:pt idx="32">
                  <c:v>1083.60200847647</c:v>
                </c:pt>
                <c:pt idx="33">
                  <c:v>1006.57889509958</c:v>
                </c:pt>
                <c:pt idx="34">
                  <c:v>953.73779765056702</c:v>
                </c:pt>
                <c:pt idx="35">
                  <c:v>914.35320930358398</c:v>
                </c:pt>
                <c:pt idx="36">
                  <c:v>883.390588598352</c:v>
                </c:pt>
                <c:pt idx="37">
                  <c:v>858.12837692501296</c:v>
                </c:pt>
                <c:pt idx="38">
                  <c:v>836.94669688302201</c:v>
                </c:pt>
                <c:pt idx="39">
                  <c:v>818.81139720705198</c:v>
                </c:pt>
                <c:pt idx="40">
                  <c:v>1900.40726930444</c:v>
                </c:pt>
                <c:pt idx="41">
                  <c:v>1517.75206995286</c:v>
                </c:pt>
                <c:pt idx="42">
                  <c:v>1355.0892391882101</c:v>
                </c:pt>
                <c:pt idx="43">
                  <c:v>1258.65990054041</c:v>
                </c:pt>
                <c:pt idx="44">
                  <c:v>1192.4840597106199</c:v>
                </c:pt>
                <c:pt idx="45">
                  <c:v>1143.1452971291999</c:v>
                </c:pt>
                <c:pt idx="46">
                  <c:v>1104.34542595427</c:v>
                </c:pt>
                <c:pt idx="47">
                  <c:v>1072.67952992951</c:v>
                </c:pt>
                <c:pt idx="48">
                  <c:v>1046.1208554438299</c:v>
                </c:pt>
                <c:pt idx="49">
                  <c:v>1023.37541374026</c:v>
                </c:pt>
                <c:pt idx="50">
                  <c:v>2281.9018128755001</c:v>
                </c:pt>
                <c:pt idx="51">
                  <c:v>1822.35322476234</c:v>
                </c:pt>
                <c:pt idx="52">
                  <c:v>1626.94879778875</c:v>
                </c:pt>
                <c:pt idx="53">
                  <c:v>1511.0805177714201</c:v>
                </c:pt>
                <c:pt idx="54">
                  <c:v>1431.54602658102</c:v>
                </c:pt>
                <c:pt idx="55">
                  <c:v>1372.23444875462</c:v>
                </c:pt>
                <c:pt idx="56">
                  <c:v>1325.5821516322801</c:v>
                </c:pt>
                <c:pt idx="57">
                  <c:v>1287.4998261594201</c:v>
                </c:pt>
                <c:pt idx="58">
                  <c:v>1255.55319599884</c:v>
                </c:pt>
                <c:pt idx="59">
                  <c:v>1228.1880061880499</c:v>
                </c:pt>
                <c:pt idx="60">
                  <c:v>2663.9237412314701</c:v>
                </c:pt>
                <c:pt idx="61">
                  <c:v>2127.3780659211998</c:v>
                </c:pt>
                <c:pt idx="62">
                  <c:v>1899.1812757325599</c:v>
                </c:pt>
                <c:pt idx="63">
                  <c:v>1763.8411661677001</c:v>
                </c:pt>
                <c:pt idx="64">
                  <c:v>1670.9241262718999</c:v>
                </c:pt>
                <c:pt idx="65">
                  <c:v>1601.62119554472</c:v>
                </c:pt>
                <c:pt idx="66">
                  <c:v>1547.1014604069201</c:v>
                </c:pt>
                <c:pt idx="67">
                  <c:v>1502.59016698444</c:v>
                </c:pt>
                <c:pt idx="68">
                  <c:v>1465.2448603232101</c:v>
                </c:pt>
                <c:pt idx="69">
                  <c:v>1433.2505847723401</c:v>
                </c:pt>
                <c:pt idx="70">
                  <c:v>3046.4779906048402</c:v>
                </c:pt>
                <c:pt idx="71">
                  <c:v>2432.8280260614802</c:v>
                </c:pt>
                <c:pt idx="72">
                  <c:v>2171.78729037519</c:v>
                </c:pt>
                <c:pt idx="73">
                  <c:v>2016.94216909391</c:v>
                </c:pt>
                <c:pt idx="74">
                  <c:v>1910.6185775256099</c:v>
                </c:pt>
                <c:pt idx="75">
                  <c:v>1831.3057439157101</c:v>
                </c:pt>
                <c:pt idx="76">
                  <c:v>1768.9036002758701</c:v>
                </c:pt>
                <c:pt idx="77">
                  <c:v>1717.95087769017</c:v>
                </c:pt>
                <c:pt idx="78">
                  <c:v>1675.1962769219299</c:v>
                </c:pt>
                <c:pt idx="79">
                  <c:v>1638.5637013866799</c:v>
                </c:pt>
                <c:pt idx="80">
                  <c:v>3429.5702146281001</c:v>
                </c:pt>
                <c:pt idx="81">
                  <c:v>2738.70477133024</c:v>
                </c:pt>
                <c:pt idx="82">
                  <c:v>2444.7675532506501</c:v>
                </c:pt>
                <c:pt idx="83">
                  <c:v>2270.3838630812002</c:v>
                </c:pt>
                <c:pt idx="84">
                  <c:v>2150.6295471277299</c:v>
                </c:pt>
                <c:pt idx="85">
                  <c:v>2061.2881874084901</c:v>
                </c:pt>
                <c:pt idx="86">
                  <c:v>1990.9886453828601</c:v>
                </c:pt>
                <c:pt idx="87">
                  <c:v>1933.5820468647801</c:v>
                </c:pt>
                <c:pt idx="88">
                  <c:v>1885.4075720778001</c:v>
                </c:pt>
                <c:pt idx="89">
                  <c:v>1844.1275371295001</c:v>
                </c:pt>
                <c:pt idx="90">
                  <c:v>3813.2067751719101</c:v>
                </c:pt>
                <c:pt idx="91">
                  <c:v>3045.0102148199198</c:v>
                </c:pt>
                <c:pt idx="92">
                  <c:v>2718.1228975501799</c:v>
                </c:pt>
                <c:pt idx="93">
                  <c:v>2524.1666419441899</c:v>
                </c:pt>
                <c:pt idx="94">
                  <c:v>2390.9572135564399</c:v>
                </c:pt>
                <c:pt idx="95">
                  <c:v>2291.5685926064598</c:v>
                </c:pt>
                <c:pt idx="96">
                  <c:v>2213.35660674991</c:v>
                </c:pt>
                <c:pt idx="97">
                  <c:v>2149.4836643163098</c:v>
                </c:pt>
                <c:pt idx="98">
                  <c:v>2095.87873716679</c:v>
                </c:pt>
                <c:pt idx="99">
                  <c:v>2049.9421010897599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2-4849-BE00-650792F5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153407"/>
        <c:axId val="311636463"/>
      </c:lineChart>
      <c:catAx>
        <c:axId val="35115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6463"/>
        <c:crosses val="autoZero"/>
        <c:auto val="1"/>
        <c:lblAlgn val="ctr"/>
        <c:lblOffset val="100"/>
        <c:noMultiLvlLbl val="0"/>
      </c:catAx>
      <c:valAx>
        <c:axId val="3116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F720DF-1296-46A4-8AA0-86952559E4CD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358E5-AFE2-4CFD-AC04-74041A02D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Taylor" refreshedDate="43924.68371099537" createdVersion="6" refreshedVersion="6" minRefreshableVersion="3" recordCount="100" xr:uid="{733CEF00-28E3-4D15-9A64-3A9CDEE413F9}">
  <cacheSource type="worksheet">
    <worksheetSource ref="B7:Q107" sheet="Sheet3"/>
  </cacheSource>
  <cacheFields count="16">
    <cacheField name="mass flow rate" numFmtId="0">
      <sharedItems containsSemiMixedTypes="0" containsString="0" containsNumber="1" containsInteger="1" minValue="5" maxValue="50" count="10">
        <n v="5"/>
        <n v="10"/>
        <n v="15"/>
        <n v="20"/>
        <n v="25"/>
        <n v="30"/>
        <n v="35"/>
        <n v="40"/>
        <n v="45"/>
        <n v="50"/>
      </sharedItems>
    </cacheField>
    <cacheField name="velocity input" numFmtId="0">
      <sharedItems containsSemiMixedTypes="0" containsString="0" containsNumber="1" containsInteger="1" minValue="5" maxValue="50" count="10">
        <n v="5"/>
        <n v="10"/>
        <n v="15"/>
        <n v="20"/>
        <n v="25"/>
        <n v="30"/>
        <n v="35"/>
        <n v="40"/>
        <n v="45"/>
        <n v="50"/>
      </sharedItems>
    </cacheField>
    <cacheField name="htc_0 [W/K] for the final node point" numFmtId="0">
      <sharedItems containsSemiMixedTypes="0" containsString="0" containsNumber="1" minValue="206.500852103477" maxValue="3813.2067751719101"/>
    </cacheField>
    <cacheField name="Coolant_Temperature" numFmtId="0">
      <sharedItems containsSemiMixedTypes="0" containsString="0" containsNumber="1" minValue="428.78265326399099" maxValue="929.65319794846698" count="100">
        <n v="929.65319794846698"/>
        <n v="929.65314473377202"/>
        <n v="929.65303919612597"/>
        <n v="929.65286754157603"/>
        <n v="929.65261599531698"/>
        <n v="929.65227082931995"/>
        <n v="929.65181839522995"/>
        <n v="929.65124516250398"/>
        <n v="929.65053776169702"/>
        <n v="929.64968303280295"/>
        <n v="651.38347353584004"/>
        <n v="651.38346164089899"/>
        <n v="651.38343919268095"/>
        <n v="651.38340403768996"/>
        <n v="651.38335402039604"/>
        <n v="651.38328698485498"/>
        <n v="651.38320077659705"/>
        <n v="651.38309324475597"/>
        <n v="651.38296224446697"/>
        <n v="651.38280563951503"/>
        <n v="558.62663951156503"/>
        <n v="558.62663484305995"/>
        <n v="558.62662618652098"/>
        <n v="558.62661282146803"/>
        <n v="558.62659402629095"/>
        <n v="558.62656907856694"/>
        <n v="558.62653725543703"/>
        <n v="558.62649783401696"/>
        <n v="558.62645009185701"/>
        <n v="558.62639330745503"/>
        <n v="512.250502476017"/>
        <n v="512.25050013136502"/>
        <n v="512.25049582107499"/>
        <n v="512.25048921305404"/>
        <n v="512.25047997459296"/>
        <n v="512.25046777247303"/>
        <n v="512.25045227308601"/>
        <n v="512.25043314256595"/>
        <n v="512.25041004693401"/>
        <n v="512.25038265225896"/>
        <n v="484.42621540622201"/>
        <n v="484.42621405010499"/>
        <n v="484.426211569016"/>
        <n v="484.42620778009302"/>
        <n v="484.426202500111"/>
        <n v="484.42619554552198"/>
        <n v="484.426186732509"/>
        <n v="484.42617587703501"/>
        <n v="484.42616279491199"/>
        <n v="484.42614730185898"/>
        <n v="465.877498975452"/>
        <n v="465.87749811579198"/>
        <n v="465.877496547394"/>
        <n v="465.87749415751898"/>
        <n v="465.87749083319"/>
        <n v="465.87748646121798"/>
        <n v="465.877480928225"/>
        <n v="465.87747412067102"/>
        <n v="465.87746592488702"/>
        <n v="465.87745622710099"/>
        <n v="452.62890214938"/>
        <n v="452.62890156831497"/>
        <n v="452.62890050989898"/>
        <n v="452.62889889897701"/>
        <n v="452.62889666022897"/>
        <n v="452.62889371819102"/>
        <n v="452.62888999725999"/>
        <n v="452.62888542171498"/>
        <n v="452.62887991573098"/>
        <n v="452.62887340339699"/>
        <n v="442.69276113447802"/>
        <n v="442.69276072272203"/>
        <n v="442.692759973318"/>
        <n v="442.69275883322001"/>
        <n v="442.69275724926803"/>
        <n v="442.69275516819101"/>
        <n v="442.69275253662101"/>
        <n v="442.69274930109702"/>
        <n v="442.692745408078"/>
        <n v="442.69274080395098"/>
        <n v="434.96485319284398"/>
        <n v="434.96485289034899"/>
        <n v="434.964852339944"/>
        <n v="434.96485150252602"/>
        <n v="434.96485033890599"/>
        <n v="434.96484880981302"/>
        <n v="434.96484687589799"/>
        <n v="434.96484449774402"/>
        <n v="434.96484163586899"/>
        <n v="434.964838250735"/>
        <n v="428.78266458193201"/>
        <n v="428.782664353332"/>
        <n v="428.78266393731002"/>
        <n v="428.78266330404301"/>
        <n v="428.78266242363702"/>
        <n v="428.78266126613198"/>
        <n v="428.78265980151298"/>
        <n v="428.782657999707"/>
        <n v="428.78265583058902"/>
        <n v="428.78265326399099"/>
      </sharedItems>
    </cacheField>
    <cacheField name="Velocity" numFmtId="0">
      <sharedItems containsSemiMixedTypes="0" containsString="0" containsNumber="1" minValue="5.1559341838373598" maxValue="105.10880107213799"/>
    </cacheField>
    <cacheField name="tg" numFmtId="0">
      <sharedItems containsSemiMixedTypes="0" containsString="0" containsNumber="1" minValue="1.3724711850275899E-3" maxValue="0.13001699277022299"/>
    </cacheField>
    <cacheField name="Ag" numFmtId="0">
      <sharedItems containsSemiMixedTypes="0" containsString="0" containsNumber="1" minValue="1.1069856422555899E-2" maxValue="1.1012162583445799"/>
    </cacheField>
    <cacheField name="no. micro channels" numFmtId="0">
      <sharedItems containsSemiMixedTypes="0" containsString="0" containsNumber="1" minValue="9974.6730929508594" maxValue="997467.30929507699"/>
    </cacheField>
    <cacheField name="Pressure" numFmtId="0">
      <sharedItems containsSemiMixedTypes="0" containsString="0" containsNumber="1" minValue="7902442.66557955" maxValue="7999940.7729896102"/>
    </cacheField>
    <cacheField name="Reynolds number output" numFmtId="0">
      <sharedItems containsSemiMixedTypes="0" containsString="0" containsNumber="1" minValue="29968.932677367498" maxValue="491239.91104076401"/>
    </cacheField>
    <cacheField name="Prandtl number output" numFmtId="0">
      <sharedItems containsSemiMixedTypes="0" containsString="0" containsNumber="1" minValue="0.65211531593482897" maxValue="0.65716061741121701"/>
    </cacheField>
    <cacheField name="Peclet number (calculated)" numFmtId="0">
      <sharedItems containsSemiMixedTypes="0" containsString="0" containsNumber="1" minValue="19691.542009219211" maxValue="320348.53653877275"/>
    </cacheField>
    <cacheField name="Metal_Temperature" numFmtId="0">
      <sharedItems containsSemiMixedTypes="0" containsString="0" containsNumber="1" minValue="1193.7962733351001" maxValue="8936.7637595173201"/>
    </cacheField>
    <cacheField name="Thermal diffusivity (calculated)" numFmtId="0">
      <sharedItems containsSemiMixedTypes="0" containsString="0" containsNumber="1" minValue="1.0080629846735859E-6" maxValue="3.1813349381913788E-4"/>
    </cacheField>
    <cacheField name="moody friction factor" numFmtId="0">
      <sharedItems containsSemiMixedTypes="0" containsString="0" containsNumber="1" minValue="1.33620055099773E-2" maxValue="2.56706491498809E-2"/>
    </cacheField>
    <cacheField name="Nusselt number" numFmtId="0">
      <sharedItems containsSemiMixedTypes="0" containsString="0" containsNumber="1" minValue="64.728871500164004" maxValue="568.46143891054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379.627164519529"/>
    <x v="0"/>
    <n v="10.330367204790599"/>
    <n v="1.3652243433652501E-2"/>
    <n v="0.110640736999257"/>
    <n v="99746.730929506797"/>
    <n v="7999674.39975945"/>
    <n v="29968.932677367498"/>
    <n v="0.65706517550056898"/>
    <n v="19691.542009219211"/>
    <n v="5367.8384056757304"/>
    <n v="3.1424100523831578E-5"/>
    <n v="2.5593064284535699E-2"/>
    <n v="64.728871500164004"/>
  </r>
  <r>
    <x v="0"/>
    <x v="1"/>
    <n v="759.04903402385105"/>
    <x v="1"/>
    <n v="20.660668769277699"/>
    <n v="6.8461571870495003E-3"/>
    <n v="5.53363560942896E-2"/>
    <n v="49873.365464753399"/>
    <n v="7998498.0246289503"/>
    <n v="30049.1089626834"/>
    <n v="0.65706655803701897"/>
    <n v="19744.264598189719"/>
    <n v="3149.3520134181199"/>
    <n v="6.2680180015071456E-5"/>
    <n v="2.5587122431164001E-2"/>
    <n v="64.901306929470294"/>
  </r>
  <r>
    <x v="0"/>
    <x v="2"/>
    <n v="1138.98413969494"/>
    <x v="2"/>
    <n v="31.004294026903999"/>
    <n v="4.5685920515248198E-3"/>
    <n v="3.6894484737320703E-2"/>
    <n v="33248.910309835002"/>
    <n v="7995995.90491099"/>
    <n v="30076.065922842299"/>
    <n v="0.65706933849231997"/>
    <n v="19762.060740373396"/>
    <n v="2408.9270588518498"/>
    <n v="9.3975888274517032E-5"/>
    <n v="2.5593324153350899E-2"/>
    <n v="64.988546982986193"/>
  </r>
  <r>
    <x v="0"/>
    <x v="3"/>
    <n v="1519.4358897095699"/>
    <x v="3"/>
    <n v="41.3723253429404"/>
    <n v="3.4281317280273598E-3"/>
    <n v="2.7672210269263201E-2"/>
    <n v="24936.682732375801"/>
    <n v="7991719.4002154097"/>
    <n v="30089.6251182179"/>
    <n v="0.65707390702092106"/>
    <n v="19771.10753722228"/>
    <n v="2038.54146160904"/>
    <n v="1.2534463652966922E-4"/>
    <n v="2.56025703475646E-2"/>
    <n v="65.054402983631903"/>
  </r>
  <r>
    <x v="0"/>
    <x v="4"/>
    <n v="1900.40726930444"/>
    <x v="4"/>
    <n v="51.778896575174002"/>
    <n v="2.7433167504680102E-3"/>
    <n v="2.2138415658336099E-2"/>
    <n v="19949.346185901701"/>
    <n v="7985212.8652224904"/>
    <n v="30097.8266620254"/>
    <n v="0.65708065361969403"/>
    <n v="19776.699615615904"/>
    <n v="1816.25630213521"/>
    <n v="1.5682879171628311E-4"/>
    <n v="2.5613029551987999E-2"/>
    <n v="65.111771984935103"/>
  </r>
  <r>
    <x v="0"/>
    <x v="5"/>
    <n v="2281.9018128755001"/>
    <x v="5"/>
    <n v="62.241263785730503"/>
    <n v="2.28654849662723E-3"/>
    <n v="1.8449039760525001E-2"/>
    <n v="16624.455154918302"/>
    <n v="7976011.1790159801"/>
    <n v="30103.364095298799"/>
    <n v="0.65708996757667204"/>
    <n v="19780.618537328643"/>
    <n v="1668.0450821233101"/>
    <n v="1.8848003634110597E-4"/>
    <n v="2.5624089419194401E-2"/>
    <n v="65.164989958911804"/>
  </r>
  <r>
    <x v="0"/>
    <x v="6"/>
    <n v="2663.9237412314701"/>
    <x v="6"/>
    <n v="72.779891959818997"/>
    <n v="1.9601751460178699E-3"/>
    <n v="1.58136832369031E-2"/>
    <n v="14249.532989928101"/>
    <n v="7963636.8346224502"/>
    <n v="30107.397171717199"/>
    <n v="0.65710223680658397"/>
    <n v="19783.63802595959"/>
    <n v="1562.1706351722501"/>
    <n v="2.2035964885086916E-4"/>
    <n v="2.5635486893413599E-2"/>
    <n v="65.215937436489597"/>
  </r>
  <r>
    <x v="0"/>
    <x v="7"/>
    <n v="3046.4779906048402"/>
    <x v="7"/>
    <n v="83.418570384296004"/>
    <n v="1.7153347525340401E-3"/>
    <n v="1.3837117662668499E-2"/>
    <n v="12468.3413661879"/>
    <n v="7947596.5653398205"/>
    <n v="30110.509067115599"/>
    <n v="0.65711784706936505"/>
    <n v="19786.152892345599"/>
    <n v="1482.7605827162199"/>
    <n v="2.5253885347021476E-4"/>
    <n v="2.5647090120246401E-2"/>
    <n v="65.265571968742606"/>
  </r>
  <r>
    <x v="0"/>
    <x v="8"/>
    <n v="3429.5702146281001"/>
    <x v="8"/>
    <n v="94.184563143924805"/>
    <n v="1.5248675307812901E-3"/>
    <n v="1.22997603119081E-2"/>
    <n v="11082.970103277699"/>
    <n v="7927377.47899104"/>
    <n v="30113.026232586901"/>
    <n v="0.65713718106678398"/>
    <n v="19788.389171872273"/>
    <n v="1420.99543004268"/>
    <n v="2.8509927126055767E-4"/>
    <n v="2.5658825624804E-2"/>
    <n v="65.314440093869706"/>
  </r>
  <r>
    <x v="0"/>
    <x v="9"/>
    <n v="3813.2067751719101"/>
    <x v="9"/>
    <n v="105.10880107213799"/>
    <n v="1.3724711850275899E-3"/>
    <n v="1.1069856422555899E-2"/>
    <n v="9974.6730929508594"/>
    <n v="7902442.66557955"/>
    <n v="30115.146535090698"/>
    <n v="0.65716061741121701"/>
    <n v="19790.488290429475"/>
    <n v="1371.5827971809399"/>
    <n v="3.1813349381913788E-4"/>
    <n v="2.56706491498809E-2"/>
    <n v="65.362882382505603"/>
  </r>
  <r>
    <x v="1"/>
    <x v="0"/>
    <n v="303.55609146499"/>
    <x v="10"/>
    <n v="7.4462594806781404"/>
    <n v="2.7146965147928501E-2"/>
    <n v="0.221155777253118"/>
    <n v="199493.46185901601"/>
    <n v="7999828.4642015304"/>
    <n v="75238.759048933498"/>
    <n v="0.65434107654087803"/>
    <n v="49231.810593678871"/>
    <n v="6290.2184341356497"/>
    <n v="9.0598118881674618E-6"/>
    <n v="2.0191006204984499E-2"/>
    <n v="129.342748789772"/>
  </r>
  <r>
    <x v="1"/>
    <x v="1"/>
    <n v="606.47843121628796"/>
    <x v="11"/>
    <n v="14.886622574731501"/>
    <n v="1.3652243433652501E-2"/>
    <n v="0.110640736999257"/>
    <n v="99746.730929506797"/>
    <n v="7999327.8500761604"/>
    <n v="75636.738401296403"/>
    <n v="0.65434182691491205"/>
    <n v="49492.281587389574"/>
    <n v="3473.7518103145799"/>
    <n v="1.8017126380643977E-5"/>
    <n v="2.0176261071846401E-2"/>
    <n v="129.95746660128901"/>
  </r>
  <r>
    <x v="1"/>
    <x v="2"/>
    <n v="909.81597603761497"/>
    <x v="12"/>
    <n v="22.330929003930201"/>
    <n v="9.1192701663282902E-3"/>
    <n v="7.3774674788473299E-2"/>
    <n v="66497.820619670907"/>
    <n v="7998304.9021722497"/>
    <n v="75771.424091979003"/>
    <n v="0.65434324964261203"/>
    <n v="49580.519870394048"/>
    <n v="2532.76490374891"/>
    <n v="2.6978794309378591E-5"/>
    <n v="2.0178496728395199E-2"/>
    <n v="130.22534040345499"/>
  </r>
  <r>
    <x v="1"/>
    <x v="3"/>
    <n v="1213.57336736201"/>
    <x v="13"/>
    <n v="29.782160616661301"/>
    <n v="6.8461571870495003E-3"/>
    <n v="5.53363560942896E-2"/>
    <n v="49873.365464753399"/>
    <n v="7996603.75281516"/>
    <n v="75839.216497249596"/>
    <n v="0.65434548605343301"/>
    <n v="49625.04898080432"/>
    <n v="2061.86212290103"/>
    <n v="3.5948607761134295E-5"/>
    <n v="2.0185016915173298E-2"/>
    <n v="130.40515984512601"/>
  </r>
  <r>
    <x v="1"/>
    <x v="4"/>
    <n v="1517.75206995286"/>
    <x v="14"/>
    <n v="37.243917081402401"/>
    <n v="5.4801540395559203E-3"/>
    <n v="4.42716609362898E-2"/>
    <n v="39898.692371802499"/>
    <n v="7994067.0159433698"/>
    <n v="75880.101317231994"/>
    <n v="0.65434867765870997"/>
    <n v="49652.043957539689"/>
    <n v="1779.1904575380699"/>
    <n v="4.4930892172007731E-5"/>
    <n v="2.0193250668394499E-2"/>
    <n v="130.54958319247899"/>
  </r>
  <r>
    <x v="1"/>
    <x v="5"/>
    <n v="1822.35322476234"/>
    <x v="15"/>
    <n v="44.720450283338103"/>
    <n v="4.5685920515248198E-3"/>
    <n v="3.6894484737320703E-2"/>
    <n v="33248.910309835002"/>
    <n v="7990535.4433256704"/>
    <n v="75907.511140409697"/>
    <n v="0.65435296607591398"/>
    <n v="49670.305062167572"/>
    <n v="1590.6896272333099"/>
    <n v="5.3930713101504231E-5"/>
    <n v="2.0202336413634E-2"/>
    <n v="130.67630686353601"/>
  </r>
  <r>
    <x v="1"/>
    <x v="6"/>
    <n v="2127.3780659211998"/>
    <x v="16"/>
    <n v="52.216676870566602"/>
    <n v="3.9170377438177903E-3"/>
    <n v="3.1624723177811703E-2"/>
    <n v="28499.0659798589"/>
    <n v="7985847.5404591197"/>
    <n v="75927.231224424002"/>
    <n v="0.65435849294063397"/>
    <n v="49683.62859716914"/>
    <n v="1456.0211279191999"/>
    <n v="6.2953915260632819E-5"/>
    <n v="2.0211903705839598E-2"/>
    <n v="130.79296214865701"/>
  </r>
  <r>
    <x v="1"/>
    <x v="7"/>
    <n v="2432.8280260614802"/>
    <x v="17"/>
    <n v="59.738189908418597"/>
    <n v="3.4281317280273598E-3"/>
    <n v="2.7672210269263201E-2"/>
    <n v="24936.682732375801"/>
    <n v="7979839.14104666"/>
    <n v="75942.165633977405"/>
    <n v="0.65436539980602704"/>
    <n v="49693.925577213151"/>
    <n v="1355.00682463522"/>
    <n v="7.2007142401225188E-5"/>
    <n v="2.0221766877482901E-2"/>
    <n v="130.903389113082"/>
  </r>
  <r>
    <x v="1"/>
    <x v="8"/>
    <n v="2738.70477133024"/>
    <x v="18"/>
    <n v="67.291272318653199"/>
    <n v="3.0477289155550402E-3"/>
    <n v="2.4597919790453501E-2"/>
    <n v="22165.940206557199"/>
    <n v="7972342.9387888601"/>
    <n v="75953.933875096307"/>
    <n v="0.65437382802952804"/>
    <n v="49702.266463748412"/>
    <n v="1276.43312237488"/>
    <n v="8.1097855262340048E-5"/>
    <n v="2.0231822565002298E-2"/>
    <n v="131.00973780948601"/>
  </r>
  <r>
    <x v="1"/>
    <x v="9"/>
    <n v="3045.0102148199198"/>
    <x v="19"/>
    <n v="74.882912918714695"/>
    <n v="2.7433167504680102E-3"/>
    <n v="2.2138415658336099E-2"/>
    <n v="19949.346185901701"/>
    <n v="7963187.9750858098"/>
    <n v="75963.511696289002"/>
    <n v="0.65438391864651901"/>
    <n v="49709.300457968275"/>
    <n v="1213.57027615273"/>
    <n v="9.0234351368990114E-5"/>
    <n v="2.0242008622751499E-2"/>
    <n v="131.11331144087299"/>
  </r>
  <r>
    <x v="2"/>
    <x v="0"/>
    <n v="271.356323615679"/>
    <x v="20"/>
    <n v="6.4869411672620698"/>
    <n v="4.0489495026233099E-2"/>
    <n v="0.331549373819505"/>
    <n v="299240.19278852199"/>
    <n v="7999876.3904800201"/>
    <n v="123809.00768461901"/>
    <n v="0.65338783733889105"/>
    <n v="80895.299774127358"/>
    <n v="6920.58365817918"/>
    <n v="4.8033418134791701E-6"/>
    <n v="1.7913738603104499E-2"/>
    <n v="189.88088671991599"/>
  </r>
  <r>
    <x v="2"/>
    <x v="1"/>
    <n v="541.74048320393297"/>
    <x v="21"/>
    <n v="12.965062551324101"/>
    <n v="2.04189542225445E-2"/>
    <n v="0.16591369768546299"/>
    <n v="149620.09639426199"/>
    <n v="7999574.5323818196"/>
    <n v="124780.408080799"/>
    <n v="0.65338835894633696"/>
    <n v="81530.066064567494"/>
    <n v="3745.31735569696"/>
    <n v="9.5254092669234665E-6"/>
    <n v="1.7891925366101999E-2"/>
    <n v="191.17175721506601"/>
  </r>
  <r>
    <x v="2"/>
    <x v="2"/>
    <n v="812.48633744173605"/>
    <x v="22"/>
    <n v="19.445244113186501"/>
    <n v="1.3652243433652501E-2"/>
    <n v="0.110640736999257"/>
    <n v="99746.730929506797"/>
    <n v="7998964.4504189696"/>
    <n v="125111.42829655499"/>
    <n v="0.65338932730414401"/>
    <n v="81746.471972746716"/>
    <n v="2683.4171695387099"/>
    <n v="1.4248567482743373E-5"/>
    <n v="1.7891201251448999E-2"/>
    <n v="191.69864343419499"/>
  </r>
  <r>
    <x v="2"/>
    <x v="3"/>
    <n v="1083.60200847647"/>
    <x v="23"/>
    <n v="25.929082516073599"/>
    <n v="1.0254165234590801E-2"/>
    <n v="8.29925083802312E-2"/>
    <n v="74810.048197130105"/>
    <n v="7997957.6551852096"/>
    <n v="125278.412648925"/>
    <n v="0.65339082391071102"/>
    <n v="81855.765258907151"/>
    <n v="2151.8032014177302"/>
    <n v="1.8974253527533933E-5"/>
    <n v="1.7895830515917501E-2"/>
    <n v="192.029993476372"/>
  </r>
  <r>
    <x v="2"/>
    <x v="4"/>
    <n v="1355.0892391882101"/>
    <x v="24"/>
    <n v="32.418410431601899"/>
    <n v="8.2105575632038796E-3"/>
    <n v="6.6399772297604104E-2"/>
    <n v="59848.038557704203"/>
    <n v="7996464.9294011202"/>
    <n v="125379.16044459501"/>
    <n v="0.65339293040368696"/>
    <n v="81921.857054447959"/>
    <n v="1832.62232308701"/>
    <n v="2.3703842352625481E-5"/>
    <n v="1.7902607584555801E-2"/>
    <n v="192.282388674613"/>
  </r>
  <r>
    <x v="2"/>
    <x v="5"/>
    <n v="1626.94879778875"/>
    <x v="25"/>
    <n v="38.915351357073099"/>
    <n v="6.8461571870495003E-3"/>
    <n v="5.53363560942896E-2"/>
    <n v="49873.365464753399"/>
    <n v="7994396.1972611696"/>
    <n v="125446.63940643601"/>
    <n v="0.65339572853228001"/>
    <n v="81966.298346894488"/>
    <n v="1619.7474123249499"/>
    <n v="2.843887784737318E-5"/>
    <n v="1.7910455518360398E-2"/>
    <n v="192.49511962765601"/>
  </r>
  <r>
    <x v="2"/>
    <x v="6"/>
    <n v="1899.1812757325599"/>
    <x v="26"/>
    <n v="45.422330176771901"/>
    <n v="5.8706045307239602E-3"/>
    <n v="4.7433133178516003E-2"/>
    <n v="42748.5989697888"/>
    <n v="7991660.3819799796"/>
    <n v="125495.073026563"/>
    <n v="0.65339930012572101"/>
    <n v="81998.392884782515"/>
    <n v="1467.65183270122"/>
    <n v="3.318110857869716E-5"/>
    <n v="1.7918910649814199E-2"/>
    <n v="192.68514286625799"/>
  </r>
  <r>
    <x v="2"/>
    <x v="7"/>
    <n v="2171.78729037519"/>
    <x v="27"/>
    <n v="51.942078484994603"/>
    <n v="5.1384021569160698E-3"/>
    <n v="4.1505286781274103E-2"/>
    <n v="37405.024098565496"/>
    <n v="7988165.2513575498"/>
    <n v="125531.606601851"/>
    <n v="0.65340372705771699"/>
    <n v="82022.819617192552"/>
    <n v="1353.5578747954"/>
    <n v="3.7932498733547809E-5"/>
    <n v="1.79277404175869E-2"/>
    <n v="192.860983903538"/>
  </r>
  <r>
    <x v="2"/>
    <x v="8"/>
    <n v="2444.7675532506501"/>
    <x v="28"/>
    <n v="58.477639238515401"/>
    <n v="4.5685920515248198E-3"/>
    <n v="3.6894484737320703E-2"/>
    <n v="33248.910309835002"/>
    <n v="7983817.2510921899"/>
    <n v="125560.224865257"/>
    <n v="0.65340909120686996"/>
    <n v="82042.192420937805"/>
    <n v="1264.8055459914799"/>
    <n v="4.269523384278951E-5"/>
    <n v="1.79368153119185E-2"/>
    <n v="193.027404474836"/>
  </r>
  <r>
    <x v="2"/>
    <x v="9"/>
    <n v="2718.1228975501799"/>
    <x v="29"/>
    <n v="65.032371731709304"/>
    <n v="4.1125424590551197E-3"/>
    <n v="3.3205682305796402E-2"/>
    <n v="29924.0192788516"/>
    <n v="7978521.32554249"/>
    <n v="125583.32693020999"/>
    <n v="0.65341547441297498"/>
    <n v="82058.089144462894"/>
    <n v="1193.7962733351001"/>
    <n v="4.7471725302687525E-5"/>
    <n v="1.7946057471366801E-2"/>
    <n v="193.18727839228501"/>
  </r>
  <r>
    <x v="3"/>
    <x v="0"/>
    <n v="252.34822612802901"/>
    <x v="30"/>
    <n v="6.0085009468859703"/>
    <n v="5.3684868995850198E-2"/>
    <n v="0.44182554518979"/>
    <n v="398986.92371803097"/>
    <n v="7999899.7992530996"/>
    <n v="173409.66980391799"/>
    <n v="0.65291764377635098"/>
    <n v="113222.23301640917"/>
    <n v="7389.9716439097401"/>
    <n v="3.1787856247836799E-6"/>
    <n v="1.6581624114160101E-2"/>
    <n v="247.00904657823099"/>
  </r>
  <r>
    <x v="3"/>
    <x v="1"/>
    <n v="503.430677860439"/>
    <x v="31"/>
    <n v="12.0057737355939"/>
    <n v="2.7146965147928501E-2"/>
    <n v="0.221155777253118"/>
    <n v="199493.46185901601"/>
    <n v="7999693.1633203505"/>
    <n v="175203.900933392"/>
    <n v="0.65291804144984"/>
    <n v="114393.7878518021"/>
    <n v="3959.7607129942899"/>
    <n v="6.2865812931531976E-6"/>
    <n v="1.6553611631021498E-2"/>
    <n v="249.18486966363099"/>
  </r>
  <r>
    <x v="3"/>
    <x v="2"/>
    <n v="754.83666277367104"/>
    <x v="32"/>
    <n v="18.004312188039599"/>
    <n v="1.8167716906675801E-2"/>
    <n v="0.14749283499483801"/>
    <n v="132995.64123934301"/>
    <n v="7999276.1015586797"/>
    <n v="175819.50643337201"/>
    <n v="0.65291877210262095"/>
    <n v="114795.85625216612"/>
    <n v="2811.53664506119"/>
    <n v="9.3945751638855183E-6"/>
    <n v="1.6550354896888698E-2"/>
    <n v="250.04262419341401"/>
  </r>
  <r>
    <x v="3"/>
    <x v="3"/>
    <n v="1006.57889509958"/>
    <x v="33"/>
    <n v="24.005225339110101"/>
    <n v="1.3652243433652501E-2"/>
    <n v="0.110640736999257"/>
    <n v="99746.730929506797"/>
    <n v="7998588.3892940301"/>
    <n v="176130.82155037299"/>
    <n v="0.65291989176148901"/>
    <n v="114999.31694253167"/>
    <n v="2236.4970627410598"/>
    <n v="1.2503665552476802E-5"/>
    <n v="1.65534188342383E-2"/>
    <n v="250.560469978182"/>
  </r>
  <r>
    <x v="3"/>
    <x v="4"/>
    <n v="1258.65990054041"/>
    <x v="34"/>
    <n v="30.009702157944599"/>
    <n v="1.09345724827512E-2"/>
    <n v="8.8522785779423005E-2"/>
    <n v="79797.3847436059"/>
    <n v="7997569.3498291802"/>
    <n v="176318.84246132299"/>
    <n v="0.65292145655960998"/>
    <n v="115122.35543875142"/>
    <n v="1891.17486206279"/>
    <n v="1.5614527277608121E-5"/>
    <n v="1.65590259710875E-2"/>
    <n v="250.94059247199999"/>
  </r>
  <r>
    <x v="3"/>
    <x v="5"/>
    <n v="1511.0805177714201"/>
    <x v="35"/>
    <n v="36.019096287947001"/>
    <n v="9.1192701663282902E-3"/>
    <n v="7.3774674788473299E-2"/>
    <n v="66497.820619670907"/>
    <n v="7996157.7841681298"/>
    <n v="176444.79664995699"/>
    <n v="0.65292352272230003"/>
    <n v="115204.9581947098"/>
    <n v="1660.83623032624"/>
    <n v="1.872787336115799E-5"/>
    <n v="1.65659040439608E-2"/>
    <n v="251.25135273119099"/>
  </r>
  <r>
    <x v="3"/>
    <x v="6"/>
    <n v="1763.8411661677001"/>
    <x v="36"/>
    <n v="42.034939931384301"/>
    <n v="7.8208921035860506E-3"/>
    <n v="6.3238926482714605E-2"/>
    <n v="56998.131959718798"/>
    <n v="7994291.8953920295"/>
    <n v="176535.151316884"/>
    <n v="0.65292614655117098"/>
    <n v="115264.41608016095"/>
    <n v="1496.2487366589701"/>
    <n v="2.1844494489425463E-5"/>
    <n v="1.65735045120485E-2"/>
    <n v="251.52229985641401"/>
  </r>
  <r>
    <x v="3"/>
    <x v="7"/>
    <n v="2016.94216909391"/>
    <x v="37"/>
    <n v="48.058948647152803"/>
    <n v="6.8461571870495003E-3"/>
    <n v="5.53363560942896E-2"/>
    <n v="49873.365464753399"/>
    <n v="7991909.2077513002"/>
    <n v="176603.21777045299"/>
    <n v="0.65292938440643"/>
    <n v="115309.43026305657"/>
    <n v="1372.7760502364099"/>
    <n v="2.4965269686938657E-5"/>
    <n v="1.6581552002034899E-2"/>
    <n v="251.76829978059999"/>
  </r>
  <r>
    <x v="3"/>
    <x v="8"/>
    <n v="2270.3838630812002"/>
    <x v="38"/>
    <n v="54.093024295025003"/>
    <n v="6.0874647842183898E-3"/>
    <n v="4.9189461412967497E-2"/>
    <n v="44331.880413115403"/>
    <n v="7988946.4803865096"/>
    <n v="176656.42400949399"/>
    <n v="0.65293329268728795"/>
    <n v="115344.86060288058"/>
    <n v="1276.7233293086699"/>
    <n v="2.8091170584769677E-5"/>
    <n v="1.65898930792494E-2"/>
    <n v="251.99765400332799"/>
  </r>
  <r>
    <x v="3"/>
    <x v="9"/>
    <n v="2524.1666419441899"/>
    <x v="39"/>
    <n v="60.1392576307951"/>
    <n v="5.4801540395559203E-3"/>
    <n v="4.42716609362898E-2"/>
    <n v="39898.692371802499"/>
    <n v="7985339.6155692004"/>
    <n v="176699.24321098599"/>
    <n v="0.652937927810467"/>
    <n v="115373.63770785893"/>
    <n v="1199.8700581308599"/>
    <n v="3.1223263855181758E-5"/>
    <n v="1.6598435471029498E-2"/>
    <n v="252.21536781265399"/>
  </r>
  <r>
    <x v="4"/>
    <x v="0"/>
    <n v="239.35772296822299"/>
    <x v="40"/>
    <n v="5.72232318507728"/>
    <n v="6.6737851236675999E-2"/>
    <n v="0.55198809301056195"/>
    <n v="498733.65464753797"/>
    <n v="7999913.6574437702"/>
    <n v="223284.59355346701"/>
    <n v="0.65264175109224198"/>
    <n v="145724.84812865424"/>
    <n v="7761.8929444702098"/>
    <n v="2.3521531378335328E-6"/>
    <n v="1.5679467975085199E-2"/>
    <n v="301.39254034413602"/>
  </r>
  <r>
    <x v="4"/>
    <x v="1"/>
    <n v="477.185490566753"/>
    <x v="41"/>
    <n v="11.43122003701"/>
    <n v="3.3836932702730298E-2"/>
    <n v="0.276367499560292"/>
    <n v="249366.82732376701"/>
    <n v="7999762.8956865203"/>
    <n v="226141.32755838"/>
    <n v="0.65264206966764604"/>
    <n v="147589.34405509022"/>
    <n v="4134.8290032272198"/>
    <n v="4.6394276267080095E-6"/>
    <n v="1.56458374912978E-2"/>
    <n v="304.64289439931798"/>
  </r>
  <r>
    <x v="4"/>
    <x v="2"/>
    <n v="715.30613831072606"/>
    <x v="42"/>
    <n v="17.140920509486399"/>
    <n v="2.26658917107487E-2"/>
    <n v="0.18433112926610901"/>
    <n v="166244.551549178"/>
    <n v="7999457.4553839304"/>
    <n v="227128.07443087501"/>
    <n v="0.65264265154607803"/>
    <n v="148233.46873712123"/>
    <n v="2919.6377620213598"/>
    <n v="6.9265136090086959E-6"/>
    <n v="1.5640310305065599E-2"/>
    <n v="305.89867647431498"/>
  </r>
  <r>
    <x v="4"/>
    <x v="3"/>
    <n v="953.73779765056702"/>
    <x v="43"/>
    <n v="22.852318344490701"/>
    <n v="1.7040478078962501E-2"/>
    <n v="0.13828111081150299"/>
    <n v="124683.413661884"/>
    <n v="7998952.3111443697"/>
    <n v="227628.34871341501"/>
    <n v="0.65264353892297799"/>
    <n v="148560.17106351687"/>
    <n v="2310.84603518015"/>
    <n v="9.2141376725376803E-6"/>
    <n v="1.5641998714341701E-2"/>
    <n v="306.63632947593499"/>
  </r>
  <r>
    <x v="4"/>
    <x v="4"/>
    <n v="1192.4840597106199"/>
    <x v="44"/>
    <n v="28.566286920716699"/>
    <n v="1.3652243433652501E-2"/>
    <n v="0.110640736999257"/>
    <n v="99746.730929506797"/>
    <n v="7998202.1193059199"/>
    <n v="227930.862806983"/>
    <n v="0.65264477407849097"/>
    <n v="148757.88646217895"/>
    <n v="1945.18450622922"/>
    <n v="1.1502721820304802E-5"/>
    <n v="1.5646598256657401E-2"/>
    <n v="307.16338610603901"/>
  </r>
  <r>
    <x v="4"/>
    <x v="5"/>
    <n v="1431.54602658102"/>
    <x v="45"/>
    <n v="34.2838002057727"/>
    <n v="1.1387956996793401E-2"/>
    <n v="9.2209461572882498E-2"/>
    <n v="83122.275774589303"/>
    <n v="7997161.1731741698"/>
    <n v="228133.623599524"/>
    <n v="0.65264639936869795"/>
    <n v="148890.58801716316"/>
    <n v="1701.24914725081"/>
    <n v="1.3792675948657407E-5"/>
    <n v="1.5652655569498099E-2"/>
    <n v="307.58416821448799"/>
  </r>
  <r>
    <x v="4"/>
    <x v="6"/>
    <n v="1670.9241262718999"/>
    <x v="46"/>
    <n v="40.005951781799901"/>
    <n v="9.7679169204234403E-3"/>
    <n v="7.9042116223320094E-2"/>
    <n v="71247.664949647806"/>
    <n v="7995783.3551181797"/>
    <n v="228279.08147909201"/>
    <n v="0.65264845721617304"/>
    <n v="148985.99034205446"/>
    <n v="1526.93134319914"/>
    <n v="1.608444194133998E-5"/>
    <n v="1.5659543132993101E-2"/>
    <n v="307.94384949072401"/>
  </r>
  <r>
    <x v="4"/>
    <x v="7"/>
    <n v="1910.6185775256099"/>
    <x v="47"/>
    <n v="45.7339604580811"/>
    <n v="8.5514078845383406E-3"/>
    <n v="6.9165427038672705E-2"/>
    <n v="62341.706830942203"/>
    <n v="7994022.0857659904"/>
    <n v="228388.61307137299"/>
    <n v="0.65265099009952299"/>
    <n v="149058.05444848843"/>
    <n v="1396.1508222401501"/>
    <n v="1.8378505217816078E-5"/>
    <n v="1.5666945634919899E-2"/>
    <n v="308.265178948298"/>
  </r>
  <r>
    <x v="4"/>
    <x v="8"/>
    <n v="2150.6295471277299"/>
    <x v="48"/>
    <n v="51.469172929768099"/>
    <n v="7.6043549079578502E-3"/>
    <n v="6.1482856036982399E-2"/>
    <n v="55414.850516392202"/>
    <n v="7991830.2702813102"/>
    <n v="228474.15662992801"/>
    <n v="0.65265404054188403"/>
    <n v="149114.58148392179"/>
    <n v="1294.4082156637801"/>
    <n v="2.067539893022154E-5"/>
    <n v="1.56746872780965E-2"/>
    <n v="308.560865654917"/>
  </r>
  <r>
    <x v="4"/>
    <x v="9"/>
    <n v="2390.9572135564399"/>
    <x v="49"/>
    <n v="57.213065645989303"/>
    <n v="6.8461571870495003E-3"/>
    <n v="5.53363560942896E-2"/>
    <n v="49873.365464753399"/>
    <n v="7989160.2416734099"/>
    <n v="228542.904929157"/>
    <n v="0.65265765109833196"/>
    <n v="149160.27550625301"/>
    <n v="1212.9992308978899"/>
    <n v="2.2975705968383601E-5"/>
    <n v="1.56826622976745E-2"/>
    <n v="308.83857201201801"/>
  </r>
  <r>
    <x v="5"/>
    <x v="0"/>
    <n v="229.711630188246"/>
    <x v="50"/>
    <n v="5.5322355616882897"/>
    <n v="7.9652954278126104E-2"/>
    <n v="0.66204061812025605"/>
    <n v="598480.38557704701"/>
    <n v="7999922.8045371203"/>
    <n v="273114.58712755801"/>
    <n v="0.65246179657977699"/>
    <n v="178196.83418939053"/>
    <n v="8069.0594582735202"/>
    <n v="1.859634104346273E-6"/>
    <n v="1.50149182682809E-2"/>
    <n v="353.51910029082097"/>
  </r>
  <r>
    <x v="5"/>
    <x v="1"/>
    <n v="457.65091876859998"/>
    <x v="51"/>
    <n v="11.048973072725399"/>
    <n v="4.0489495026233099E-2"/>
    <n v="0.331549373819505"/>
    <n v="299240.19278852199"/>
    <n v="7999808.7613163898"/>
    <n v="277263.21467266203"/>
    <n v="0.65246205987515904"/>
    <n v="180903.72817293348"/>
    <n v="4282.19342002752"/>
    <n v="3.6584845085313941E-6"/>
    <n v="1.49761073734977E-2"/>
    <n v="358.01787510761301"/>
  </r>
  <r>
    <x v="5"/>
    <x v="2"/>
    <n v="685.85670382609101"/>
    <x v="52"/>
    <n v="16.566189314419098"/>
    <n v="2.7146965147928501E-2"/>
    <n v="0.221155777253118"/>
    <n v="199493.46185901601"/>
    <n v="7999575.9626206504"/>
    <n v="278705.62791396101"/>
    <n v="0.652462539060224"/>
    <n v="181844.98163911703"/>
    <n v="3012.3899108866899"/>
    <n v="5.4569267240105423E-6"/>
    <n v="1.49684963063245E-2"/>
    <n v="359.73499307815899"/>
  </r>
  <r>
    <x v="5"/>
    <x v="3"/>
    <n v="914.35320930358398"/>
    <x v="53"/>
    <n v="22.0846806711303"/>
    <n v="2.04189542225445E-2"/>
    <n v="0.16591369768546299"/>
    <n v="149620.09639426199"/>
    <n v="7999188.7606913103"/>
    <n v="279438.79025044898"/>
    <n v="0.65246326773160201"/>
    <n v="182323.54621777366"/>
    <n v="2376.0209957771299"/>
    <n v="7.2556309903089515E-6"/>
    <n v="1.49689393095891E-2"/>
    <n v="360.72438571803298"/>
  </r>
  <r>
    <x v="5"/>
    <x v="4"/>
    <n v="1143.1452971291999"/>
    <x v="54"/>
    <n v="27.605140890924801"/>
    <n v="1.6363614534011299E-2"/>
    <n v="0.13275366116178999"/>
    <n v="119696.077115408"/>
    <n v="7998611.26653946"/>
    <n v="279882.708026573"/>
    <n v="0.65246427955585196"/>
    <n v="182613.46945269883"/>
    <n v="1993.7238051285899"/>
    <n v="9.0549067619281132E-6"/>
    <n v="1.49726400855305E-2"/>
    <n v="361.41709398236799"/>
  </r>
  <r>
    <x v="5"/>
    <x v="5"/>
    <n v="1372.23444875462"/>
    <x v="55"/>
    <n v="33.128323483590599"/>
    <n v="1.3652243433652501E-2"/>
    <n v="0.110640736999257"/>
    <n v="99746.730929506797"/>
    <n v="7997807.3185750898"/>
    <n v="280180.44940856798"/>
    <n v="0.65246560826328603"/>
    <n v="182808.10734684215"/>
    <n v="1738.6601563080401"/>
    <n v="1.0855025006643149E-5"/>
    <n v="1.49779752355398E-2"/>
    <n v="361.95981561585199"/>
  </r>
  <r>
    <x v="5"/>
    <x v="6"/>
    <n v="1601.62119554472"/>
    <x v="56"/>
    <n v="38.655067052594902"/>
    <n v="1.1711695302046601E-2"/>
    <n v="9.4842715423763602E-2"/>
    <n v="85497.197939576799"/>
    <n v="7996740.4489690298"/>
    <n v="280394.106006291"/>
    <n v="0.65246728764172102"/>
    <n v="182947.98181664987"/>
    <n v="1556.3748381559799"/>
    <n v="1.2656267062683222E-5"/>
    <n v="1.4984242822613601E-2"/>
    <n v="362.41619140772502"/>
  </r>
  <r>
    <x v="5"/>
    <x v="7"/>
    <n v="1831.3057439157101"/>
    <x v="57"/>
    <n v="44.186302308315803"/>
    <n v="1.0254165234590801E-2"/>
    <n v="8.29925083802312E-2"/>
    <n v="74810.048197130105"/>
    <n v="7995373.8481819704"/>
    <n v="280554.98544911802"/>
    <n v="0.65246935152963603"/>
    <n v="183053.5294243925"/>
    <n v="1419.60835862713"/>
    <n v="1.4458937320633966E-5"/>
    <n v="1.4991089812102801E-2"/>
    <n v="362.81830626646803"/>
  </r>
  <r>
    <x v="5"/>
    <x v="8"/>
    <n v="2061.2881874084901"/>
    <x v="58"/>
    <n v="49.723054941283799"/>
    <n v="9.1192701663282902E-3"/>
    <n v="7.3774674788473299E-2"/>
    <n v="66497.820619670907"/>
    <n v="7993670.3276858302"/>
    <n v="280680.58748364501"/>
    <n v="0.65247183380868201"/>
    <n v="183136.17762995206"/>
    <n v="1313.2038538009399"/>
    <n v="1.6263367672776949E-5"/>
    <n v="1.4998319247424801E-2"/>
    <n v="363.18409671092297"/>
  </r>
  <r>
    <x v="5"/>
    <x v="9"/>
    <n v="2291.5685926064598"/>
    <x v="59"/>
    <n v="55.266447293867898"/>
    <n v="8.2105575632038796E-3"/>
    <n v="6.6399772297604104E-2"/>
    <n v="59848.038557704203"/>
    <n v="7991592.2808574997"/>
    <n v="280781.46193351899"/>
    <n v="0.652474768395504"/>
    <n v="183202.81934482383"/>
    <n v="1228.06145525285"/>
    <n v="1.8069919473628559E-5"/>
    <n v="1.50058125788705E-2"/>
    <n v="363.52438004705402"/>
  </r>
  <r>
    <x v="6"/>
    <x v="0"/>
    <n v="222.15595457253301"/>
    <x v="60"/>
    <n v="5.3970314250135196"/>
    <n v="9.2434457224582295E-2"/>
    <n v="0.771986535092402"/>
    <n v="698227.11650655395"/>
    <n v="7999929.2823182"/>
    <n v="322745.67796925199"/>
    <n v="0.65233574212943801"/>
    <n v="210538.54135714061"/>
    <n v="8330.2408454423894"/>
    <n v="1.5355011974264607E-6"/>
    <n v="1.44979128272487E-2"/>
    <n v="403.74316004049302"/>
  </r>
  <r>
    <x v="6"/>
    <x v="1"/>
    <n v="442.31444696625198"/>
    <x v="61"/>
    <n v="10.7765865262033"/>
    <n v="4.71052726145035E-2"/>
    <n v="0.38670189516461001"/>
    <n v="349113.55825327698"/>
    <n v="7999841.1918847105"/>
    <n v="328405.493576943"/>
    <n v="0.65233596446418896"/>
    <n v="214230.71438785314"/>
    <n v="4409.2245164661699"/>
    <n v="3.0131885372463587E-6"/>
    <n v="1.44542725786664E-2"/>
    <n v="409.650953956075"/>
  </r>
  <r>
    <x v="6"/>
    <x v="2"/>
    <n v="662.71569550727202"/>
    <x v="62"/>
    <n v="16.156361569185002"/>
    <n v="3.16111307979614E-2"/>
    <n v="0.25796693342563398"/>
    <n v="232742.37216885199"/>
    <n v="7999659.3792491797"/>
    <n v="330385.986796232"/>
    <n v="0.65233636820352303"/>
    <n v="215522.7947319911"/>
    <n v="3093.3709719451899"/>
    <n v="4.4903188045497786E-6"/>
    <n v="1.4444721241289199E-2"/>
    <n v="411.889397636544"/>
  </r>
  <r>
    <x v="6"/>
    <x v="3"/>
    <n v="883.390588598352"/>
    <x v="63"/>
    <n v="21.537118408639099"/>
    <n v="2.3787755698629599E-2"/>
    <n v="0.19353856451788301"/>
    <n v="174556.77912663799"/>
    <n v="7999354.5117524797"/>
    <n v="331395.20668577001"/>
    <n v="0.65233698111722305"/>
    <n v="216181.34868611337"/>
    <n v="2433.7049948776498"/>
    <n v="5.9675517824186435E-6"/>
    <n v="1.44440160217467E-2"/>
    <n v="413.16123159637198"/>
  </r>
  <r>
    <x v="6"/>
    <x v="4"/>
    <n v="1104.34542595427"/>
    <x v="64"/>
    <n v="26.919439907961099"/>
    <n v="1.9068729392935201E-2"/>
    <n v="0.15486159306554101"/>
    <n v="139645.42330130999"/>
    <n v="7998897.0648042196"/>
    <n v="332007.08770092699"/>
    <n v="0.65233783103450704"/>
    <n v="216580.78347890606"/>
    <n v="2037.3394102085199"/>
    <n v="7.4451409057900892E-6"/>
    <n v="1.4446897781622101E-2"/>
    <n v="414.03782553423201"/>
  </r>
  <r>
    <x v="6"/>
    <x v="5"/>
    <n v="1325.5821516322801"/>
    <x v="65"/>
    <n v="32.303938340061599"/>
    <n v="1.5912154983301601E-2"/>
    <n v="0.1290685214208"/>
    <n v="116371.186084425"/>
    <n v="7998257.2985993"/>
    <n v="332417.79629323201"/>
    <n v="0.65233894583915597"/>
    <n v="216849.07481210225"/>
    <n v="1772.8585214170801"/>
    <n v="8.9232841239758801E-6"/>
    <n v="1.4451582166397799E-2"/>
    <n v="414.71426686508801"/>
  </r>
  <r>
    <x v="6"/>
    <x v="6"/>
    <n v="1547.1014604069201"/>
    <x v="66"/>
    <n v="37.691287965257303"/>
    <n v="1.3652243433652501E-2"/>
    <n v="0.110640736999257"/>
    <n v="99746.730929506797"/>
    <n v="7997405.2328790501"/>
    <n v="332712.63752600999"/>
    <n v="0.65234035346505703"/>
    <n v="217041.87956600875"/>
    <n v="1583.82759927956"/>
    <n v="1.0402177467470179E-5"/>
    <n v="1.4457296551483E-2"/>
    <n v="415.27534672598398"/>
  </r>
  <r>
    <x v="6"/>
    <x v="7"/>
    <n v="1768.9036002758701"/>
    <x v="67"/>
    <n v="43.082233815757"/>
    <n v="1.1954440142339E-2"/>
    <n v="9.6817608820873396E-2"/>
    <n v="87278.389563318895"/>
    <n v="7996310.6204031501"/>
    <n v="332934.67953944701"/>
    <n v="0.65234208189140697"/>
    <n v="217187.30198461129"/>
    <n v="1441.9914301946901"/>
    <n v="1.1882028930709281E-5"/>
    <n v="1.44636519865131E-2"/>
    <n v="415.76386359904598"/>
  </r>
  <r>
    <x v="6"/>
    <x v="8"/>
    <n v="1990.9886453828601"/>
    <x v="68"/>
    <n v="48.477595033157499"/>
    <n v="1.0632218252637901E-2"/>
    <n v="8.6064923806428106E-2"/>
    <n v="77580.790722949503"/>
    <n v="7994942.9191963496"/>
    <n v="333108.01749635302"/>
    <n v="0.652344159137482"/>
    <n v="217301.06957561205"/>
    <n v="1331.6375764638401"/>
    <n v="1.3363063275101486E-5"/>
    <n v="1.4470431334215E-2"/>
    <n v="416.20376145079302"/>
  </r>
  <r>
    <x v="6"/>
    <x v="9"/>
    <n v="2213.35660674991"/>
    <x v="69"/>
    <n v="53.878266576246297"/>
    <n v="9.5733607965495793E-3"/>
    <n v="7.7461914037600693E-2"/>
    <n v="69822.711650655096"/>
    <n v="7993271.2635674505"/>
    <n v="333247.18663374498"/>
    <n v="0.65234661325695198"/>
    <n v="217392.67357793092"/>
    <n v="1243.3317345227299"/>
    <n v="1.4845524068501912E-5"/>
    <n v="1.44775038347718E-2"/>
    <n v="416.60948720721098"/>
  </r>
  <r>
    <x v="7"/>
    <x v="0"/>
    <n v="216.01325336395999"/>
    <x v="70"/>
    <n v="5.2961115036186097"/>
    <n v="0.10508642231807901"/>
    <n v="0.88182908545207705"/>
    <n v="797973.84743606194"/>
    <n v="7999934.1018299498"/>
    <n v="372097.59051472601"/>
    <n v="0.65224279764089999"/>
    <n v="242697.9734327629"/>
    <n v="8557.1362309592805"/>
    <n v="1.3071270212095206E-6"/>
    <n v="1.4079980232246599E-2"/>
    <n v="452.32887916027403"/>
  </r>
  <r>
    <x v="7"/>
    <x v="1"/>
    <n v="429.81820134108398"/>
    <x v="71"/>
    <n v="10.5728454741301"/>
    <n v="5.3684868995850198E-2"/>
    <n v="0.44182554518979"/>
    <n v="398986.92371803097"/>
    <n v="7999865.3125392701"/>
    <n v="379478.19436190301"/>
    <n v="0.65224298834936101"/>
    <n v="247511.99150402725"/>
    <n v="4520.7615737587403"/>
    <n v="2.5587182263453624E-6"/>
    <n v="1.4031803631597201E-2"/>
    <n v="459.79475426789901"/>
  </r>
  <r>
    <x v="7"/>
    <x v="2"/>
    <n v="643.84389429326905"/>
    <x v="72"/>
    <n v="15.8495752643215"/>
    <n v="3.6058578615862903E-2"/>
    <n v="0.29476474936102198"/>
    <n v="265991.282478687"/>
    <n v="7999721.2214147598"/>
    <n v="382077.07448562799"/>
    <n v="0.65224333419580305"/>
    <n v="249207.22498228418"/>
    <n v="3165.1380515000501"/>
    <n v="3.8096389797701439E-6"/>
    <n v="1.4020428081922699E-2"/>
    <n v="462.61157743647499"/>
  </r>
  <r>
    <x v="7"/>
    <x v="3"/>
    <n v="858.12837692501296"/>
    <x v="73"/>
    <n v="21.1270665828192"/>
    <n v="2.7146965147928501E-2"/>
    <n v="0.221155777253118"/>
    <n v="199493.46185901601"/>
    <n v="7999477.0146387499"/>
    <n v="383404.745863132"/>
    <n v="0.65224385875869195"/>
    <n v="250073.39090816485"/>
    <n v="2485.31507166346"/>
    <n v="5.060559556996639E-6"/>
    <n v="1.40186511750737E-2"/>
    <n v="464.195431548697"/>
  </r>
  <r>
    <x v="7"/>
    <x v="4"/>
    <n v="1072.67952992951"/>
    <x v="74"/>
    <n v="26.4058310044135"/>
    <n v="2.1767631118720699E-2"/>
    <n v="0.176964567109403"/>
    <n v="159594.769487212"/>
    <n v="7999107.7203030298"/>
    <n v="384210.784020152"/>
    <n v="0.65224458566825005"/>
    <n v="250599.40363249756"/>
    <n v="2076.7646638629699"/>
    <n v="6.3117040752576383E-6"/>
    <n v="1.4020775666667901E-2"/>
    <n v="465.27366948696101"/>
  </r>
  <r>
    <x v="7"/>
    <x v="5"/>
    <n v="1287.4998261594201"/>
    <x v="75"/>
    <n v="31.686384385310699"/>
    <n v="1.8167716906675801E-2"/>
    <n v="0.14749283499483801"/>
    <n v="132995.64123934301"/>
    <n v="7998588.1905350396"/>
    <n v="384752.247252826"/>
    <n v="0.65224553860219703"/>
    <n v="250952.93673782516"/>
    <n v="1804.1219337612599"/>
    <n v="7.5632285852187468E-6"/>
    <n v="1.40248639661211E-2"/>
    <n v="466.09543325878599"/>
  </r>
  <r>
    <x v="7"/>
    <x v="6"/>
    <n v="1502.59016698444"/>
    <x v="76"/>
    <n v="36.969287508099598"/>
    <n v="1.5589577366397199E-2"/>
    <n v="0.12643619375805501"/>
    <n v="113996.26391943599"/>
    <n v="7997893.0816838304"/>
    <n v="385141.13987142901"/>
    <n v="0.65224674128236404"/>
    <n v="251207.05341491473"/>
    <n v="1609.2419255790301"/>
    <n v="8.8152792353229706E-6"/>
    <n v="1.40300759220135E-2"/>
    <n v="466.76920957318902"/>
  </r>
  <r>
    <x v="7"/>
    <x v="7"/>
    <n v="1717.95087769017"/>
    <x v="77"/>
    <n v="42.255156923003199"/>
    <n v="1.3652243433652501E-2"/>
    <n v="0.110640736999257"/>
    <n v="99746.730929506797"/>
    <n v="7996996.8335114904"/>
    <n v="385434.083180163"/>
    <n v="0.65224821747115602"/>
    <n v="251398.6937068906"/>
    <n v="1463.00833214453"/>
    <n v="1.0068007364584476E-5"/>
    <n v="1.40359881955112E-2"/>
    <n v="467.34982327971699"/>
  </r>
  <r>
    <x v="7"/>
    <x v="8"/>
    <n v="1933.5820468647801"/>
    <x v="78"/>
    <n v="47.544668908234598"/>
    <n v="1.2143206810373701E-2"/>
    <n v="9.8353609190078295E-2"/>
    <n v="88663.760826228099"/>
    <n v="7995873.6474948004"/>
    <n v="385662.78386256902"/>
    <n v="0.65224999096771497"/>
    <n v="251548.54729094447"/>
    <n v="1349.22792209766"/>
    <n v="1.13215746951196E-5"/>
    <n v="1.40423642943821E-2"/>
    <n v="467.86797146748302"/>
  </r>
  <r>
    <x v="7"/>
    <x v="9"/>
    <n v="2149.4836643163098"/>
    <x v="79"/>
    <n v="52.838561340961199"/>
    <n v="1.09345724827512E-2"/>
    <n v="8.8522785779423005E-2"/>
    <n v="79797.3847436059"/>
    <n v="7994497.4642483899"/>
    <n v="385846.38148734398"/>
    <n v="0.65225208560376202"/>
    <n v="251669.1070477849"/>
    <n v="1258.1768167672401"/>
    <n v="1.2576155498190034E-5"/>
    <n v="1.40490617329928E-2"/>
    <n v="468.34218561021697"/>
  </r>
  <r>
    <x v="8"/>
    <x v="0"/>
    <n v="210.88057719776799"/>
    <x v="80"/>
    <n v="5.2180337703260697"/>
    <n v="0.117612710019961"/>
    <n v="0.99157134971051397"/>
    <n v="897720.578365569"/>
    <n v="7999937.8210183801"/>
    <n v="421126.83854144602"/>
    <n v="0.65217156912617902"/>
    <n v="274646.95109272189"/>
    <n v="8757.5084055351908"/>
    <n v="1.1380436651452579E-6"/>
    <n v="1.37324226779479E-2"/>
    <n v="499.47884899754501"/>
  </r>
  <r>
    <x v="8"/>
    <x v="1"/>
    <n v="419.35416523947799"/>
    <x v="81"/>
    <n v="10.414856260263599"/>
    <n v="6.0228871373392202E-2"/>
    <n v="0.49692079246231102"/>
    <n v="448860.28918278398"/>
    <n v="7999883.9362488501"/>
    <n v="430428.60067040299"/>
    <n v="0.65217173465321099"/>
    <n v="280713.36714357097"/>
    <n v="4620.12311686868"/>
    <n v="2.2223732925077321E-6"/>
    <n v="1.3679960950462901E-2"/>
    <n v="508.641685559694"/>
  </r>
  <r>
    <x v="8"/>
    <x v="2"/>
    <n v="628.02766278599097"/>
    <x v="82"/>
    <n v="15.6114693524045"/>
    <n v="4.0489495026233099E-2"/>
    <n v="0.331549373819505"/>
    <n v="299240.19278852199"/>
    <n v="7999768.8583271401"/>
    <n v="433724.10529117502"/>
    <n v="0.65217203461915796"/>
    <n v="282862.7322111195"/>
    <n v="3229.5311355881499"/>
    <n v="3.3059392691967683E-6"/>
    <n v="1.36668581590103E-2"/>
    <n v="512.09130042914705"/>
  </r>
  <r>
    <x v="8"/>
    <x v="3"/>
    <n v="836.94669688302201"/>
    <x v="83"/>
    <n v="20.808668430215299"/>
    <n v="3.0496664041284899E-2"/>
    <n v="0.24876540090200999"/>
    <n v="224430.14459139199"/>
    <n v="7999571.15434983"/>
    <n v="435411.847785789"/>
    <n v="0.65217248945265505"/>
    <n v="283963.62870763853"/>
    <n v="2531.95266726911"/>
    <n v="4.3894327053173326E-6"/>
    <n v="1.3664072074741899E-2"/>
    <n v="514.01571821920197"/>
  </r>
  <r>
    <x v="8"/>
    <x v="4"/>
    <n v="1046.1208554438299"/>
    <x v="84"/>
    <n v="26.006918799752"/>
    <n v="2.4460362326867099E-2"/>
    <n v="0.19906261729903299"/>
    <n v="179544.11567311399"/>
    <n v="7999269.2577264402"/>
    <n v="436437.86741346202"/>
    <n v="0.65217311962836499"/>
    <n v="284633.04551498825"/>
    <n v="2112.65812904717"/>
    <n v="5.4730624593731981E-6"/>
    <n v="1.36654889479173E-2"/>
    <n v="515.312896062346"/>
  </r>
  <r>
    <x v="8"/>
    <x v="5"/>
    <n v="1255.55319599884"/>
    <x v="85"/>
    <n v="31.2066676578815"/>
    <n v="2.04189542225445E-2"/>
    <n v="0.16591369768546299"/>
    <n v="149620.09639426199"/>
    <n v="7998841.4542292003"/>
    <n v="437127.66911381902"/>
    <n v="0.65217394566289599"/>
    <n v="285083.27672438417"/>
    <n v="1832.81381114584"/>
    <n v="6.5569591250149119E-6"/>
    <n v="1.3669024678639801E-2"/>
    <n v="516.29138589997694"/>
  </r>
  <r>
    <x v="8"/>
    <x v="6"/>
    <n v="1465.2448603232101"/>
    <x v="86"/>
    <n v="36.408393544195498"/>
    <n v="1.7523713018944499E-2"/>
    <n v="0.14222909840268599"/>
    <n v="128245.79690936601"/>
    <n v="7998265.8659309698"/>
    <n v="437623.356631117"/>
    <n v="0.65217498811209496"/>
    <n v="285407.00740847382"/>
    <n v="1632.77047030735"/>
    <n v="7.6412376595087061E-6"/>
    <n v="1.36737743359604E-2"/>
    <n v="517.08579293902596"/>
  </r>
  <r>
    <x v="8"/>
    <x v="7"/>
    <n v="1675.1962769219299"/>
    <x v="87"/>
    <n v="41.612619481406199"/>
    <n v="1.5347585855944401E-2"/>
    <n v="0.124461901491441"/>
    <n v="112215.072295697"/>
    <n v="7997520.4343076199"/>
    <n v="437996.86031011801"/>
    <n v="0.65217626756832303"/>
    <n v="285651.15756369691"/>
    <n v="1482.6536739066601"/>
    <n v="8.7260136741452249E-6"/>
    <n v="1.3679281517149901E-2"/>
    <n v="517.76422383723798"/>
  </r>
  <r>
    <x v="8"/>
    <x v="8"/>
    <n v="1885.4075720778001"/>
    <x v="88"/>
    <n v="46.8199176764968"/>
    <n v="1.3652243433652501E-2"/>
    <n v="0.110640736999257"/>
    <n v="99746.730929506797"/>
    <n v="7996582.9026561202"/>
    <n v="438288.49656317697"/>
    <n v="0.65217780465753195"/>
    <n v="285842.02949522302"/>
    <n v="1365.8465948215601"/>
    <n v="9.8114090281780183E-6"/>
    <n v="1.3685291089919199E-2"/>
    <n v="518.36484422499996"/>
  </r>
  <r>
    <x v="8"/>
    <x v="9"/>
    <n v="2095.87873716679"/>
    <x v="89"/>
    <n v="52.030911636713498"/>
    <n v="1.22941981848745E-2"/>
    <n v="9.9582391962199396E-2"/>
    <n v="89772.057836556807"/>
    <n v="7995430.7978525003"/>
    <n v="438522.61866573401"/>
    <n v="0.65217962003611396"/>
    <n v="285995.5148186601"/>
    <n v="1272.3700929827501"/>
    <n v="1.0897554141767921E-5"/>
    <n v="1.36916492615685E-2"/>
    <n v="518.91070765472"/>
  </r>
  <r>
    <x v="9"/>
    <x v="0"/>
    <n v="206.500852103477"/>
    <x v="90"/>
    <n v="5.1559341838373598"/>
    <n v="0.13001699277022299"/>
    <n v="1.1012162583445799"/>
    <n v="997467.30929507699"/>
    <n v="7999940.7729896102"/>
    <n v="469809.85096254502"/>
    <n v="0.65211531593482897"/>
    <n v="306370.19938973495"/>
    <n v="8936.7637595173201"/>
    <n v="1.0080629846735859E-6"/>
    <n v="1.3437022553607699E-2"/>
    <n v="545.35255320069496"/>
  </r>
  <r>
    <x v="9"/>
    <x v="1"/>
    <n v="410.406610315715"/>
    <x v="91"/>
    <n v="10.288884416119201"/>
    <n v="6.6737851236675999E-2"/>
    <n v="0.55198809301056195"/>
    <n v="498733.65464753797"/>
    <n v="7999898.7357057398"/>
    <n v="481224.38345938799"/>
    <n v="0.65211546092669803"/>
    <n v="313813.86062878487"/>
    <n v="4709.6737975465303"/>
    <n v="1.9639163652321132E-6"/>
    <n v="1.33804953453726E-2"/>
    <n v="556.34213491221203"/>
  </r>
  <r>
    <x v="9"/>
    <x v="2"/>
    <n v="614.49226545846"/>
    <x v="92"/>
    <n v="15.4214303364743"/>
    <n v="4.49040630144397E-2"/>
    <n v="0.36832095281691402"/>
    <n v="332489.10309835902"/>
    <n v="7999806.64918001"/>
    <n v="485292.73158530099"/>
    <n v="0.65211572361282"/>
    <n v="316467.02082179056"/>
    <n v="3287.9028475745299"/>
    <n v="2.9189255637319337E-6"/>
    <n v="1.33657483316103E-2"/>
    <n v="560.47654870854899"/>
  </r>
  <r>
    <x v="9"/>
    <x v="3"/>
    <n v="818.81139720705198"/>
    <x v="93"/>
    <n v="20.554415628678999"/>
    <n v="3.3836932702730298E-2"/>
    <n v="0.276367499560292"/>
    <n v="249366.82732376701"/>
    <n v="7999645.6978884796"/>
    <n v="487381.39949939202"/>
    <n v="0.65211612197401703"/>
    <n v="317829.26816381264"/>
    <n v="2574.4649223783799"/>
    <n v="3.8738077939483329E-6"/>
    <n v="1.33620055099773E-2"/>
    <n v="562.76911244969995"/>
  </r>
  <r>
    <x v="9"/>
    <x v="4"/>
    <n v="1023.37541374026"/>
    <x v="94"/>
    <n v="25.688276278356099"/>
    <n v="2.7146965147928501E-2"/>
    <n v="0.221155777253118"/>
    <n v="199493.46185901601"/>
    <n v="7999396.9508572305"/>
    <n v="488652.85632610699"/>
    <n v="0.65211667403280904"/>
    <n v="318658.675424013"/>
    <n v="2145.5638437174498"/>
    <n v="4.8287646555552628E-6"/>
    <n v="1.3362755814096201E-2"/>
    <n v="564.30208028390405"/>
  </r>
  <r>
    <x v="9"/>
    <x v="5"/>
    <n v="1228.1880061880499"/>
    <x v="95"/>
    <n v="30.8234092111826"/>
    <n v="2.26658917107487E-2"/>
    <n v="0.18433112926610901"/>
    <n v="166244.551549178"/>
    <n v="7999041.3507572198"/>
    <n v="489508.37571292801"/>
    <n v="0.65211739784922695"/>
    <n v="319216.92819531634"/>
    <n v="1859.27620410348"/>
    <n v="5.7839107161013256E-6"/>
    <n v="1.33657746029693E-2"/>
    <n v="565.44849050348103"/>
  </r>
  <r>
    <x v="9"/>
    <x v="6"/>
    <n v="1433.2505847723401"/>
    <x v="96"/>
    <n v="35.960231226801703"/>
    <n v="1.94546661789924E-2"/>
    <n v="0.15801946353117199"/>
    <n v="142495.32989929599"/>
    <n v="7998559.7005790398"/>
    <n v="490123.47688658402"/>
    <n v="0.65211831151854005"/>
    <n v="319618.49418287538"/>
    <n v="1654.61104789507"/>
    <n v="6.7393404627360602E-6"/>
    <n v="1.33700945989812E-2"/>
    <n v="566.37137959024699"/>
  </r>
  <r>
    <x v="9"/>
    <x v="7"/>
    <n v="1638.5637013866799"/>
    <x v="97"/>
    <n v="41.099194654193496"/>
    <n v="1.7040478078962501E-2"/>
    <n v="0.13828111081150299"/>
    <n v="124683.413661884"/>
    <n v="7997932.6495496603"/>
    <n v="490587.11874344799"/>
    <n v="0.65211943316907595"/>
    <n v="319921.39379502746"/>
    <n v="1501.0171153915101"/>
    <n v="7.6951457687243142E-6"/>
    <n v="1.3375227506343901E-2"/>
    <n v="567.15333987338204"/>
  </r>
  <r>
    <x v="9"/>
    <x v="8"/>
    <n v="1844.1275371295001"/>
    <x v="98"/>
    <n v="46.240792890234303"/>
    <n v="1.5159335667666401E-2"/>
    <n v="0.122926313254764"/>
    <n v="110829.701032786"/>
    <n v="7997140.6784949796"/>
    <n v="490949.20784998499"/>
    <n v="0.65212078095993098"/>
    <n v="320158.18083479168"/>
    <n v="1381.4991478541001"/>
    <n v="8.6514218905882715E-6"/>
    <n v="1.3380900183658499E-2"/>
    <n v="567.84069378674997"/>
  </r>
  <r>
    <x v="9"/>
    <x v="9"/>
    <n v="2049.9421010897599"/>
    <x v="99"/>
    <n v="51.385562820367397"/>
    <n v="1.3652243433652501E-2"/>
    <n v="0.110640736999257"/>
    <n v="99746.730929506797"/>
    <n v="7996164.0846856302"/>
    <n v="491239.91104076401"/>
    <n v="0.65212237307849696"/>
    <n v="320348.53653877275"/>
    <n v="1285.84983955696"/>
    <n v="9.6082699368519442E-6"/>
    <n v="1.3386947900283001E-2"/>
    <n v="568.461438910546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FB441-BC9F-4F28-91A4-BACC926DD53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T7:U118" firstHeaderRow="1" firstDataRow="1" firstDataCol="1"/>
  <pivotFields count="1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>
      <items count="101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htc_0 [W/K] for the final node point" fld="2" baseField="0" baseItem="0"/>
  </dataFields>
  <chartFormats count="1">
    <chartFormat chart="0" format="13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196D4-430B-4C41-A5F3-FF44168D4AC1}">
  <dimension ref="B1:U118"/>
  <sheetViews>
    <sheetView tabSelected="1" workbookViewId="0">
      <selection activeCell="E107" sqref="E107"/>
    </sheetView>
  </sheetViews>
  <sheetFormatPr defaultRowHeight="14.4" x14ac:dyDescent="0.3"/>
  <cols>
    <col min="7" max="7" width="11" bestFit="1" customWidth="1"/>
    <col min="12" max="12" width="12" bestFit="1" customWidth="1"/>
    <col min="13" max="13" width="12" customWidth="1"/>
    <col min="14" max="14" width="19.44140625" bestFit="1" customWidth="1"/>
    <col min="15" max="19" width="19.44140625" customWidth="1"/>
    <col min="20" max="20" width="12.5546875" bestFit="1" customWidth="1"/>
    <col min="21" max="22" width="38.33203125" bestFit="1" customWidth="1"/>
    <col min="23" max="23" width="20.88671875" bestFit="1" customWidth="1"/>
    <col min="24" max="25" width="12" bestFit="1" customWidth="1"/>
    <col min="26" max="26" width="11" bestFit="1" customWidth="1"/>
    <col min="27" max="33" width="12" bestFit="1" customWidth="1"/>
    <col min="34" max="34" width="11" bestFit="1" customWidth="1"/>
    <col min="35" max="46" width="12" bestFit="1" customWidth="1"/>
    <col min="47" max="47" width="11" bestFit="1" customWidth="1"/>
    <col min="48" max="52" width="12" bestFit="1" customWidth="1"/>
    <col min="53" max="53" width="11" bestFit="1" customWidth="1"/>
    <col min="54" max="58" width="12" bestFit="1" customWidth="1"/>
    <col min="59" max="59" width="11" bestFit="1" customWidth="1"/>
    <col min="60" max="61" width="12" bestFit="1" customWidth="1"/>
    <col min="62" max="62" width="11" bestFit="1" customWidth="1"/>
    <col min="63" max="63" width="12" bestFit="1" customWidth="1"/>
    <col min="64" max="64" width="11" bestFit="1" customWidth="1"/>
    <col min="65" max="74" width="12" bestFit="1" customWidth="1"/>
    <col min="75" max="75" width="11" bestFit="1" customWidth="1"/>
    <col min="76" max="77" width="12" bestFit="1" customWidth="1"/>
    <col min="78" max="80" width="11" bestFit="1" customWidth="1"/>
    <col min="81" max="87" width="12" bestFit="1" customWidth="1"/>
    <col min="88" max="88" width="10" bestFit="1" customWidth="1"/>
    <col min="89" max="104" width="12" bestFit="1" customWidth="1"/>
    <col min="105" max="105" width="11" bestFit="1" customWidth="1"/>
    <col min="106" max="120" width="12" bestFit="1" customWidth="1"/>
    <col min="121" max="121" width="11.33203125" bestFit="1" customWidth="1"/>
    <col min="122" max="122" width="13.88671875" bestFit="1" customWidth="1"/>
    <col min="123" max="123" width="21.88671875" bestFit="1" customWidth="1"/>
    <col min="124" max="125" width="22.88671875" bestFit="1" customWidth="1"/>
    <col min="126" max="126" width="13.88671875" bestFit="1" customWidth="1"/>
    <col min="127" max="127" width="21.88671875" bestFit="1" customWidth="1"/>
    <col min="128" max="128" width="23.88671875" bestFit="1" customWidth="1"/>
    <col min="129" max="129" width="22.88671875" bestFit="1" customWidth="1"/>
    <col min="130" max="130" width="13.88671875" bestFit="1" customWidth="1"/>
    <col min="131" max="131" width="21.88671875" bestFit="1" customWidth="1"/>
    <col min="132" max="132" width="23.88671875" bestFit="1" customWidth="1"/>
    <col min="133" max="133" width="22.88671875" bestFit="1" customWidth="1"/>
    <col min="134" max="134" width="13.88671875" bestFit="1" customWidth="1"/>
    <col min="135" max="135" width="21.88671875" bestFit="1" customWidth="1"/>
    <col min="136" max="136" width="23.88671875" bestFit="1" customWidth="1"/>
    <col min="137" max="137" width="22.88671875" bestFit="1" customWidth="1"/>
    <col min="138" max="138" width="13.88671875" bestFit="1" customWidth="1"/>
    <col min="139" max="139" width="21.88671875" bestFit="1" customWidth="1"/>
    <col min="140" max="141" width="22.88671875" bestFit="1" customWidth="1"/>
    <col min="142" max="142" width="13.88671875" bestFit="1" customWidth="1"/>
    <col min="143" max="143" width="21.88671875" bestFit="1" customWidth="1"/>
    <col min="144" max="145" width="22.88671875" bestFit="1" customWidth="1"/>
    <col min="146" max="146" width="11.33203125" bestFit="1" customWidth="1"/>
    <col min="147" max="147" width="13.88671875" bestFit="1" customWidth="1"/>
    <col min="148" max="148" width="21.88671875" bestFit="1" customWidth="1"/>
    <col min="149" max="150" width="22.88671875" bestFit="1" customWidth="1"/>
    <col min="151" max="151" width="21.88671875" bestFit="1" customWidth="1"/>
    <col min="152" max="152" width="13.88671875" bestFit="1" customWidth="1"/>
    <col min="153" max="153" width="21.88671875" bestFit="1" customWidth="1"/>
    <col min="154" max="154" width="23.88671875" bestFit="1" customWidth="1"/>
    <col min="155" max="155" width="22.88671875" bestFit="1" customWidth="1"/>
    <col min="156" max="156" width="21.88671875" bestFit="1" customWidth="1"/>
    <col min="157" max="157" width="13.88671875" bestFit="1" customWidth="1"/>
    <col min="158" max="158" width="21.88671875" bestFit="1" customWidth="1"/>
    <col min="159" max="159" width="23.88671875" bestFit="1" customWidth="1"/>
    <col min="160" max="160" width="22.88671875" bestFit="1" customWidth="1"/>
    <col min="161" max="161" width="21.88671875" bestFit="1" customWidth="1"/>
    <col min="162" max="162" width="13.88671875" bestFit="1" customWidth="1"/>
    <col min="163" max="163" width="21.88671875" bestFit="1" customWidth="1"/>
    <col min="164" max="164" width="23.88671875" bestFit="1" customWidth="1"/>
    <col min="165" max="165" width="22.88671875" bestFit="1" customWidth="1"/>
    <col min="166" max="166" width="21.88671875" bestFit="1" customWidth="1"/>
    <col min="167" max="167" width="13.88671875" bestFit="1" customWidth="1"/>
    <col min="168" max="168" width="21.88671875" bestFit="1" customWidth="1"/>
    <col min="169" max="170" width="22.88671875" bestFit="1" customWidth="1"/>
    <col min="171" max="171" width="21.88671875" bestFit="1" customWidth="1"/>
    <col min="172" max="172" width="13.88671875" bestFit="1" customWidth="1"/>
    <col min="173" max="173" width="21.88671875" bestFit="1" customWidth="1"/>
    <col min="174" max="175" width="22.88671875" bestFit="1" customWidth="1"/>
    <col min="176" max="176" width="21.88671875" bestFit="1" customWidth="1"/>
    <col min="177" max="177" width="11.33203125" bestFit="1" customWidth="1"/>
    <col min="178" max="179" width="21.88671875" bestFit="1" customWidth="1"/>
    <col min="180" max="180" width="13.88671875" bestFit="1" customWidth="1"/>
    <col min="181" max="181" width="21.88671875" bestFit="1" customWidth="1"/>
    <col min="182" max="182" width="24.88671875" bestFit="1" customWidth="1"/>
    <col min="183" max="183" width="22.88671875" bestFit="1" customWidth="1"/>
    <col min="184" max="184" width="20.6640625" bestFit="1" customWidth="1"/>
    <col min="185" max="185" width="21.88671875" bestFit="1" customWidth="1"/>
    <col min="186" max="186" width="13.88671875" bestFit="1" customWidth="1"/>
    <col min="187" max="187" width="21.88671875" bestFit="1" customWidth="1"/>
    <col min="188" max="188" width="24.88671875" bestFit="1" customWidth="1"/>
    <col min="189" max="189" width="23.88671875" bestFit="1" customWidth="1"/>
    <col min="190" max="191" width="21.88671875" bestFit="1" customWidth="1"/>
    <col min="192" max="192" width="13.88671875" bestFit="1" customWidth="1"/>
    <col min="193" max="193" width="21.88671875" bestFit="1" customWidth="1"/>
    <col min="194" max="195" width="23.88671875" bestFit="1" customWidth="1"/>
    <col min="196" max="197" width="21.88671875" bestFit="1" customWidth="1"/>
    <col min="198" max="198" width="13.88671875" bestFit="1" customWidth="1"/>
    <col min="199" max="199" width="21.88671875" bestFit="1" customWidth="1"/>
    <col min="200" max="200" width="24.88671875" bestFit="1" customWidth="1"/>
    <col min="201" max="201" width="23.88671875" bestFit="1" customWidth="1"/>
    <col min="202" max="203" width="21.88671875" bestFit="1" customWidth="1"/>
    <col min="204" max="204" width="13.88671875" bestFit="1" customWidth="1"/>
    <col min="205" max="205" width="21.88671875" bestFit="1" customWidth="1"/>
    <col min="206" max="206" width="24.88671875" bestFit="1" customWidth="1"/>
    <col min="207" max="207" width="23.88671875" bestFit="1" customWidth="1"/>
    <col min="208" max="209" width="21.88671875" bestFit="1" customWidth="1"/>
    <col min="210" max="210" width="13.88671875" bestFit="1" customWidth="1"/>
    <col min="211" max="211" width="21.88671875" bestFit="1" customWidth="1"/>
    <col min="212" max="212" width="24.88671875" bestFit="1" customWidth="1"/>
    <col min="213" max="213" width="23.88671875" bestFit="1" customWidth="1"/>
    <col min="214" max="214" width="21.88671875" bestFit="1" customWidth="1"/>
    <col min="215" max="215" width="20.6640625" bestFit="1" customWidth="1"/>
    <col min="216" max="216" width="13.88671875" bestFit="1" customWidth="1"/>
    <col min="217" max="217" width="21.88671875" bestFit="1" customWidth="1"/>
    <col min="218" max="218" width="24.88671875" bestFit="1" customWidth="1"/>
    <col min="219" max="219" width="23.88671875" bestFit="1" customWidth="1"/>
    <col min="220" max="221" width="21.88671875" bestFit="1" customWidth="1"/>
    <col min="222" max="222" width="13.88671875" bestFit="1" customWidth="1"/>
    <col min="223" max="223" width="21.88671875" bestFit="1" customWidth="1"/>
    <col min="224" max="225" width="24.88671875" bestFit="1" customWidth="1"/>
    <col min="226" max="227" width="21.88671875" bestFit="1" customWidth="1"/>
    <col min="228" max="228" width="11.33203125" bestFit="1" customWidth="1"/>
  </cols>
  <sheetData>
    <row r="1" spans="2:21" x14ac:dyDescent="0.3"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  <c r="H1" t="s">
        <v>4</v>
      </c>
    </row>
    <row r="2" spans="2:21" x14ac:dyDescent="0.3">
      <c r="C2" t="s">
        <v>5</v>
      </c>
      <c r="D2">
        <v>373.15</v>
      </c>
      <c r="E2" t="s">
        <v>0</v>
      </c>
      <c r="F2" t="s">
        <v>6</v>
      </c>
      <c r="G2" t="s">
        <v>7</v>
      </c>
      <c r="H2" t="s">
        <v>8</v>
      </c>
      <c r="I2" t="s">
        <v>9</v>
      </c>
    </row>
    <row r="3" spans="2:21" x14ac:dyDescent="0.3">
      <c r="C3" t="s">
        <v>10</v>
      </c>
      <c r="D3">
        <v>80</v>
      </c>
      <c r="E3" t="s">
        <v>11</v>
      </c>
      <c r="F3" t="s">
        <v>12</v>
      </c>
      <c r="G3">
        <v>1.4999999999999999E-7</v>
      </c>
    </row>
    <row r="4" spans="2:21" x14ac:dyDescent="0.3">
      <c r="C4" t="s">
        <v>13</v>
      </c>
      <c r="D4">
        <v>9.81</v>
      </c>
      <c r="E4" t="s">
        <v>14</v>
      </c>
      <c r="F4" s="1" t="s">
        <v>15</v>
      </c>
      <c r="G4" s="2">
        <v>10.0253912151438</v>
      </c>
      <c r="H4" t="s">
        <v>16</v>
      </c>
    </row>
    <row r="5" spans="2:21" x14ac:dyDescent="0.3">
      <c r="C5" t="s">
        <v>17</v>
      </c>
      <c r="D5">
        <v>20</v>
      </c>
      <c r="E5" t="s">
        <v>18</v>
      </c>
    </row>
    <row r="6" spans="2:21" x14ac:dyDescent="0.3">
      <c r="N6" t="s">
        <v>19</v>
      </c>
      <c r="O6">
        <v>5.0900000000000001E-2</v>
      </c>
    </row>
    <row r="7" spans="2:21" x14ac:dyDescent="0.3">
      <c r="B7" s="3" t="s">
        <v>20</v>
      </c>
      <c r="C7" s="4" t="s">
        <v>21</v>
      </c>
      <c r="D7" s="5" t="s">
        <v>22</v>
      </c>
      <c r="E7" t="s">
        <v>23</v>
      </c>
      <c r="F7" t="s">
        <v>24</v>
      </c>
      <c r="G7" t="s">
        <v>25</v>
      </c>
      <c r="H7" t="s">
        <v>26</v>
      </c>
      <c r="I7" t="s">
        <v>27</v>
      </c>
      <c r="J7" t="s">
        <v>10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  <c r="T7" s="13" t="s">
        <v>35</v>
      </c>
      <c r="U7" t="s">
        <v>37</v>
      </c>
    </row>
    <row r="8" spans="2:21" x14ac:dyDescent="0.3">
      <c r="B8" s="6">
        <v>5</v>
      </c>
      <c r="C8">
        <v>5</v>
      </c>
      <c r="D8" s="7">
        <v>379.627164519529</v>
      </c>
      <c r="E8">
        <v>929.65319794846698</v>
      </c>
      <c r="F8">
        <v>10.330367204790599</v>
      </c>
      <c r="G8">
        <v>1.3652243433652501E-2</v>
      </c>
      <c r="H8">
        <v>0.110640736999257</v>
      </c>
      <c r="I8">
        <v>99746.730929506797</v>
      </c>
      <c r="J8">
        <v>7999674.39975945</v>
      </c>
      <c r="K8">
        <v>29968.932677367498</v>
      </c>
      <c r="L8">
        <v>0.65706517550056898</v>
      </c>
      <c r="M8">
        <f t="shared" ref="M8:M71" si="0">L8*K8</f>
        <v>19691.542009219211</v>
      </c>
      <c r="N8">
        <v>5367.8384056757304</v>
      </c>
      <c r="O8">
        <f>F8/(M8/$O$6)</f>
        <v>2.670261630489194E-5</v>
      </c>
      <c r="P8">
        <v>2.5593064284535699E-2</v>
      </c>
      <c r="Q8">
        <v>64.728871500164004</v>
      </c>
      <c r="T8" s="8">
        <v>5</v>
      </c>
      <c r="U8" s="14">
        <v>2531.5077961224342</v>
      </c>
    </row>
    <row r="9" spans="2:21" x14ac:dyDescent="0.3">
      <c r="B9" s="6">
        <v>5</v>
      </c>
      <c r="C9">
        <v>10</v>
      </c>
      <c r="D9" s="7">
        <v>759.04903402385105</v>
      </c>
      <c r="E9">
        <v>929.65314473377202</v>
      </c>
      <c r="F9">
        <v>20.660668769277699</v>
      </c>
      <c r="G9">
        <v>6.8461571870495003E-3</v>
      </c>
      <c r="H9">
        <v>5.53363560942896E-2</v>
      </c>
      <c r="I9">
        <v>49873.365464753399</v>
      </c>
      <c r="J9">
        <v>7998498.0246289503</v>
      </c>
      <c r="K9">
        <v>30049.1089626834</v>
      </c>
      <c r="L9">
        <v>0.65706655803701897</v>
      </c>
      <c r="M9">
        <f t="shared" si="0"/>
        <v>19744.264598189719</v>
      </c>
      <c r="N9">
        <v>3149.3520134181199</v>
      </c>
      <c r="O9">
        <f t="shared" ref="O9:O71" si="1">F9/(M9/$O$6)</f>
        <v>5.3262456807464731E-5</v>
      </c>
      <c r="P9">
        <v>2.5587122431164001E-2</v>
      </c>
      <c r="Q9">
        <v>64.901306929470294</v>
      </c>
      <c r="T9" s="9">
        <v>5</v>
      </c>
      <c r="U9" s="14">
        <v>379.627164519529</v>
      </c>
    </row>
    <row r="10" spans="2:21" x14ac:dyDescent="0.3">
      <c r="B10" s="6">
        <v>5</v>
      </c>
      <c r="C10">
        <v>15</v>
      </c>
      <c r="D10" s="7">
        <v>1138.98413969494</v>
      </c>
      <c r="E10">
        <v>929.65303919612597</v>
      </c>
      <c r="F10">
        <v>31.004294026903999</v>
      </c>
      <c r="G10">
        <v>4.5685920515248198E-3</v>
      </c>
      <c r="H10">
        <v>3.6894484737320703E-2</v>
      </c>
      <c r="I10">
        <v>33248.910309835002</v>
      </c>
      <c r="J10">
        <v>7995995.90491099</v>
      </c>
      <c r="K10">
        <v>30076.065922842299</v>
      </c>
      <c r="L10">
        <v>0.65706933849231997</v>
      </c>
      <c r="M10">
        <f t="shared" si="0"/>
        <v>19762.060740373396</v>
      </c>
      <c r="N10">
        <v>2408.9270588518498</v>
      </c>
      <c r="O10">
        <f t="shared" si="1"/>
        <v>7.9855971839280749E-5</v>
      </c>
      <c r="P10">
        <v>2.5593324153350899E-2</v>
      </c>
      <c r="Q10">
        <v>64.988546982986193</v>
      </c>
      <c r="T10" s="9">
        <v>10</v>
      </c>
      <c r="U10" s="14">
        <v>303.55609146499</v>
      </c>
    </row>
    <row r="11" spans="2:21" x14ac:dyDescent="0.3">
      <c r="B11" s="6">
        <v>5</v>
      </c>
      <c r="C11">
        <v>20</v>
      </c>
      <c r="D11" s="7">
        <v>1519.4358897095699</v>
      </c>
      <c r="E11">
        <v>929.65286754157603</v>
      </c>
      <c r="F11">
        <v>41.3723253429404</v>
      </c>
      <c r="G11">
        <v>3.4281317280273598E-3</v>
      </c>
      <c r="H11">
        <v>2.7672210269263201E-2</v>
      </c>
      <c r="I11">
        <v>24936.682732375801</v>
      </c>
      <c r="J11">
        <v>7991719.4002154097</v>
      </c>
      <c r="K11">
        <v>30089.6251182179</v>
      </c>
      <c r="L11">
        <v>0.65707390702092106</v>
      </c>
      <c r="M11">
        <f t="shared" si="0"/>
        <v>19771.10753722228</v>
      </c>
      <c r="N11">
        <v>2038.54146160904</v>
      </c>
      <c r="O11">
        <f t="shared" si="1"/>
        <v>1.0651155257696431E-4</v>
      </c>
      <c r="P11">
        <v>2.56025703475646E-2</v>
      </c>
      <c r="Q11">
        <v>65.054402983631903</v>
      </c>
      <c r="T11" s="9">
        <v>15</v>
      </c>
      <c r="U11" s="14">
        <v>271.356323615679</v>
      </c>
    </row>
    <row r="12" spans="2:21" x14ac:dyDescent="0.3">
      <c r="B12" s="6">
        <v>5</v>
      </c>
      <c r="C12">
        <v>25</v>
      </c>
      <c r="D12" s="7">
        <v>1900.40726930444</v>
      </c>
      <c r="E12">
        <v>929.65261599531698</v>
      </c>
      <c r="F12">
        <v>51.778896575174002</v>
      </c>
      <c r="G12">
        <v>2.7433167504680102E-3</v>
      </c>
      <c r="H12">
        <v>2.2138415658336099E-2</v>
      </c>
      <c r="I12">
        <v>19949.346185901701</v>
      </c>
      <c r="J12">
        <v>7985212.8652224904</v>
      </c>
      <c r="K12">
        <v>30097.8266620254</v>
      </c>
      <c r="L12">
        <v>0.65708065361969403</v>
      </c>
      <c r="M12">
        <f t="shared" si="0"/>
        <v>19776.699615615904</v>
      </c>
      <c r="N12">
        <v>1816.25630213521</v>
      </c>
      <c r="O12">
        <f t="shared" si="1"/>
        <v>1.3326520030649099E-4</v>
      </c>
      <c r="P12">
        <v>2.5613029551987999E-2</v>
      </c>
      <c r="Q12">
        <v>65.111771984935103</v>
      </c>
      <c r="T12" s="9">
        <v>20</v>
      </c>
      <c r="U12" s="14">
        <v>252.34822612802901</v>
      </c>
    </row>
    <row r="13" spans="2:21" x14ac:dyDescent="0.3">
      <c r="B13" s="6">
        <v>5</v>
      </c>
      <c r="C13">
        <v>30</v>
      </c>
      <c r="D13" s="7">
        <v>2281.9018128755001</v>
      </c>
      <c r="E13">
        <v>929.65227082931995</v>
      </c>
      <c r="F13">
        <v>62.241263785730503</v>
      </c>
      <c r="G13">
        <v>2.28654849662723E-3</v>
      </c>
      <c r="H13">
        <v>1.8449039760525001E-2</v>
      </c>
      <c r="I13">
        <v>16624.455154918302</v>
      </c>
      <c r="J13">
        <v>7976011.1790159801</v>
      </c>
      <c r="K13">
        <v>30103.364095298799</v>
      </c>
      <c r="L13">
        <v>0.65708996757667204</v>
      </c>
      <c r="M13">
        <f t="shared" si="0"/>
        <v>19780.618537328643</v>
      </c>
      <c r="N13">
        <v>1668.0450821233101</v>
      </c>
      <c r="O13">
        <f t="shared" si="1"/>
        <v>1.6016083221639889E-4</v>
      </c>
      <c r="P13">
        <v>2.5624089419194401E-2</v>
      </c>
      <c r="Q13">
        <v>65.164989958911804</v>
      </c>
      <c r="T13" s="9">
        <v>25</v>
      </c>
      <c r="U13" s="14">
        <v>239.35772296822299</v>
      </c>
    </row>
    <row r="14" spans="2:21" x14ac:dyDescent="0.3">
      <c r="B14" s="6">
        <v>5</v>
      </c>
      <c r="C14">
        <v>35</v>
      </c>
      <c r="D14" s="7">
        <v>2663.9237412314701</v>
      </c>
      <c r="E14">
        <v>929.65181839522995</v>
      </c>
      <c r="F14">
        <v>72.779891959818997</v>
      </c>
      <c r="G14">
        <v>1.9601751460178699E-3</v>
      </c>
      <c r="H14">
        <v>1.58136832369031E-2</v>
      </c>
      <c r="I14">
        <v>14249.532989928101</v>
      </c>
      <c r="J14">
        <v>7963636.8346224502</v>
      </c>
      <c r="K14">
        <v>30107.397171717199</v>
      </c>
      <c r="L14">
        <v>0.65710223680658397</v>
      </c>
      <c r="M14">
        <f t="shared" si="0"/>
        <v>19783.63802595959</v>
      </c>
      <c r="N14">
        <v>1562.1706351722501</v>
      </c>
      <c r="O14">
        <f t="shared" si="1"/>
        <v>1.8725051964122274E-4</v>
      </c>
      <c r="P14">
        <v>2.5635486893413599E-2</v>
      </c>
      <c r="Q14">
        <v>65.215937436489597</v>
      </c>
      <c r="T14" s="9">
        <v>30</v>
      </c>
      <c r="U14" s="14">
        <v>229.711630188246</v>
      </c>
    </row>
    <row r="15" spans="2:21" x14ac:dyDescent="0.3">
      <c r="B15" s="6">
        <v>5</v>
      </c>
      <c r="C15">
        <v>40</v>
      </c>
      <c r="D15" s="7">
        <v>3046.4779906048402</v>
      </c>
      <c r="E15">
        <v>929.65124516250398</v>
      </c>
      <c r="F15">
        <v>83.418570384296004</v>
      </c>
      <c r="G15">
        <v>1.7153347525340401E-3</v>
      </c>
      <c r="H15">
        <v>1.3837117662668499E-2</v>
      </c>
      <c r="I15">
        <v>12468.3413661879</v>
      </c>
      <c r="J15">
        <v>7947596.5653398205</v>
      </c>
      <c r="K15">
        <v>30110.509067115599</v>
      </c>
      <c r="L15">
        <v>0.65711784706936505</v>
      </c>
      <c r="M15">
        <f t="shared" si="0"/>
        <v>19786.152892345599</v>
      </c>
      <c r="N15">
        <v>1482.7605827162199</v>
      </c>
      <c r="O15">
        <f t="shared" si="1"/>
        <v>2.1459478533612572E-4</v>
      </c>
      <c r="P15">
        <v>2.5647090120246401E-2</v>
      </c>
      <c r="Q15">
        <v>65.265571968742606</v>
      </c>
      <c r="T15" s="9">
        <v>35</v>
      </c>
      <c r="U15" s="14">
        <v>222.15595457253301</v>
      </c>
    </row>
    <row r="16" spans="2:21" x14ac:dyDescent="0.3">
      <c r="B16" s="6">
        <v>5</v>
      </c>
      <c r="C16">
        <v>45</v>
      </c>
      <c r="D16" s="7">
        <v>3429.5702146281001</v>
      </c>
      <c r="E16">
        <v>929.65053776169702</v>
      </c>
      <c r="F16">
        <v>94.184563143924805</v>
      </c>
      <c r="G16">
        <v>1.5248675307812901E-3</v>
      </c>
      <c r="H16">
        <v>1.22997603119081E-2</v>
      </c>
      <c r="I16">
        <v>11082.970103277699</v>
      </c>
      <c r="J16">
        <v>7927377.47899104</v>
      </c>
      <c r="K16">
        <v>30113.026232586901</v>
      </c>
      <c r="L16">
        <v>0.65713718106678398</v>
      </c>
      <c r="M16">
        <f t="shared" si="0"/>
        <v>19788.389171872273</v>
      </c>
      <c r="N16">
        <v>1420.99543004268</v>
      </c>
      <c r="O16">
        <f t="shared" si="1"/>
        <v>2.4226298676397972E-4</v>
      </c>
      <c r="P16">
        <v>2.5658825624804E-2</v>
      </c>
      <c r="Q16">
        <v>65.314440093869706</v>
      </c>
      <c r="T16" s="9">
        <v>40</v>
      </c>
      <c r="U16" s="14">
        <v>216.01325336395999</v>
      </c>
    </row>
    <row r="17" spans="2:21" x14ac:dyDescent="0.3">
      <c r="B17" s="6">
        <v>5</v>
      </c>
      <c r="C17">
        <v>50</v>
      </c>
      <c r="D17" s="7">
        <v>3813.2067751719101</v>
      </c>
      <c r="E17">
        <v>929.64968303280295</v>
      </c>
      <c r="F17">
        <v>105.10880107213799</v>
      </c>
      <c r="G17">
        <v>1.3724711850275899E-3</v>
      </c>
      <c r="H17">
        <v>1.1069856422555899E-2</v>
      </c>
      <c r="I17">
        <v>9974.6730929508594</v>
      </c>
      <c r="J17">
        <v>7902442.66557955</v>
      </c>
      <c r="K17">
        <v>30115.146535090698</v>
      </c>
      <c r="L17">
        <v>0.65716061741121701</v>
      </c>
      <c r="M17">
        <f t="shared" si="0"/>
        <v>19790.488290429475</v>
      </c>
      <c r="N17">
        <v>1371.5827971809399</v>
      </c>
      <c r="O17">
        <f t="shared" si="1"/>
        <v>2.7033380359589511E-4</v>
      </c>
      <c r="P17">
        <v>2.56706491498809E-2</v>
      </c>
      <c r="Q17">
        <v>65.362882382505603</v>
      </c>
      <c r="T17" s="9">
        <v>45</v>
      </c>
      <c r="U17" s="14">
        <v>210.88057719776799</v>
      </c>
    </row>
    <row r="18" spans="2:21" x14ac:dyDescent="0.3">
      <c r="B18" s="6">
        <v>10</v>
      </c>
      <c r="C18">
        <v>5</v>
      </c>
      <c r="D18" s="7">
        <v>303.55609146499</v>
      </c>
      <c r="E18">
        <v>651.38347353584004</v>
      </c>
      <c r="F18">
        <v>7.4462594806781404</v>
      </c>
      <c r="G18">
        <v>2.7146965147928501E-2</v>
      </c>
      <c r="H18">
        <v>0.221155777253118</v>
      </c>
      <c r="I18">
        <v>199493.46185901601</v>
      </c>
      <c r="J18">
        <v>7999828.4642015304</v>
      </c>
      <c r="K18">
        <v>75238.759048933498</v>
      </c>
      <c r="L18">
        <v>0.65434107654087803</v>
      </c>
      <c r="M18">
        <f t="shared" si="0"/>
        <v>49231.810593678871</v>
      </c>
      <c r="N18">
        <v>6290.2184341356497</v>
      </c>
      <c r="O18">
        <f t="shared" si="1"/>
        <v>7.6985713707466413E-6</v>
      </c>
      <c r="P18">
        <v>2.0191006204984499E-2</v>
      </c>
      <c r="Q18">
        <v>129.342748789772</v>
      </c>
      <c r="T18" s="9">
        <v>50</v>
      </c>
      <c r="U18" s="14">
        <v>206.500852103477</v>
      </c>
    </row>
    <row r="19" spans="2:21" x14ac:dyDescent="0.3">
      <c r="B19" s="6">
        <v>10</v>
      </c>
      <c r="C19">
        <v>10</v>
      </c>
      <c r="D19" s="7">
        <v>606.47843121628796</v>
      </c>
      <c r="E19">
        <v>651.38346164089899</v>
      </c>
      <c r="F19">
        <v>14.886622574731501</v>
      </c>
      <c r="G19">
        <v>1.3652243433652501E-2</v>
      </c>
      <c r="H19">
        <v>0.110640736999257</v>
      </c>
      <c r="I19">
        <v>99746.730929506797</v>
      </c>
      <c r="J19">
        <v>7999327.8500761604</v>
      </c>
      <c r="K19">
        <v>75636.738401296403</v>
      </c>
      <c r="L19">
        <v>0.65434182691491205</v>
      </c>
      <c r="M19">
        <f t="shared" si="0"/>
        <v>49492.281587389574</v>
      </c>
      <c r="N19">
        <v>3473.7518103145799</v>
      </c>
      <c r="O19">
        <f t="shared" si="1"/>
        <v>1.5310045622283448E-5</v>
      </c>
      <c r="P19">
        <v>2.0176261071846401E-2</v>
      </c>
      <c r="Q19">
        <v>129.95746660128901</v>
      </c>
      <c r="T19" s="8">
        <v>10</v>
      </c>
      <c r="U19" s="14">
        <v>5047.4284595023928</v>
      </c>
    </row>
    <row r="20" spans="2:21" x14ac:dyDescent="0.3">
      <c r="B20" s="6">
        <v>10</v>
      </c>
      <c r="C20">
        <v>15</v>
      </c>
      <c r="D20" s="7">
        <v>909.81597603761497</v>
      </c>
      <c r="E20">
        <v>651.38343919268095</v>
      </c>
      <c r="F20">
        <v>22.330929003930201</v>
      </c>
      <c r="G20">
        <v>9.1192701663282902E-3</v>
      </c>
      <c r="H20">
        <v>7.3774674788473299E-2</v>
      </c>
      <c r="I20">
        <v>66497.820619670907</v>
      </c>
      <c r="J20">
        <v>7998304.9021722497</v>
      </c>
      <c r="K20">
        <v>75771.424091979003</v>
      </c>
      <c r="L20">
        <v>0.65434324964261203</v>
      </c>
      <c r="M20">
        <f t="shared" si="0"/>
        <v>49580.519870394048</v>
      </c>
      <c r="N20">
        <v>2532.76490374891</v>
      </c>
      <c r="O20">
        <f t="shared" si="1"/>
        <v>2.292521920446361E-5</v>
      </c>
      <c r="P20">
        <v>2.0178496728395199E-2</v>
      </c>
      <c r="Q20">
        <v>130.22534040345499</v>
      </c>
      <c r="T20" s="9">
        <v>5</v>
      </c>
      <c r="U20" s="14">
        <v>759.04903402385105</v>
      </c>
    </row>
    <row r="21" spans="2:21" x14ac:dyDescent="0.3">
      <c r="B21" s="6">
        <v>10</v>
      </c>
      <c r="C21">
        <v>20</v>
      </c>
      <c r="D21" s="7">
        <v>1213.57336736201</v>
      </c>
      <c r="E21">
        <v>651.38340403768996</v>
      </c>
      <c r="F21">
        <v>29.782160616661301</v>
      </c>
      <c r="G21">
        <v>6.8461571870495003E-3</v>
      </c>
      <c r="H21">
        <v>5.53363560942896E-2</v>
      </c>
      <c r="I21">
        <v>49873.365464753399</v>
      </c>
      <c r="J21">
        <v>7996603.75281516</v>
      </c>
      <c r="K21">
        <v>75839.216497249596</v>
      </c>
      <c r="L21">
        <v>0.65434548605343301</v>
      </c>
      <c r="M21">
        <f t="shared" si="0"/>
        <v>49625.04898080432</v>
      </c>
      <c r="N21">
        <v>2061.86212290103</v>
      </c>
      <c r="O21">
        <f t="shared" si="1"/>
        <v>3.0547314441431318E-5</v>
      </c>
      <c r="P21">
        <v>2.0185016915173298E-2</v>
      </c>
      <c r="Q21">
        <v>130.40515984512601</v>
      </c>
      <c r="T21" s="9">
        <v>10</v>
      </c>
      <c r="U21" s="14">
        <v>606.47843121628796</v>
      </c>
    </row>
    <row r="22" spans="2:21" x14ac:dyDescent="0.3">
      <c r="B22" s="6">
        <v>10</v>
      </c>
      <c r="C22">
        <v>25</v>
      </c>
      <c r="D22" s="7">
        <v>1517.75206995286</v>
      </c>
      <c r="E22">
        <v>651.38335402039604</v>
      </c>
      <c r="F22">
        <v>37.243917081402401</v>
      </c>
      <c r="G22">
        <v>5.4801540395559203E-3</v>
      </c>
      <c r="H22">
        <v>4.42716609362898E-2</v>
      </c>
      <c r="I22">
        <v>39898.692371802499</v>
      </c>
      <c r="J22">
        <v>7994067.0159433698</v>
      </c>
      <c r="K22">
        <v>75880.101317231994</v>
      </c>
      <c r="L22">
        <v>0.65434867765870997</v>
      </c>
      <c r="M22">
        <f t="shared" si="0"/>
        <v>49652.043957539689</v>
      </c>
      <c r="N22">
        <v>1779.1904575380699</v>
      </c>
      <c r="O22">
        <f t="shared" si="1"/>
        <v>3.8180006870704401E-5</v>
      </c>
      <c r="P22">
        <v>2.0193250668394499E-2</v>
      </c>
      <c r="Q22">
        <v>130.54958319247899</v>
      </c>
      <c r="T22" s="9">
        <v>15</v>
      </c>
      <c r="U22" s="14">
        <v>541.74048320393297</v>
      </c>
    </row>
    <row r="23" spans="2:21" x14ac:dyDescent="0.3">
      <c r="B23" s="6">
        <v>10</v>
      </c>
      <c r="C23">
        <v>30</v>
      </c>
      <c r="D23" s="7">
        <v>1822.35322476234</v>
      </c>
      <c r="E23">
        <v>651.38328698485498</v>
      </c>
      <c r="F23">
        <v>44.720450283338103</v>
      </c>
      <c r="G23">
        <v>4.5685920515248198E-3</v>
      </c>
      <c r="H23">
        <v>3.6894484737320703E-2</v>
      </c>
      <c r="I23">
        <v>33248.910309835002</v>
      </c>
      <c r="J23">
        <v>7990535.4433256704</v>
      </c>
      <c r="K23">
        <v>75907.511140409697</v>
      </c>
      <c r="L23">
        <v>0.65435296607591398</v>
      </c>
      <c r="M23">
        <f t="shared" si="0"/>
        <v>49670.305062167572</v>
      </c>
      <c r="N23">
        <v>1590.6896272333099</v>
      </c>
      <c r="O23">
        <f t="shared" si="1"/>
        <v>4.5827600949358351E-5</v>
      </c>
      <c r="P23">
        <v>2.0202336413634E-2</v>
      </c>
      <c r="Q23">
        <v>130.67630686353601</v>
      </c>
      <c r="T23" s="9">
        <v>20</v>
      </c>
      <c r="U23" s="14">
        <v>503.430677860439</v>
      </c>
    </row>
    <row r="24" spans="2:21" x14ac:dyDescent="0.3">
      <c r="B24" s="6">
        <v>10</v>
      </c>
      <c r="C24">
        <v>35</v>
      </c>
      <c r="D24" s="7">
        <v>2127.3780659211998</v>
      </c>
      <c r="E24">
        <v>651.38320077659705</v>
      </c>
      <c r="F24">
        <v>52.216676870566602</v>
      </c>
      <c r="G24">
        <v>3.9170377438177903E-3</v>
      </c>
      <c r="H24">
        <v>3.1624723177811703E-2</v>
      </c>
      <c r="I24">
        <v>28499.0659798589</v>
      </c>
      <c r="J24">
        <v>7985847.5404591197</v>
      </c>
      <c r="K24">
        <v>75927.231224424002</v>
      </c>
      <c r="L24">
        <v>0.65435849294063397</v>
      </c>
      <c r="M24">
        <f t="shared" si="0"/>
        <v>49683.62859716914</v>
      </c>
      <c r="N24">
        <v>1456.0211279191999</v>
      </c>
      <c r="O24">
        <f t="shared" si="1"/>
        <v>5.3495063218133733E-5</v>
      </c>
      <c r="P24">
        <v>2.0211903705839598E-2</v>
      </c>
      <c r="Q24">
        <v>130.79296214865701</v>
      </c>
      <c r="T24" s="9">
        <v>25</v>
      </c>
      <c r="U24" s="14">
        <v>477.185490566753</v>
      </c>
    </row>
    <row r="25" spans="2:21" x14ac:dyDescent="0.3">
      <c r="B25" s="6">
        <v>10</v>
      </c>
      <c r="C25">
        <v>40</v>
      </c>
      <c r="D25" s="7">
        <v>2432.8280260614802</v>
      </c>
      <c r="E25">
        <v>651.38309324475597</v>
      </c>
      <c r="F25">
        <v>59.738189908418597</v>
      </c>
      <c r="G25">
        <v>3.4281317280273598E-3</v>
      </c>
      <c r="H25">
        <v>2.7672210269263201E-2</v>
      </c>
      <c r="I25">
        <v>24936.682732375801</v>
      </c>
      <c r="J25">
        <v>7979839.14104666</v>
      </c>
      <c r="K25">
        <v>75942.165633977405</v>
      </c>
      <c r="L25">
        <v>0.65436539980602704</v>
      </c>
      <c r="M25">
        <f t="shared" si="0"/>
        <v>49693.925577213151</v>
      </c>
      <c r="N25">
        <v>1355.00682463522</v>
      </c>
      <c r="O25">
        <f t="shared" si="1"/>
        <v>6.1188039202376667E-5</v>
      </c>
      <c r="P25">
        <v>2.0221766877482901E-2</v>
      </c>
      <c r="Q25">
        <v>130.903389113082</v>
      </c>
      <c r="T25" s="9">
        <v>30</v>
      </c>
      <c r="U25" s="14">
        <v>457.65091876859998</v>
      </c>
    </row>
    <row r="26" spans="2:21" x14ac:dyDescent="0.3">
      <c r="B26" s="6">
        <v>10</v>
      </c>
      <c r="C26">
        <v>45</v>
      </c>
      <c r="D26" s="7">
        <v>2738.70477133024</v>
      </c>
      <c r="E26">
        <v>651.38296224446697</v>
      </c>
      <c r="F26">
        <v>67.291272318653199</v>
      </c>
      <c r="G26">
        <v>3.0477289155550402E-3</v>
      </c>
      <c r="H26">
        <v>2.4597919790453501E-2</v>
      </c>
      <c r="I26">
        <v>22165.940206557199</v>
      </c>
      <c r="J26">
        <v>7972342.9387888601</v>
      </c>
      <c r="K26">
        <v>75953.933875096307</v>
      </c>
      <c r="L26">
        <v>0.65437382802952804</v>
      </c>
      <c r="M26">
        <f t="shared" si="0"/>
        <v>49702.266463748412</v>
      </c>
      <c r="N26">
        <v>1276.43312237488</v>
      </c>
      <c r="O26">
        <f t="shared" si="1"/>
        <v>6.8912868661988457E-5</v>
      </c>
      <c r="P26">
        <v>2.0231822565002298E-2</v>
      </c>
      <c r="Q26">
        <v>131.00973780948601</v>
      </c>
      <c r="T26" s="9">
        <v>35</v>
      </c>
      <c r="U26" s="14">
        <v>442.31444696625198</v>
      </c>
    </row>
    <row r="27" spans="2:21" x14ac:dyDescent="0.3">
      <c r="B27" s="6">
        <v>10</v>
      </c>
      <c r="C27">
        <v>50</v>
      </c>
      <c r="D27" s="7">
        <v>3045.0102148199198</v>
      </c>
      <c r="E27">
        <v>651.38280563951503</v>
      </c>
      <c r="F27">
        <v>74.882912918714695</v>
      </c>
      <c r="G27">
        <v>2.7433167504680102E-3</v>
      </c>
      <c r="H27">
        <v>2.2138415658336099E-2</v>
      </c>
      <c r="I27">
        <v>19949.346185901701</v>
      </c>
      <c r="J27">
        <v>7963187.9750858098</v>
      </c>
      <c r="K27">
        <v>75963.511696289002</v>
      </c>
      <c r="L27">
        <v>0.65438391864651901</v>
      </c>
      <c r="M27">
        <f t="shared" si="0"/>
        <v>49709.300457968275</v>
      </c>
      <c r="N27">
        <v>1213.57027615273</v>
      </c>
      <c r="O27">
        <f t="shared" si="1"/>
        <v>7.6676602415385583E-5</v>
      </c>
      <c r="P27">
        <v>2.0242008622751499E-2</v>
      </c>
      <c r="Q27">
        <v>131.11331144087299</v>
      </c>
      <c r="T27" s="9">
        <v>40</v>
      </c>
      <c r="U27" s="14">
        <v>429.81820134108398</v>
      </c>
    </row>
    <row r="28" spans="2:21" x14ac:dyDescent="0.3">
      <c r="B28" s="6">
        <v>15</v>
      </c>
      <c r="C28">
        <v>5</v>
      </c>
      <c r="D28" s="7">
        <v>271.356323615679</v>
      </c>
      <c r="E28">
        <v>558.62663951156503</v>
      </c>
      <c r="F28">
        <v>6.4869411672620698</v>
      </c>
      <c r="G28">
        <v>4.0489495026233099E-2</v>
      </c>
      <c r="H28">
        <v>0.331549373819505</v>
      </c>
      <c r="I28">
        <v>299240.19278852199</v>
      </c>
      <c r="J28">
        <v>7999876.3904800201</v>
      </c>
      <c r="K28">
        <v>123809.00768461901</v>
      </c>
      <c r="L28">
        <v>0.65338783733889105</v>
      </c>
      <c r="M28">
        <f t="shared" si="0"/>
        <v>80895.299774127358</v>
      </c>
      <c r="N28">
        <v>6920.58365817918</v>
      </c>
      <c r="O28">
        <f t="shared" si="1"/>
        <v>4.0816377012702792E-6</v>
      </c>
      <c r="P28">
        <v>1.7913738603104499E-2</v>
      </c>
      <c r="Q28">
        <v>189.88088671991599</v>
      </c>
      <c r="T28" s="9">
        <v>45</v>
      </c>
      <c r="U28" s="14">
        <v>419.35416523947799</v>
      </c>
    </row>
    <row r="29" spans="2:21" x14ac:dyDescent="0.3">
      <c r="B29" s="6">
        <v>15</v>
      </c>
      <c r="C29">
        <v>10</v>
      </c>
      <c r="D29" s="7">
        <v>541.74048320393297</v>
      </c>
      <c r="E29">
        <v>558.62663484305995</v>
      </c>
      <c r="F29">
        <v>12.965062551324101</v>
      </c>
      <c r="G29">
        <v>2.04189542225445E-2</v>
      </c>
      <c r="H29">
        <v>0.16591369768546299</v>
      </c>
      <c r="I29">
        <v>149620.09639426199</v>
      </c>
      <c r="J29">
        <v>7999574.5323818196</v>
      </c>
      <c r="K29">
        <v>124780.408080799</v>
      </c>
      <c r="L29">
        <v>0.65338835894633696</v>
      </c>
      <c r="M29">
        <f t="shared" si="0"/>
        <v>81530.066064567494</v>
      </c>
      <c r="N29">
        <v>3745.31735569696</v>
      </c>
      <c r="O29">
        <f t="shared" si="1"/>
        <v>8.0942125490217764E-6</v>
      </c>
      <c r="P29">
        <v>1.7891925366101999E-2</v>
      </c>
      <c r="Q29">
        <v>191.17175721506601</v>
      </c>
      <c r="T29" s="9">
        <v>50</v>
      </c>
      <c r="U29" s="14">
        <v>410.406610315715</v>
      </c>
    </row>
    <row r="30" spans="2:21" x14ac:dyDescent="0.3">
      <c r="B30" s="6">
        <v>15</v>
      </c>
      <c r="C30">
        <v>15</v>
      </c>
      <c r="D30" s="7">
        <v>812.48633744173605</v>
      </c>
      <c r="E30">
        <v>558.62662618652098</v>
      </c>
      <c r="F30">
        <v>19.445244113186501</v>
      </c>
      <c r="G30">
        <v>1.3652243433652501E-2</v>
      </c>
      <c r="H30">
        <v>0.110640736999257</v>
      </c>
      <c r="I30">
        <v>99746.730929506797</v>
      </c>
      <c r="J30">
        <v>7998964.4504189696</v>
      </c>
      <c r="K30">
        <v>125111.42829655499</v>
      </c>
      <c r="L30">
        <v>0.65338932730414401</v>
      </c>
      <c r="M30">
        <f t="shared" si="0"/>
        <v>81746.471972746716</v>
      </c>
      <c r="N30">
        <v>2683.4171695387099</v>
      </c>
      <c r="O30">
        <f t="shared" si="1"/>
        <v>1.2107714271646706E-5</v>
      </c>
      <c r="P30">
        <v>1.7891201251448999E-2</v>
      </c>
      <c r="Q30">
        <v>191.69864343419499</v>
      </c>
      <c r="T30" s="8">
        <v>15</v>
      </c>
      <c r="U30" s="14">
        <v>7566.3654761297712</v>
      </c>
    </row>
    <row r="31" spans="2:21" x14ac:dyDescent="0.3">
      <c r="B31" s="6">
        <v>15</v>
      </c>
      <c r="C31">
        <v>20</v>
      </c>
      <c r="D31" s="7">
        <v>1083.60200847647</v>
      </c>
      <c r="E31">
        <v>558.62661282146803</v>
      </c>
      <c r="F31">
        <v>25.929082516073599</v>
      </c>
      <c r="G31">
        <v>1.0254165234590801E-2</v>
      </c>
      <c r="H31">
        <v>8.29925083802312E-2</v>
      </c>
      <c r="I31">
        <v>74810.048197130105</v>
      </c>
      <c r="J31">
        <v>7997957.6551852096</v>
      </c>
      <c r="K31">
        <v>125278.412648925</v>
      </c>
      <c r="L31">
        <v>0.65339082391071102</v>
      </c>
      <c r="M31">
        <f t="shared" si="0"/>
        <v>81855.765258907151</v>
      </c>
      <c r="N31">
        <v>2151.8032014177302</v>
      </c>
      <c r="O31">
        <f t="shared" si="1"/>
        <v>1.612336401588443E-5</v>
      </c>
      <c r="P31">
        <v>1.7895830515917501E-2</v>
      </c>
      <c r="Q31">
        <v>192.029993476372</v>
      </c>
      <c r="T31" s="9">
        <v>5</v>
      </c>
      <c r="U31" s="14">
        <v>1138.98413969494</v>
      </c>
    </row>
    <row r="32" spans="2:21" x14ac:dyDescent="0.3">
      <c r="B32" s="6">
        <v>15</v>
      </c>
      <c r="C32">
        <v>25</v>
      </c>
      <c r="D32" s="7">
        <v>1355.0892391882101</v>
      </c>
      <c r="E32">
        <v>558.62659402629095</v>
      </c>
      <c r="F32">
        <v>32.418410431601899</v>
      </c>
      <c r="G32">
        <v>8.2105575632038796E-3</v>
      </c>
      <c r="H32">
        <v>6.6399772297604104E-2</v>
      </c>
      <c r="I32">
        <v>59848.038557704203</v>
      </c>
      <c r="J32">
        <v>7996464.9294011202</v>
      </c>
      <c r="K32">
        <v>125379.16044459501</v>
      </c>
      <c r="L32">
        <v>0.65339293040368696</v>
      </c>
      <c r="M32">
        <f t="shared" si="0"/>
        <v>81921.857054447959</v>
      </c>
      <c r="N32">
        <v>1832.62232308701</v>
      </c>
      <c r="O32">
        <f t="shared" si="1"/>
        <v>2.0142330146054037E-5</v>
      </c>
      <c r="P32">
        <v>1.7902607584555801E-2</v>
      </c>
      <c r="Q32">
        <v>192.282388674613</v>
      </c>
      <c r="T32" s="9">
        <v>10</v>
      </c>
      <c r="U32" s="14">
        <v>909.81597603761497</v>
      </c>
    </row>
    <row r="33" spans="2:21" x14ac:dyDescent="0.3">
      <c r="B33" s="6">
        <v>15</v>
      </c>
      <c r="C33">
        <v>30</v>
      </c>
      <c r="D33" s="7">
        <v>1626.94879778875</v>
      </c>
      <c r="E33">
        <v>558.62656907856694</v>
      </c>
      <c r="F33">
        <v>38.915351357073099</v>
      </c>
      <c r="G33">
        <v>6.8461571870495003E-3</v>
      </c>
      <c r="H33">
        <v>5.53363560942896E-2</v>
      </c>
      <c r="I33">
        <v>49873.365464753399</v>
      </c>
      <c r="J33">
        <v>7994396.1972611696</v>
      </c>
      <c r="K33">
        <v>125446.63940643601</v>
      </c>
      <c r="L33">
        <v>0.65339572853228001</v>
      </c>
      <c r="M33">
        <f t="shared" si="0"/>
        <v>81966.298346894488</v>
      </c>
      <c r="N33">
        <v>1619.7474123249499</v>
      </c>
      <c r="O33">
        <f t="shared" si="1"/>
        <v>2.4165924581490735E-5</v>
      </c>
      <c r="P33">
        <v>1.7910455518360398E-2</v>
      </c>
      <c r="Q33">
        <v>192.49511962765601</v>
      </c>
      <c r="T33" s="9">
        <v>15</v>
      </c>
      <c r="U33" s="14">
        <v>812.48633744173605</v>
      </c>
    </row>
    <row r="34" spans="2:21" x14ac:dyDescent="0.3">
      <c r="B34" s="6">
        <v>15</v>
      </c>
      <c r="C34">
        <v>35</v>
      </c>
      <c r="D34" s="7">
        <v>1899.1812757325599</v>
      </c>
      <c r="E34">
        <v>558.62653725543703</v>
      </c>
      <c r="F34">
        <v>45.422330176771901</v>
      </c>
      <c r="G34">
        <v>5.8706045307239602E-3</v>
      </c>
      <c r="H34">
        <v>4.7433133178516003E-2</v>
      </c>
      <c r="I34">
        <v>42748.5989697888</v>
      </c>
      <c r="J34">
        <v>7991660.3819799796</v>
      </c>
      <c r="K34">
        <v>125495.073026563</v>
      </c>
      <c r="L34">
        <v>0.65339930012572101</v>
      </c>
      <c r="M34">
        <f t="shared" si="0"/>
        <v>81998.392884782515</v>
      </c>
      <c r="N34">
        <v>1467.65183270122</v>
      </c>
      <c r="O34">
        <f t="shared" si="1"/>
        <v>2.8195633166205095E-5</v>
      </c>
      <c r="P34">
        <v>1.7918910649814199E-2</v>
      </c>
      <c r="Q34">
        <v>192.68514286625799</v>
      </c>
      <c r="T34" s="9">
        <v>20</v>
      </c>
      <c r="U34" s="14">
        <v>754.83666277367104</v>
      </c>
    </row>
    <row r="35" spans="2:21" x14ac:dyDescent="0.3">
      <c r="B35" s="6">
        <v>15</v>
      </c>
      <c r="C35">
        <v>40</v>
      </c>
      <c r="D35" s="7">
        <v>2171.78729037519</v>
      </c>
      <c r="E35">
        <v>558.62649783401696</v>
      </c>
      <c r="F35">
        <v>51.942078484994603</v>
      </c>
      <c r="G35">
        <v>5.1384021569160698E-3</v>
      </c>
      <c r="H35">
        <v>4.1505286781274103E-2</v>
      </c>
      <c r="I35">
        <v>37405.024098565496</v>
      </c>
      <c r="J35">
        <v>7988165.2513575498</v>
      </c>
      <c r="K35">
        <v>125531.606601851</v>
      </c>
      <c r="L35">
        <v>0.65340372705771699</v>
      </c>
      <c r="M35">
        <f t="shared" si="0"/>
        <v>82022.819617192552</v>
      </c>
      <c r="N35">
        <v>1353.5578747954</v>
      </c>
      <c r="O35">
        <f t="shared" si="1"/>
        <v>3.2233124967238456E-5</v>
      </c>
      <c r="P35">
        <v>1.79277404175869E-2</v>
      </c>
      <c r="Q35">
        <v>192.860983903538</v>
      </c>
      <c r="T35" s="9">
        <v>25</v>
      </c>
      <c r="U35" s="14">
        <v>715.30613831072606</v>
      </c>
    </row>
    <row r="36" spans="2:21" x14ac:dyDescent="0.3">
      <c r="B36" s="6">
        <v>15</v>
      </c>
      <c r="C36">
        <v>45</v>
      </c>
      <c r="D36" s="7">
        <v>2444.7675532506501</v>
      </c>
      <c r="E36">
        <v>558.62645009185701</v>
      </c>
      <c r="F36">
        <v>58.477639238515401</v>
      </c>
      <c r="G36">
        <v>4.5685920515248198E-3</v>
      </c>
      <c r="H36">
        <v>3.6894484737320703E-2</v>
      </c>
      <c r="I36">
        <v>33248.910309835002</v>
      </c>
      <c r="J36">
        <v>7983817.2510921899</v>
      </c>
      <c r="K36">
        <v>125560.224865257</v>
      </c>
      <c r="L36">
        <v>0.65340909120686996</v>
      </c>
      <c r="M36">
        <f t="shared" si="0"/>
        <v>82042.192420937805</v>
      </c>
      <c r="N36">
        <v>1264.8055459914799</v>
      </c>
      <c r="O36">
        <f t="shared" si="1"/>
        <v>3.6280257138530647E-5</v>
      </c>
      <c r="P36">
        <v>1.79368153119185E-2</v>
      </c>
      <c r="Q36">
        <v>193.027404474836</v>
      </c>
      <c r="T36" s="9">
        <v>30</v>
      </c>
      <c r="U36" s="14">
        <v>685.85670382609101</v>
      </c>
    </row>
    <row r="37" spans="2:21" x14ac:dyDescent="0.3">
      <c r="B37" s="6">
        <v>15</v>
      </c>
      <c r="C37">
        <v>50</v>
      </c>
      <c r="D37" s="7">
        <v>2718.1228975501799</v>
      </c>
      <c r="E37">
        <v>558.62639330745503</v>
      </c>
      <c r="F37">
        <v>65.032371731709304</v>
      </c>
      <c r="G37">
        <v>4.1125424590551197E-3</v>
      </c>
      <c r="H37">
        <v>3.3205682305796402E-2</v>
      </c>
      <c r="I37">
        <v>29924.0192788516</v>
      </c>
      <c r="J37">
        <v>7978521.32554249</v>
      </c>
      <c r="K37">
        <v>125583.32693020999</v>
      </c>
      <c r="L37">
        <v>0.65341547441297498</v>
      </c>
      <c r="M37">
        <f t="shared" si="0"/>
        <v>82058.089144462894</v>
      </c>
      <c r="N37">
        <v>1193.7962733351001</v>
      </c>
      <c r="O37">
        <f t="shared" si="1"/>
        <v>4.0339078763051665E-5</v>
      </c>
      <c r="P37">
        <v>1.7946057471366801E-2</v>
      </c>
      <c r="Q37">
        <v>193.18727839228501</v>
      </c>
      <c r="T37" s="9">
        <v>35</v>
      </c>
      <c r="U37" s="14">
        <v>662.71569550727202</v>
      </c>
    </row>
    <row r="38" spans="2:21" x14ac:dyDescent="0.3">
      <c r="B38" s="6">
        <v>20</v>
      </c>
      <c r="C38">
        <v>5</v>
      </c>
      <c r="D38" s="7">
        <v>252.34822612802901</v>
      </c>
      <c r="E38">
        <v>512.250502476017</v>
      </c>
      <c r="F38">
        <v>6.0085009468859703</v>
      </c>
      <c r="G38">
        <v>5.3684868995850198E-2</v>
      </c>
      <c r="H38">
        <v>0.44182554518979</v>
      </c>
      <c r="I38">
        <v>398986.92371803097</v>
      </c>
      <c r="J38">
        <v>7999899.7992530996</v>
      </c>
      <c r="K38">
        <v>173409.66980391799</v>
      </c>
      <c r="L38">
        <v>0.65291764377635098</v>
      </c>
      <c r="M38">
        <f t="shared" si="0"/>
        <v>113222.23301640917</v>
      </c>
      <c r="N38">
        <v>7389.9716439097401</v>
      </c>
      <c r="O38">
        <f t="shared" si="1"/>
        <v>2.7011717579547463E-6</v>
      </c>
      <c r="P38">
        <v>1.6581624114160101E-2</v>
      </c>
      <c r="Q38">
        <v>247.00904657823099</v>
      </c>
      <c r="T38" s="9">
        <v>40</v>
      </c>
      <c r="U38" s="14">
        <v>643.84389429326905</v>
      </c>
    </row>
    <row r="39" spans="2:21" x14ac:dyDescent="0.3">
      <c r="B39" s="6">
        <v>20</v>
      </c>
      <c r="C39">
        <v>10</v>
      </c>
      <c r="D39" s="7">
        <v>503.430677860439</v>
      </c>
      <c r="E39">
        <v>512.25050013136502</v>
      </c>
      <c r="F39">
        <v>12.0057737355939</v>
      </c>
      <c r="G39">
        <v>2.7146965147928501E-2</v>
      </c>
      <c r="H39">
        <v>0.221155777253118</v>
      </c>
      <c r="I39">
        <v>199493.46185901601</v>
      </c>
      <c r="J39">
        <v>7999693.1633203505</v>
      </c>
      <c r="K39">
        <v>175203.900933392</v>
      </c>
      <c r="L39">
        <v>0.65291804144984</v>
      </c>
      <c r="M39">
        <f t="shared" si="0"/>
        <v>114393.7878518021</v>
      </c>
      <c r="N39">
        <v>3959.7607129942899</v>
      </c>
      <c r="O39">
        <f t="shared" si="1"/>
        <v>5.3420198300750886E-6</v>
      </c>
      <c r="P39">
        <v>1.6553611631021498E-2</v>
      </c>
      <c r="Q39">
        <v>249.18486966363099</v>
      </c>
      <c r="T39" s="9">
        <v>45</v>
      </c>
      <c r="U39" s="14">
        <v>628.02766278599097</v>
      </c>
    </row>
    <row r="40" spans="2:21" x14ac:dyDescent="0.3">
      <c r="B40" s="6">
        <v>20</v>
      </c>
      <c r="C40">
        <v>15</v>
      </c>
      <c r="D40" s="7">
        <v>754.83666277367104</v>
      </c>
      <c r="E40">
        <v>512.25049582107499</v>
      </c>
      <c r="F40">
        <v>18.004312188039599</v>
      </c>
      <c r="G40">
        <v>1.8167716906675801E-2</v>
      </c>
      <c r="H40">
        <v>0.14749283499483801</v>
      </c>
      <c r="I40">
        <v>132995.64123934301</v>
      </c>
      <c r="J40">
        <v>7999276.1015586797</v>
      </c>
      <c r="K40">
        <v>175819.50643337201</v>
      </c>
      <c r="L40">
        <v>0.65291877210262095</v>
      </c>
      <c r="M40">
        <f t="shared" si="0"/>
        <v>114795.85625216612</v>
      </c>
      <c r="N40">
        <v>2811.53664506119</v>
      </c>
      <c r="O40">
        <f t="shared" si="1"/>
        <v>7.9830363245704992E-6</v>
      </c>
      <c r="P40">
        <v>1.6550354896888698E-2</v>
      </c>
      <c r="Q40">
        <v>250.04262419341401</v>
      </c>
      <c r="T40" s="9">
        <v>50</v>
      </c>
      <c r="U40" s="14">
        <v>614.49226545846</v>
      </c>
    </row>
    <row r="41" spans="2:21" x14ac:dyDescent="0.3">
      <c r="B41" s="6">
        <v>20</v>
      </c>
      <c r="C41">
        <v>20</v>
      </c>
      <c r="D41" s="7">
        <v>1006.57889509958</v>
      </c>
      <c r="E41">
        <v>512.25048921305404</v>
      </c>
      <c r="F41">
        <v>24.005225339110101</v>
      </c>
      <c r="G41">
        <v>1.3652243433652501E-2</v>
      </c>
      <c r="H41">
        <v>0.110640736999257</v>
      </c>
      <c r="I41">
        <v>99746.730929506797</v>
      </c>
      <c r="J41">
        <v>7998588.3892940301</v>
      </c>
      <c r="K41">
        <v>176130.82155037299</v>
      </c>
      <c r="L41">
        <v>0.65291989176148901</v>
      </c>
      <c r="M41">
        <f t="shared" si="0"/>
        <v>114999.31694253167</v>
      </c>
      <c r="N41">
        <v>2236.4970627410598</v>
      </c>
      <c r="O41">
        <f t="shared" si="1"/>
        <v>1.0624984584658919E-5</v>
      </c>
      <c r="P41">
        <v>1.65534188342383E-2</v>
      </c>
      <c r="Q41">
        <v>250.560469978182</v>
      </c>
      <c r="T41" s="8">
        <v>20</v>
      </c>
      <c r="U41" s="14">
        <v>10088.558227215219</v>
      </c>
    </row>
    <row r="42" spans="2:21" x14ac:dyDescent="0.3">
      <c r="B42" s="6">
        <v>20</v>
      </c>
      <c r="C42">
        <v>25</v>
      </c>
      <c r="D42" s="7">
        <v>1258.65990054041</v>
      </c>
      <c r="E42">
        <v>512.25047997459296</v>
      </c>
      <c r="F42">
        <v>30.009702157944599</v>
      </c>
      <c r="G42">
        <v>1.09345724827512E-2</v>
      </c>
      <c r="H42">
        <v>8.8522785779423005E-2</v>
      </c>
      <c r="I42">
        <v>79797.3847436059</v>
      </c>
      <c r="J42">
        <v>7997569.3498291802</v>
      </c>
      <c r="K42">
        <v>176318.84246132299</v>
      </c>
      <c r="L42">
        <v>0.65292145655960998</v>
      </c>
      <c r="M42">
        <f t="shared" si="0"/>
        <v>115122.35543875142</v>
      </c>
      <c r="N42">
        <v>1891.17486206279</v>
      </c>
      <c r="O42">
        <f t="shared" si="1"/>
        <v>1.3268438037232945E-5</v>
      </c>
      <c r="P42">
        <v>1.65590259710875E-2</v>
      </c>
      <c r="Q42">
        <v>250.94059247199999</v>
      </c>
      <c r="T42" s="9">
        <v>5</v>
      </c>
      <c r="U42" s="14">
        <v>1519.4358897095699</v>
      </c>
    </row>
    <row r="43" spans="2:21" x14ac:dyDescent="0.3">
      <c r="B43" s="6">
        <v>20</v>
      </c>
      <c r="C43">
        <v>30</v>
      </c>
      <c r="D43" s="7">
        <v>1511.0805177714201</v>
      </c>
      <c r="E43">
        <v>512.25046777247303</v>
      </c>
      <c r="F43">
        <v>36.019096287947001</v>
      </c>
      <c r="G43">
        <v>9.1192701663282902E-3</v>
      </c>
      <c r="H43">
        <v>7.3774674788473299E-2</v>
      </c>
      <c r="I43">
        <v>66497.820619670907</v>
      </c>
      <c r="J43">
        <v>7996157.7841681298</v>
      </c>
      <c r="K43">
        <v>176444.79664995699</v>
      </c>
      <c r="L43">
        <v>0.65292352272230003</v>
      </c>
      <c r="M43">
        <f t="shared" si="0"/>
        <v>115204.9581947098</v>
      </c>
      <c r="N43">
        <v>1660.83623032624</v>
      </c>
      <c r="O43">
        <f t="shared" si="1"/>
        <v>1.5914002572336252E-5</v>
      </c>
      <c r="P43">
        <v>1.65659040439608E-2</v>
      </c>
      <c r="Q43">
        <v>251.25135273119099</v>
      </c>
      <c r="T43" s="9">
        <v>10</v>
      </c>
      <c r="U43" s="14">
        <v>1213.57336736201</v>
      </c>
    </row>
    <row r="44" spans="2:21" x14ac:dyDescent="0.3">
      <c r="B44" s="6">
        <v>20</v>
      </c>
      <c r="C44">
        <v>35</v>
      </c>
      <c r="D44" s="7">
        <v>1763.8411661677001</v>
      </c>
      <c r="E44">
        <v>512.25045227308601</v>
      </c>
      <c r="F44">
        <v>42.034939931384301</v>
      </c>
      <c r="G44">
        <v>7.8208921035860506E-3</v>
      </c>
      <c r="H44">
        <v>6.3238926482714605E-2</v>
      </c>
      <c r="I44">
        <v>56998.131959718798</v>
      </c>
      <c r="J44">
        <v>7994291.8953920295</v>
      </c>
      <c r="K44">
        <v>176535.151316884</v>
      </c>
      <c r="L44">
        <v>0.65292614655117098</v>
      </c>
      <c r="M44">
        <f t="shared" si="0"/>
        <v>115264.41608016095</v>
      </c>
      <c r="N44">
        <v>1496.2487366589701</v>
      </c>
      <c r="O44">
        <f t="shared" si="1"/>
        <v>1.856235007532147E-5</v>
      </c>
      <c r="P44">
        <v>1.65735045120485E-2</v>
      </c>
      <c r="Q44">
        <v>251.52229985641401</v>
      </c>
      <c r="T44" s="9">
        <v>15</v>
      </c>
      <c r="U44" s="14">
        <v>1083.60200847647</v>
      </c>
    </row>
    <row r="45" spans="2:21" x14ac:dyDescent="0.3">
      <c r="B45" s="6">
        <v>20</v>
      </c>
      <c r="C45">
        <v>40</v>
      </c>
      <c r="D45" s="7">
        <v>2016.94216909391</v>
      </c>
      <c r="E45">
        <v>512.25043314256595</v>
      </c>
      <c r="F45">
        <v>48.058948647152803</v>
      </c>
      <c r="G45">
        <v>6.8461571870495003E-3</v>
      </c>
      <c r="H45">
        <v>5.53363560942896E-2</v>
      </c>
      <c r="I45">
        <v>49873.365464753399</v>
      </c>
      <c r="J45">
        <v>7991909.2077513002</v>
      </c>
      <c r="K45">
        <v>176603.21777045299</v>
      </c>
      <c r="L45">
        <v>0.65292938440643</v>
      </c>
      <c r="M45">
        <f t="shared" si="0"/>
        <v>115309.43026305657</v>
      </c>
      <c r="N45">
        <v>1372.7760502364099</v>
      </c>
      <c r="O45">
        <f t="shared" si="1"/>
        <v>2.1214227496914482E-5</v>
      </c>
      <c r="P45">
        <v>1.6581552002034899E-2</v>
      </c>
      <c r="Q45">
        <v>251.76829978059999</v>
      </c>
      <c r="T45" s="9">
        <v>20</v>
      </c>
      <c r="U45" s="14">
        <v>1006.57889509958</v>
      </c>
    </row>
    <row r="46" spans="2:21" x14ac:dyDescent="0.3">
      <c r="B46" s="6">
        <v>20</v>
      </c>
      <c r="C46">
        <v>45</v>
      </c>
      <c r="D46" s="7">
        <v>2270.3838630812002</v>
      </c>
      <c r="E46">
        <v>512.25041004693401</v>
      </c>
      <c r="F46">
        <v>54.093024295025003</v>
      </c>
      <c r="G46">
        <v>6.0874647842183898E-3</v>
      </c>
      <c r="H46">
        <v>4.9189461412967497E-2</v>
      </c>
      <c r="I46">
        <v>44331.880413115403</v>
      </c>
      <c r="J46">
        <v>7988946.4803865096</v>
      </c>
      <c r="K46">
        <v>176656.42400949399</v>
      </c>
      <c r="L46">
        <v>0.65293329268728795</v>
      </c>
      <c r="M46">
        <f t="shared" si="0"/>
        <v>115344.86060288058</v>
      </c>
      <c r="N46">
        <v>1276.7233293086699</v>
      </c>
      <c r="O46">
        <f t="shared" si="1"/>
        <v>2.3870460480213297E-5</v>
      </c>
      <c r="P46">
        <v>1.65898930792494E-2</v>
      </c>
      <c r="Q46">
        <v>251.99765400332799</v>
      </c>
      <c r="T46" s="9">
        <v>25</v>
      </c>
      <c r="U46" s="14">
        <v>953.73779765056702</v>
      </c>
    </row>
    <row r="47" spans="2:21" x14ac:dyDescent="0.3">
      <c r="B47" s="6">
        <v>20</v>
      </c>
      <c r="C47">
        <v>50</v>
      </c>
      <c r="D47" s="7">
        <v>2524.1666419441899</v>
      </c>
      <c r="E47">
        <v>512.25038265225896</v>
      </c>
      <c r="F47">
        <v>60.1392576307951</v>
      </c>
      <c r="G47">
        <v>5.4801540395559203E-3</v>
      </c>
      <c r="H47">
        <v>4.42716609362898E-2</v>
      </c>
      <c r="I47">
        <v>39898.692371802499</v>
      </c>
      <c r="J47">
        <v>7985339.6155692004</v>
      </c>
      <c r="K47">
        <v>176699.24321098599</v>
      </c>
      <c r="L47">
        <v>0.652937927810467</v>
      </c>
      <c r="M47">
        <f t="shared" si="0"/>
        <v>115373.63770785893</v>
      </c>
      <c r="N47">
        <v>1199.8700581308599</v>
      </c>
      <c r="O47">
        <f t="shared" si="1"/>
        <v>2.6531955429528405E-5</v>
      </c>
      <c r="P47">
        <v>1.6598435471029498E-2</v>
      </c>
      <c r="Q47">
        <v>252.21536781265399</v>
      </c>
      <c r="T47" s="9">
        <v>30</v>
      </c>
      <c r="U47" s="14">
        <v>914.35320930358398</v>
      </c>
    </row>
    <row r="48" spans="2:21" x14ac:dyDescent="0.3">
      <c r="B48" s="6">
        <v>25</v>
      </c>
      <c r="C48">
        <v>5</v>
      </c>
      <c r="D48" s="7">
        <v>239.35772296822299</v>
      </c>
      <c r="E48">
        <v>484.42621540622201</v>
      </c>
      <c r="F48">
        <v>5.72232318507728</v>
      </c>
      <c r="G48">
        <v>6.6737851236675999E-2</v>
      </c>
      <c r="H48">
        <v>0.55198809301056195</v>
      </c>
      <c r="I48">
        <v>498733.65464753797</v>
      </c>
      <c r="J48">
        <v>7999913.6574437702</v>
      </c>
      <c r="K48">
        <v>223284.59355346701</v>
      </c>
      <c r="L48">
        <v>0.65264175109224198</v>
      </c>
      <c r="M48">
        <f t="shared" si="0"/>
        <v>145724.84812865424</v>
      </c>
      <c r="N48">
        <v>7761.8929444702098</v>
      </c>
      <c r="O48">
        <f t="shared" si="1"/>
        <v>1.9987411471740702E-6</v>
      </c>
      <c r="P48">
        <v>1.5679467975085199E-2</v>
      </c>
      <c r="Q48">
        <v>301.39254034413602</v>
      </c>
      <c r="T48" s="9">
        <v>35</v>
      </c>
      <c r="U48" s="14">
        <v>883.390588598352</v>
      </c>
    </row>
    <row r="49" spans="2:21" x14ac:dyDescent="0.3">
      <c r="B49" s="6">
        <v>25</v>
      </c>
      <c r="C49">
        <v>10</v>
      </c>
      <c r="D49" s="7">
        <v>477.185490566753</v>
      </c>
      <c r="E49">
        <v>484.42621405010499</v>
      </c>
      <c r="F49">
        <v>11.43122003701</v>
      </c>
      <c r="G49">
        <v>3.3836932702730298E-2</v>
      </c>
      <c r="H49">
        <v>0.276367499560292</v>
      </c>
      <c r="I49">
        <v>249366.82732376701</v>
      </c>
      <c r="J49">
        <v>7999762.8956865203</v>
      </c>
      <c r="K49">
        <v>226141.32755838</v>
      </c>
      <c r="L49">
        <v>0.65264206966764604</v>
      </c>
      <c r="M49">
        <f t="shared" si="0"/>
        <v>147589.34405509022</v>
      </c>
      <c r="N49">
        <v>4134.8290032272198</v>
      </c>
      <c r="O49">
        <f t="shared" si="1"/>
        <v>3.9423516894730824E-6</v>
      </c>
      <c r="P49">
        <v>1.56458374912978E-2</v>
      </c>
      <c r="Q49">
        <v>304.64289439931798</v>
      </c>
      <c r="T49" s="9">
        <v>40</v>
      </c>
      <c r="U49" s="14">
        <v>858.12837692501296</v>
      </c>
    </row>
    <row r="50" spans="2:21" x14ac:dyDescent="0.3">
      <c r="B50" s="6">
        <v>25</v>
      </c>
      <c r="C50">
        <v>15</v>
      </c>
      <c r="D50" s="7">
        <v>715.30613831072606</v>
      </c>
      <c r="E50">
        <v>484.426211569016</v>
      </c>
      <c r="F50">
        <v>17.140920509486399</v>
      </c>
      <c r="G50">
        <v>2.26658917107487E-2</v>
      </c>
      <c r="H50">
        <v>0.18433112926610901</v>
      </c>
      <c r="I50">
        <v>166244.551549178</v>
      </c>
      <c r="J50">
        <v>7999457.4553839304</v>
      </c>
      <c r="K50">
        <v>227128.07443087501</v>
      </c>
      <c r="L50">
        <v>0.65264265154607803</v>
      </c>
      <c r="M50">
        <f t="shared" si="0"/>
        <v>148233.46873712123</v>
      </c>
      <c r="N50">
        <v>2919.6377620213598</v>
      </c>
      <c r="O50">
        <f t="shared" si="1"/>
        <v>5.8858020483896939E-6</v>
      </c>
      <c r="P50">
        <v>1.5640310305065599E-2</v>
      </c>
      <c r="Q50">
        <v>305.89867647431498</v>
      </c>
      <c r="T50" s="9">
        <v>45</v>
      </c>
      <c r="U50" s="14">
        <v>836.94669688302201</v>
      </c>
    </row>
    <row r="51" spans="2:21" x14ac:dyDescent="0.3">
      <c r="B51" s="6">
        <v>25</v>
      </c>
      <c r="C51">
        <v>20</v>
      </c>
      <c r="D51" s="7">
        <v>953.73779765056702</v>
      </c>
      <c r="E51">
        <v>484.42620778009302</v>
      </c>
      <c r="F51">
        <v>22.852318344490701</v>
      </c>
      <c r="G51">
        <v>1.7040478078962501E-2</v>
      </c>
      <c r="H51">
        <v>0.13828111081150299</v>
      </c>
      <c r="I51">
        <v>124683.413661884</v>
      </c>
      <c r="J51">
        <v>7998952.3111443697</v>
      </c>
      <c r="K51">
        <v>227628.34871341501</v>
      </c>
      <c r="L51">
        <v>0.65264353892297799</v>
      </c>
      <c r="M51">
        <f t="shared" si="0"/>
        <v>148560.17106351687</v>
      </c>
      <c r="N51">
        <v>2310.84603518015</v>
      </c>
      <c r="O51">
        <f t="shared" si="1"/>
        <v>7.8297096416054756E-6</v>
      </c>
      <c r="P51">
        <v>1.5641998714341701E-2</v>
      </c>
      <c r="Q51">
        <v>306.63632947593499</v>
      </c>
      <c r="T51" s="9">
        <v>50</v>
      </c>
      <c r="U51" s="14">
        <v>818.81139720705198</v>
      </c>
    </row>
    <row r="52" spans="2:21" x14ac:dyDescent="0.3">
      <c r="B52" s="6">
        <v>25</v>
      </c>
      <c r="C52">
        <v>25</v>
      </c>
      <c r="D52" s="7">
        <v>1192.4840597106199</v>
      </c>
      <c r="E52">
        <v>484.426202500111</v>
      </c>
      <c r="F52">
        <v>28.566286920716699</v>
      </c>
      <c r="G52">
        <v>1.3652243433652501E-2</v>
      </c>
      <c r="H52">
        <v>0.110640736999257</v>
      </c>
      <c r="I52">
        <v>99746.730929506797</v>
      </c>
      <c r="J52">
        <v>7998202.1193059199</v>
      </c>
      <c r="K52">
        <v>227930.862806983</v>
      </c>
      <c r="L52">
        <v>0.65264477407849097</v>
      </c>
      <c r="M52">
        <f t="shared" si="0"/>
        <v>148757.88646217895</v>
      </c>
      <c r="N52">
        <v>1945.18450622922</v>
      </c>
      <c r="O52">
        <f t="shared" si="1"/>
        <v>9.7744330660019112E-6</v>
      </c>
      <c r="P52">
        <v>1.5646598256657401E-2</v>
      </c>
      <c r="Q52">
        <v>307.16338610603901</v>
      </c>
      <c r="T52" s="8">
        <v>25</v>
      </c>
      <c r="U52" s="14">
        <v>12614.059060893609</v>
      </c>
    </row>
    <row r="53" spans="2:21" x14ac:dyDescent="0.3">
      <c r="B53" s="6">
        <v>25</v>
      </c>
      <c r="C53">
        <v>30</v>
      </c>
      <c r="D53" s="7">
        <v>1431.54602658102</v>
      </c>
      <c r="E53">
        <v>484.42619554552198</v>
      </c>
      <c r="F53">
        <v>34.2838002057727</v>
      </c>
      <c r="G53">
        <v>1.1387956996793401E-2</v>
      </c>
      <c r="H53">
        <v>9.2209461572882498E-2</v>
      </c>
      <c r="I53">
        <v>83122.275774589303</v>
      </c>
      <c r="J53">
        <v>7997161.1731741698</v>
      </c>
      <c r="K53">
        <v>228133.623599524</v>
      </c>
      <c r="L53">
        <v>0.65264639936869795</v>
      </c>
      <c r="M53">
        <f t="shared" si="0"/>
        <v>148890.58801716316</v>
      </c>
      <c r="N53">
        <v>1701.24914725081</v>
      </c>
      <c r="O53">
        <f t="shared" si="1"/>
        <v>1.172032063082908E-5</v>
      </c>
      <c r="P53">
        <v>1.5652655569498099E-2</v>
      </c>
      <c r="Q53">
        <v>307.58416821448799</v>
      </c>
      <c r="T53" s="9">
        <v>5</v>
      </c>
      <c r="U53" s="14">
        <v>1900.40726930444</v>
      </c>
    </row>
    <row r="54" spans="2:21" x14ac:dyDescent="0.3">
      <c r="B54" s="6">
        <v>25</v>
      </c>
      <c r="C54">
        <v>35</v>
      </c>
      <c r="D54" s="7">
        <v>1670.9241262718999</v>
      </c>
      <c r="E54">
        <v>484.426186732509</v>
      </c>
      <c r="F54">
        <v>40.005951781799901</v>
      </c>
      <c r="G54">
        <v>9.7679169204234403E-3</v>
      </c>
      <c r="H54">
        <v>7.9042116223320094E-2</v>
      </c>
      <c r="I54">
        <v>71247.664949647806</v>
      </c>
      <c r="J54">
        <v>7995783.3551181797</v>
      </c>
      <c r="K54">
        <v>228279.08147909201</v>
      </c>
      <c r="L54">
        <v>0.65264845721617304</v>
      </c>
      <c r="M54">
        <f t="shared" si="0"/>
        <v>148985.99034205446</v>
      </c>
      <c r="N54">
        <v>1526.93134319914</v>
      </c>
      <c r="O54">
        <f t="shared" si="1"/>
        <v>1.3667747826614442E-5</v>
      </c>
      <c r="P54">
        <v>1.5659543132993101E-2</v>
      </c>
      <c r="Q54">
        <v>307.94384949072401</v>
      </c>
      <c r="T54" s="9">
        <v>10</v>
      </c>
      <c r="U54" s="14">
        <v>1517.75206995286</v>
      </c>
    </row>
    <row r="55" spans="2:21" x14ac:dyDescent="0.3">
      <c r="B55" s="6">
        <v>25</v>
      </c>
      <c r="C55">
        <v>40</v>
      </c>
      <c r="D55" s="7">
        <v>1910.6185775256099</v>
      </c>
      <c r="E55">
        <v>484.42617587703501</v>
      </c>
      <c r="F55">
        <v>45.7339604580811</v>
      </c>
      <c r="G55">
        <v>8.5514078845383406E-3</v>
      </c>
      <c r="H55">
        <v>6.9165427038672705E-2</v>
      </c>
      <c r="I55">
        <v>62341.706830942203</v>
      </c>
      <c r="J55">
        <v>7994022.0857659904</v>
      </c>
      <c r="K55">
        <v>228388.61307137299</v>
      </c>
      <c r="L55">
        <v>0.65265099009952299</v>
      </c>
      <c r="M55">
        <f t="shared" si="0"/>
        <v>149058.05444848843</v>
      </c>
      <c r="N55">
        <v>1396.1508222401501</v>
      </c>
      <c r="O55">
        <f t="shared" si="1"/>
        <v>1.561712713834455E-5</v>
      </c>
      <c r="P55">
        <v>1.5666945634919899E-2</v>
      </c>
      <c r="Q55">
        <v>308.265178948298</v>
      </c>
      <c r="T55" s="9">
        <v>15</v>
      </c>
      <c r="U55" s="14">
        <v>1355.0892391882101</v>
      </c>
    </row>
    <row r="56" spans="2:21" x14ac:dyDescent="0.3">
      <c r="B56" s="6">
        <v>25</v>
      </c>
      <c r="C56">
        <v>45</v>
      </c>
      <c r="D56" s="7">
        <v>2150.6295471277299</v>
      </c>
      <c r="E56">
        <v>484.42616279491199</v>
      </c>
      <c r="F56">
        <v>51.469172929768099</v>
      </c>
      <c r="G56">
        <v>7.6043549079578502E-3</v>
      </c>
      <c r="H56">
        <v>6.1482856036982399E-2</v>
      </c>
      <c r="I56">
        <v>55414.850516392202</v>
      </c>
      <c r="J56">
        <v>7991830.2702813102</v>
      </c>
      <c r="K56">
        <v>228474.15662992801</v>
      </c>
      <c r="L56">
        <v>0.65265404054188403</v>
      </c>
      <c r="M56">
        <f t="shared" si="0"/>
        <v>149114.58148392179</v>
      </c>
      <c r="N56">
        <v>1294.4082156637801</v>
      </c>
      <c r="O56">
        <f t="shared" si="1"/>
        <v>1.7568911611824312E-5</v>
      </c>
      <c r="P56">
        <v>1.56746872780965E-2</v>
      </c>
      <c r="Q56">
        <v>308.560865654917</v>
      </c>
      <c r="T56" s="9">
        <v>20</v>
      </c>
      <c r="U56" s="14">
        <v>1258.65990054041</v>
      </c>
    </row>
    <row r="57" spans="2:21" x14ac:dyDescent="0.3">
      <c r="B57" s="6">
        <v>25</v>
      </c>
      <c r="C57">
        <v>50</v>
      </c>
      <c r="D57" s="7">
        <v>2390.9572135564399</v>
      </c>
      <c r="E57">
        <v>484.42614730185898</v>
      </c>
      <c r="F57">
        <v>57.213065645989303</v>
      </c>
      <c r="G57">
        <v>6.8461571870495003E-3</v>
      </c>
      <c r="H57">
        <v>5.53363560942896E-2</v>
      </c>
      <c r="I57">
        <v>49873.365464753399</v>
      </c>
      <c r="J57">
        <v>7989160.2416734099</v>
      </c>
      <c r="K57">
        <v>228542.904929157</v>
      </c>
      <c r="L57">
        <v>0.65265765109833196</v>
      </c>
      <c r="M57">
        <f t="shared" si="0"/>
        <v>149160.27550625301</v>
      </c>
      <c r="N57">
        <v>1212.9992308978899</v>
      </c>
      <c r="O57">
        <f t="shared" si="1"/>
        <v>1.9523596557441157E-5</v>
      </c>
      <c r="P57">
        <v>1.56826622976745E-2</v>
      </c>
      <c r="Q57">
        <v>308.83857201201801</v>
      </c>
      <c r="T57" s="9">
        <v>25</v>
      </c>
      <c r="U57" s="14">
        <v>1192.4840597106199</v>
      </c>
    </row>
    <row r="58" spans="2:21" x14ac:dyDescent="0.3">
      <c r="B58" s="6">
        <v>30</v>
      </c>
      <c r="C58">
        <v>5</v>
      </c>
      <c r="D58" s="7">
        <v>229.711630188246</v>
      </c>
      <c r="E58">
        <v>465.877498975452</v>
      </c>
      <c r="F58">
        <v>5.5322355616882897</v>
      </c>
      <c r="G58">
        <v>7.9652954278126104E-2</v>
      </c>
      <c r="H58">
        <v>0.66204061812025605</v>
      </c>
      <c r="I58">
        <v>598480.38557704701</v>
      </c>
      <c r="J58">
        <v>7999922.8045371203</v>
      </c>
      <c r="K58">
        <v>273114.58712755801</v>
      </c>
      <c r="L58">
        <v>0.65246179657977699</v>
      </c>
      <c r="M58">
        <f t="shared" si="0"/>
        <v>178196.83418939053</v>
      </c>
      <c r="N58">
        <v>8069.0594582735202</v>
      </c>
      <c r="O58">
        <f t="shared" si="1"/>
        <v>1.5802233040271334E-6</v>
      </c>
      <c r="P58">
        <v>1.50149182682809E-2</v>
      </c>
      <c r="Q58">
        <v>353.51910029082097</v>
      </c>
      <c r="T58" s="9">
        <v>30</v>
      </c>
      <c r="U58" s="14">
        <v>1143.1452971291999</v>
      </c>
    </row>
    <row r="59" spans="2:21" x14ac:dyDescent="0.3">
      <c r="B59" s="6">
        <v>30</v>
      </c>
      <c r="C59">
        <v>10</v>
      </c>
      <c r="D59" s="7">
        <v>457.65091876859998</v>
      </c>
      <c r="E59">
        <v>465.87749811579198</v>
      </c>
      <c r="F59">
        <v>11.048973072725399</v>
      </c>
      <c r="G59">
        <v>4.0489495026233099E-2</v>
      </c>
      <c r="H59">
        <v>0.331549373819505</v>
      </c>
      <c r="I59">
        <v>299240.19278852199</v>
      </c>
      <c r="J59">
        <v>7999808.7613163898</v>
      </c>
      <c r="K59">
        <v>277263.21467266203</v>
      </c>
      <c r="L59">
        <v>0.65246205987515904</v>
      </c>
      <c r="M59">
        <f t="shared" si="0"/>
        <v>180903.72817293348</v>
      </c>
      <c r="N59">
        <v>4282.19342002752</v>
      </c>
      <c r="O59">
        <f t="shared" si="1"/>
        <v>3.1087956842111511E-6</v>
      </c>
      <c r="P59">
        <v>1.49761073734977E-2</v>
      </c>
      <c r="Q59">
        <v>358.01787510761301</v>
      </c>
      <c r="T59" s="9">
        <v>35</v>
      </c>
      <c r="U59" s="14">
        <v>1104.34542595427</v>
      </c>
    </row>
    <row r="60" spans="2:21" x14ac:dyDescent="0.3">
      <c r="B60" s="6">
        <v>30</v>
      </c>
      <c r="C60">
        <v>15</v>
      </c>
      <c r="D60" s="7">
        <v>685.85670382609101</v>
      </c>
      <c r="E60">
        <v>465.877496547394</v>
      </c>
      <c r="F60">
        <v>16.566189314419098</v>
      </c>
      <c r="G60">
        <v>2.7146965147928501E-2</v>
      </c>
      <c r="H60">
        <v>0.221155777253118</v>
      </c>
      <c r="I60">
        <v>199493.46185901601</v>
      </c>
      <c r="J60">
        <v>7999575.9626206504</v>
      </c>
      <c r="K60">
        <v>278705.62791396101</v>
      </c>
      <c r="L60">
        <v>0.652462539060224</v>
      </c>
      <c r="M60">
        <f t="shared" si="0"/>
        <v>181844.98163911703</v>
      </c>
      <c r="N60">
        <v>3012.3899108866899</v>
      </c>
      <c r="O60">
        <f t="shared" si="1"/>
        <v>4.6370212062126306E-6</v>
      </c>
      <c r="P60">
        <v>1.49684963063245E-2</v>
      </c>
      <c r="Q60">
        <v>359.73499307815899</v>
      </c>
      <c r="T60" s="9">
        <v>40</v>
      </c>
      <c r="U60" s="14">
        <v>1072.67952992951</v>
      </c>
    </row>
    <row r="61" spans="2:21" x14ac:dyDescent="0.3">
      <c r="B61" s="6">
        <v>30</v>
      </c>
      <c r="C61">
        <v>20</v>
      </c>
      <c r="D61" s="7">
        <v>914.35320930358398</v>
      </c>
      <c r="E61">
        <v>465.87749415751898</v>
      </c>
      <c r="F61">
        <v>22.0846806711303</v>
      </c>
      <c r="G61">
        <v>2.04189542225445E-2</v>
      </c>
      <c r="H61">
        <v>0.16591369768546299</v>
      </c>
      <c r="I61">
        <v>149620.09639426199</v>
      </c>
      <c r="J61">
        <v>7999188.7606913103</v>
      </c>
      <c r="K61">
        <v>279438.79025044898</v>
      </c>
      <c r="L61">
        <v>0.65246326773160201</v>
      </c>
      <c r="M61">
        <f t="shared" si="0"/>
        <v>182323.54621777366</v>
      </c>
      <c r="N61">
        <v>2376.0209957771299</v>
      </c>
      <c r="O61">
        <f t="shared" si="1"/>
        <v>6.1654694057884076E-6</v>
      </c>
      <c r="P61">
        <v>1.49689393095891E-2</v>
      </c>
      <c r="Q61">
        <v>360.72438571803298</v>
      </c>
      <c r="T61" s="9">
        <v>45</v>
      </c>
      <c r="U61" s="14">
        <v>1046.1208554438299</v>
      </c>
    </row>
    <row r="62" spans="2:21" x14ac:dyDescent="0.3">
      <c r="B62" s="6">
        <v>30</v>
      </c>
      <c r="C62">
        <v>25</v>
      </c>
      <c r="D62" s="7">
        <v>1143.1452971291999</v>
      </c>
      <c r="E62">
        <v>465.87749083319</v>
      </c>
      <c r="F62">
        <v>27.605140890924801</v>
      </c>
      <c r="G62">
        <v>1.6363614534011299E-2</v>
      </c>
      <c r="H62">
        <v>0.13275366116178999</v>
      </c>
      <c r="I62">
        <v>119696.077115408</v>
      </c>
      <c r="J62">
        <v>7998611.26653946</v>
      </c>
      <c r="K62">
        <v>279882.708026573</v>
      </c>
      <c r="L62">
        <v>0.65246427955585196</v>
      </c>
      <c r="M62">
        <f t="shared" si="0"/>
        <v>182613.46945269883</v>
      </c>
      <c r="N62">
        <v>1993.7238051285899</v>
      </c>
      <c r="O62">
        <f t="shared" si="1"/>
        <v>7.6944032417719703E-6</v>
      </c>
      <c r="P62">
        <v>1.49726400855305E-2</v>
      </c>
      <c r="Q62">
        <v>361.41709398236799</v>
      </c>
      <c r="T62" s="9">
        <v>50</v>
      </c>
      <c r="U62" s="14">
        <v>1023.37541374026</v>
      </c>
    </row>
    <row r="63" spans="2:21" x14ac:dyDescent="0.3">
      <c r="B63" s="6">
        <v>30</v>
      </c>
      <c r="C63">
        <v>30</v>
      </c>
      <c r="D63" s="7">
        <v>1372.23444875462</v>
      </c>
      <c r="E63">
        <v>465.87748646121798</v>
      </c>
      <c r="F63">
        <v>33.128323483590599</v>
      </c>
      <c r="G63">
        <v>1.3652243433652501E-2</v>
      </c>
      <c r="H63">
        <v>0.110640736999257</v>
      </c>
      <c r="I63">
        <v>99746.730929506797</v>
      </c>
      <c r="J63">
        <v>7997807.3185750898</v>
      </c>
      <c r="K63">
        <v>280180.44940856798</v>
      </c>
      <c r="L63">
        <v>0.65246560826328603</v>
      </c>
      <c r="M63">
        <f t="shared" si="0"/>
        <v>182808.10734684215</v>
      </c>
      <c r="N63">
        <v>1738.6601563080401</v>
      </c>
      <c r="O63">
        <f t="shared" si="1"/>
        <v>9.2240529689171351E-6</v>
      </c>
      <c r="P63">
        <v>1.49779752355398E-2</v>
      </c>
      <c r="Q63">
        <v>361.95981561585199</v>
      </c>
      <c r="T63" s="8">
        <v>30</v>
      </c>
      <c r="U63" s="14">
        <v>15142.888008512238</v>
      </c>
    </row>
    <row r="64" spans="2:21" x14ac:dyDescent="0.3">
      <c r="B64" s="6">
        <v>30</v>
      </c>
      <c r="C64">
        <v>35</v>
      </c>
      <c r="D64" s="7">
        <v>1601.62119554472</v>
      </c>
      <c r="E64">
        <v>465.877480928225</v>
      </c>
      <c r="F64">
        <v>38.655067052594902</v>
      </c>
      <c r="G64">
        <v>1.1711695302046601E-2</v>
      </c>
      <c r="H64">
        <v>9.4842715423763602E-2</v>
      </c>
      <c r="I64">
        <v>85497.197939576799</v>
      </c>
      <c r="J64">
        <v>7996740.4489690298</v>
      </c>
      <c r="K64">
        <v>280394.106006291</v>
      </c>
      <c r="L64">
        <v>0.65246728764172102</v>
      </c>
      <c r="M64">
        <f t="shared" si="0"/>
        <v>182947.98181664987</v>
      </c>
      <c r="N64">
        <v>1556.3748381559799</v>
      </c>
      <c r="O64">
        <f t="shared" si="1"/>
        <v>1.075465765426671E-5</v>
      </c>
      <c r="P64">
        <v>1.4984242822613601E-2</v>
      </c>
      <c r="Q64">
        <v>362.41619140772502</v>
      </c>
      <c r="T64" s="9">
        <v>5</v>
      </c>
      <c r="U64" s="14">
        <v>2281.9018128755001</v>
      </c>
    </row>
    <row r="65" spans="2:21" x14ac:dyDescent="0.3">
      <c r="B65" s="6">
        <v>30</v>
      </c>
      <c r="C65">
        <v>40</v>
      </c>
      <c r="D65" s="7">
        <v>1831.3057439157101</v>
      </c>
      <c r="E65">
        <v>465.87747412067102</v>
      </c>
      <c r="F65">
        <v>44.186302308315803</v>
      </c>
      <c r="G65">
        <v>1.0254165234590801E-2</v>
      </c>
      <c r="H65">
        <v>8.29925083802312E-2</v>
      </c>
      <c r="I65">
        <v>74810.048197130105</v>
      </c>
      <c r="J65">
        <v>7995373.8481819704</v>
      </c>
      <c r="K65">
        <v>280554.98544911802</v>
      </c>
      <c r="L65">
        <v>0.65246935152963603</v>
      </c>
      <c r="M65">
        <f t="shared" si="0"/>
        <v>183053.5294243925</v>
      </c>
      <c r="N65">
        <v>1419.60835862713</v>
      </c>
      <c r="O65">
        <f t="shared" si="1"/>
        <v>1.2286475953593803E-5</v>
      </c>
      <c r="P65">
        <v>1.4991089812102801E-2</v>
      </c>
      <c r="Q65">
        <v>362.81830626646803</v>
      </c>
      <c r="T65" s="9">
        <v>10</v>
      </c>
      <c r="U65" s="14">
        <v>1822.35322476234</v>
      </c>
    </row>
    <row r="66" spans="2:21" x14ac:dyDescent="0.3">
      <c r="B66" s="6">
        <v>30</v>
      </c>
      <c r="C66">
        <v>45</v>
      </c>
      <c r="D66" s="7">
        <v>2061.2881874084901</v>
      </c>
      <c r="E66">
        <v>465.87746592488702</v>
      </c>
      <c r="F66">
        <v>49.723054941283799</v>
      </c>
      <c r="G66">
        <v>9.1192701663282902E-3</v>
      </c>
      <c r="H66">
        <v>7.3774674788473299E-2</v>
      </c>
      <c r="I66">
        <v>66497.820619670907</v>
      </c>
      <c r="J66">
        <v>7993670.3276858302</v>
      </c>
      <c r="K66">
        <v>280680.58748364501</v>
      </c>
      <c r="L66">
        <v>0.65247183380868201</v>
      </c>
      <c r="M66">
        <f t="shared" si="0"/>
        <v>183136.17762995206</v>
      </c>
      <c r="N66">
        <v>1313.2038538009399</v>
      </c>
      <c r="O66">
        <f t="shared" si="1"/>
        <v>1.3819789892226157E-5</v>
      </c>
      <c r="P66">
        <v>1.4998319247424801E-2</v>
      </c>
      <c r="Q66">
        <v>363.18409671092297</v>
      </c>
      <c r="T66" s="9">
        <v>15</v>
      </c>
      <c r="U66" s="14">
        <v>1626.94879778875</v>
      </c>
    </row>
    <row r="67" spans="2:21" x14ac:dyDescent="0.3">
      <c r="B67" s="6">
        <v>30</v>
      </c>
      <c r="C67">
        <v>50</v>
      </c>
      <c r="D67" s="7">
        <v>2291.5685926064598</v>
      </c>
      <c r="E67">
        <v>465.87745622710099</v>
      </c>
      <c r="F67">
        <v>55.266447293867898</v>
      </c>
      <c r="G67">
        <v>8.2105575632038796E-3</v>
      </c>
      <c r="H67">
        <v>6.6399772297604104E-2</v>
      </c>
      <c r="I67">
        <v>59848.038557704203</v>
      </c>
      <c r="J67">
        <v>7991592.2808574997</v>
      </c>
      <c r="K67">
        <v>280781.46193351899</v>
      </c>
      <c r="L67">
        <v>0.652474768395504</v>
      </c>
      <c r="M67">
        <f t="shared" si="0"/>
        <v>183202.81934482383</v>
      </c>
      <c r="N67">
        <v>1228.06145525285</v>
      </c>
      <c r="O67">
        <f t="shared" si="1"/>
        <v>1.535490653101325E-5</v>
      </c>
      <c r="P67">
        <v>1.50058125788705E-2</v>
      </c>
      <c r="Q67">
        <v>363.52438004705402</v>
      </c>
      <c r="T67" s="9">
        <v>20</v>
      </c>
      <c r="U67" s="14">
        <v>1511.0805177714201</v>
      </c>
    </row>
    <row r="68" spans="2:21" x14ac:dyDescent="0.3">
      <c r="B68" s="6">
        <v>35</v>
      </c>
      <c r="C68">
        <v>5</v>
      </c>
      <c r="D68" s="7">
        <v>222.15595457253301</v>
      </c>
      <c r="E68">
        <v>452.62890214938</v>
      </c>
      <c r="F68">
        <v>5.3970314250135196</v>
      </c>
      <c r="G68">
        <v>9.2434457224582295E-2</v>
      </c>
      <c r="H68">
        <v>0.771986535092402</v>
      </c>
      <c r="I68">
        <v>698227.11650655395</v>
      </c>
      <c r="J68">
        <v>7999929.2823182</v>
      </c>
      <c r="K68">
        <v>322745.67796925199</v>
      </c>
      <c r="L68">
        <v>0.65233574212943801</v>
      </c>
      <c r="M68">
        <f t="shared" si="0"/>
        <v>210538.54135714061</v>
      </c>
      <c r="N68">
        <v>8330.2408454423894</v>
      </c>
      <c r="O68">
        <f t="shared" si="1"/>
        <v>1.304791501652869E-6</v>
      </c>
      <c r="P68">
        <v>1.44979128272487E-2</v>
      </c>
      <c r="Q68">
        <v>403.74316004049302</v>
      </c>
      <c r="T68" s="9">
        <v>25</v>
      </c>
      <c r="U68" s="14">
        <v>1431.54602658102</v>
      </c>
    </row>
    <row r="69" spans="2:21" x14ac:dyDescent="0.3">
      <c r="B69" s="6">
        <v>35</v>
      </c>
      <c r="C69">
        <v>10</v>
      </c>
      <c r="D69" s="7">
        <v>442.31444696625198</v>
      </c>
      <c r="E69">
        <v>452.62890156831497</v>
      </c>
      <c r="F69">
        <v>10.7765865262033</v>
      </c>
      <c r="G69">
        <v>4.71052726145035E-2</v>
      </c>
      <c r="H69">
        <v>0.38670189516461001</v>
      </c>
      <c r="I69">
        <v>349113.55825327698</v>
      </c>
      <c r="J69">
        <v>7999841.1918847105</v>
      </c>
      <c r="K69">
        <v>328405.493576943</v>
      </c>
      <c r="L69">
        <v>0.65233596446418896</v>
      </c>
      <c r="M69">
        <f t="shared" si="0"/>
        <v>214230.71438785314</v>
      </c>
      <c r="N69">
        <v>4409.2245164661699</v>
      </c>
      <c r="O69">
        <f t="shared" si="1"/>
        <v>2.5604557019338839E-6</v>
      </c>
      <c r="P69">
        <v>1.44542725786664E-2</v>
      </c>
      <c r="Q69">
        <v>409.650953956075</v>
      </c>
      <c r="T69" s="9">
        <v>30</v>
      </c>
      <c r="U69" s="14">
        <v>1372.23444875462</v>
      </c>
    </row>
    <row r="70" spans="2:21" x14ac:dyDescent="0.3">
      <c r="B70" s="6">
        <v>35</v>
      </c>
      <c r="C70">
        <v>15</v>
      </c>
      <c r="D70" s="7">
        <v>662.71569550727202</v>
      </c>
      <c r="E70">
        <v>452.62890050989898</v>
      </c>
      <c r="F70">
        <v>16.156361569185002</v>
      </c>
      <c r="G70">
        <v>3.16111307979614E-2</v>
      </c>
      <c r="H70">
        <v>0.25796693342563398</v>
      </c>
      <c r="I70">
        <v>232742.37216885199</v>
      </c>
      <c r="J70">
        <v>7999659.3792491797</v>
      </c>
      <c r="K70">
        <v>330385.986796232</v>
      </c>
      <c r="L70">
        <v>0.65233636820352303</v>
      </c>
      <c r="M70">
        <f t="shared" si="0"/>
        <v>215522.7947319911</v>
      </c>
      <c r="N70">
        <v>3093.3709719451899</v>
      </c>
      <c r="O70">
        <f t="shared" si="1"/>
        <v>3.815646530076523E-6</v>
      </c>
      <c r="P70">
        <v>1.4444721241289199E-2</v>
      </c>
      <c r="Q70">
        <v>411.889397636544</v>
      </c>
      <c r="T70" s="9">
        <v>35</v>
      </c>
      <c r="U70" s="14">
        <v>1325.5821516322801</v>
      </c>
    </row>
    <row r="71" spans="2:21" x14ac:dyDescent="0.3">
      <c r="B71" s="6">
        <v>35</v>
      </c>
      <c r="C71">
        <v>20</v>
      </c>
      <c r="D71" s="7">
        <v>883.390588598352</v>
      </c>
      <c r="E71">
        <v>452.62889889897701</v>
      </c>
      <c r="F71">
        <v>21.537118408639099</v>
      </c>
      <c r="G71">
        <v>2.3787755698629599E-2</v>
      </c>
      <c r="H71">
        <v>0.19353856451788301</v>
      </c>
      <c r="I71">
        <v>174556.77912663799</v>
      </c>
      <c r="J71">
        <v>7999354.5117524797</v>
      </c>
      <c r="K71">
        <v>331395.20668577001</v>
      </c>
      <c r="L71">
        <v>0.65233698111722305</v>
      </c>
      <c r="M71">
        <f t="shared" si="0"/>
        <v>216181.34868611337</v>
      </c>
      <c r="N71">
        <v>2433.7049948776498</v>
      </c>
      <c r="O71">
        <f t="shared" si="1"/>
        <v>5.0709246364792809E-6</v>
      </c>
      <c r="P71">
        <v>1.44440160217467E-2</v>
      </c>
      <c r="Q71">
        <v>413.16123159637198</v>
      </c>
      <c r="T71" s="9">
        <v>40</v>
      </c>
      <c r="U71" s="14">
        <v>1287.4998261594201</v>
      </c>
    </row>
    <row r="72" spans="2:21" x14ac:dyDescent="0.3">
      <c r="B72" s="6">
        <v>35</v>
      </c>
      <c r="C72">
        <v>25</v>
      </c>
      <c r="D72" s="7">
        <v>1104.34542595427</v>
      </c>
      <c r="E72">
        <v>452.62889666022897</v>
      </c>
      <c r="F72">
        <v>26.919439907961099</v>
      </c>
      <c r="G72">
        <v>1.9068729392935201E-2</v>
      </c>
      <c r="H72">
        <v>0.15486159306554101</v>
      </c>
      <c r="I72">
        <v>139645.42330130999</v>
      </c>
      <c r="J72">
        <v>7998897.0648042196</v>
      </c>
      <c r="K72">
        <v>332007.08770092699</v>
      </c>
      <c r="L72">
        <v>0.65233783103450704</v>
      </c>
      <c r="M72">
        <f t="shared" ref="M72:M103" si="2">L72*K72</f>
        <v>216580.78347890606</v>
      </c>
      <c r="N72">
        <v>2037.3394102085199</v>
      </c>
      <c r="O72">
        <f t="shared" ref="O72:O107" si="3">F72/(M72/$O$6)</f>
        <v>6.3265053773742164E-6</v>
      </c>
      <c r="P72">
        <v>1.4446897781622101E-2</v>
      </c>
      <c r="Q72">
        <v>414.03782553423201</v>
      </c>
      <c r="T72" s="9">
        <v>45</v>
      </c>
      <c r="U72" s="14">
        <v>1255.55319599884</v>
      </c>
    </row>
    <row r="73" spans="2:21" x14ac:dyDescent="0.3">
      <c r="B73" s="6">
        <v>35</v>
      </c>
      <c r="C73">
        <v>30</v>
      </c>
      <c r="D73" s="7">
        <v>1325.5821516322801</v>
      </c>
      <c r="E73">
        <v>452.62889371819102</v>
      </c>
      <c r="F73">
        <v>32.303938340061599</v>
      </c>
      <c r="G73">
        <v>1.5912154983301601E-2</v>
      </c>
      <c r="H73">
        <v>0.1290685214208</v>
      </c>
      <c r="I73">
        <v>116371.186084425</v>
      </c>
      <c r="J73">
        <v>7998257.2985993</v>
      </c>
      <c r="K73">
        <v>332417.79629323201</v>
      </c>
      <c r="L73">
        <v>0.65233894583915597</v>
      </c>
      <c r="M73">
        <f t="shared" si="2"/>
        <v>216849.07481210225</v>
      </c>
      <c r="N73">
        <v>1772.8585214170801</v>
      </c>
      <c r="O73">
        <f t="shared" si="3"/>
        <v>7.582556960106382E-6</v>
      </c>
      <c r="P73">
        <v>1.4451582166397799E-2</v>
      </c>
      <c r="Q73">
        <v>414.71426686508801</v>
      </c>
      <c r="T73" s="9">
        <v>50</v>
      </c>
      <c r="U73" s="14">
        <v>1228.1880061880499</v>
      </c>
    </row>
    <row r="74" spans="2:21" x14ac:dyDescent="0.3">
      <c r="B74" s="6">
        <v>35</v>
      </c>
      <c r="C74">
        <v>35</v>
      </c>
      <c r="D74" s="7">
        <v>1547.1014604069201</v>
      </c>
      <c r="E74">
        <v>452.62888999725999</v>
      </c>
      <c r="F74">
        <v>37.691287965257303</v>
      </c>
      <c r="G74">
        <v>1.3652243433652501E-2</v>
      </c>
      <c r="H74">
        <v>0.110640736999257</v>
      </c>
      <c r="I74">
        <v>99746.730929506797</v>
      </c>
      <c r="J74">
        <v>7997405.2328790501</v>
      </c>
      <c r="K74">
        <v>332712.63752600999</v>
      </c>
      <c r="L74">
        <v>0.65234035346505703</v>
      </c>
      <c r="M74">
        <f t="shared" si="2"/>
        <v>217041.87956600875</v>
      </c>
      <c r="N74">
        <v>1583.82759927956</v>
      </c>
      <c r="O74">
        <f t="shared" si="3"/>
        <v>8.8392459615063802E-6</v>
      </c>
      <c r="P74">
        <v>1.4457296551483E-2</v>
      </c>
      <c r="Q74">
        <v>415.27534672598398</v>
      </c>
      <c r="T74" s="8">
        <v>35</v>
      </c>
      <c r="U74" s="14">
        <v>17675.05664335646</v>
      </c>
    </row>
    <row r="75" spans="2:21" x14ac:dyDescent="0.3">
      <c r="B75" s="6">
        <v>35</v>
      </c>
      <c r="C75">
        <v>40</v>
      </c>
      <c r="D75" s="7">
        <v>1768.9036002758701</v>
      </c>
      <c r="E75">
        <v>452.62888542171498</v>
      </c>
      <c r="F75">
        <v>43.082233815757</v>
      </c>
      <c r="G75">
        <v>1.1954440142339E-2</v>
      </c>
      <c r="H75">
        <v>9.6817608820873396E-2</v>
      </c>
      <c r="I75">
        <v>87278.389563318895</v>
      </c>
      <c r="J75">
        <v>7996310.6204031501</v>
      </c>
      <c r="K75">
        <v>332934.67953944701</v>
      </c>
      <c r="L75">
        <v>0.65234208189140697</v>
      </c>
      <c r="M75">
        <f t="shared" si="2"/>
        <v>217187.30198461129</v>
      </c>
      <c r="N75">
        <v>1441.9914301946901</v>
      </c>
      <c r="O75">
        <f t="shared" si="3"/>
        <v>1.0096749124759639E-5</v>
      </c>
      <c r="P75">
        <v>1.44636519865131E-2</v>
      </c>
      <c r="Q75">
        <v>415.76386359904598</v>
      </c>
      <c r="T75" s="9">
        <v>5</v>
      </c>
      <c r="U75" s="14">
        <v>2663.9237412314701</v>
      </c>
    </row>
    <row r="76" spans="2:21" x14ac:dyDescent="0.3">
      <c r="B76" s="6">
        <v>35</v>
      </c>
      <c r="C76">
        <v>45</v>
      </c>
      <c r="D76" s="7">
        <v>1990.9886453828601</v>
      </c>
      <c r="E76">
        <v>452.62887991573098</v>
      </c>
      <c r="F76">
        <v>48.477595033157499</v>
      </c>
      <c r="G76">
        <v>1.0632218252637901E-2</v>
      </c>
      <c r="H76">
        <v>8.6064923806428106E-2</v>
      </c>
      <c r="I76">
        <v>77580.790722949503</v>
      </c>
      <c r="J76">
        <v>7994942.9191963496</v>
      </c>
      <c r="K76">
        <v>333108.01749635302</v>
      </c>
      <c r="L76">
        <v>0.652344159137482</v>
      </c>
      <c r="M76">
        <f t="shared" si="2"/>
        <v>217301.06957561205</v>
      </c>
      <c r="N76">
        <v>1331.6375764638401</v>
      </c>
      <c r="O76">
        <f t="shared" si="3"/>
        <v>1.1355257440779058E-5</v>
      </c>
      <c r="P76">
        <v>1.4470431334215E-2</v>
      </c>
      <c r="Q76">
        <v>416.20376145079302</v>
      </c>
      <c r="T76" s="9">
        <v>10</v>
      </c>
      <c r="U76" s="14">
        <v>2127.3780659211998</v>
      </c>
    </row>
    <row r="77" spans="2:21" x14ac:dyDescent="0.3">
      <c r="B77" s="6">
        <v>35</v>
      </c>
      <c r="C77">
        <v>50</v>
      </c>
      <c r="D77" s="7">
        <v>2213.35660674991</v>
      </c>
      <c r="E77">
        <v>452.62887340339699</v>
      </c>
      <c r="F77">
        <v>53.878266576246297</v>
      </c>
      <c r="G77">
        <v>9.5733607965495793E-3</v>
      </c>
      <c r="H77">
        <v>7.7461914037600693E-2</v>
      </c>
      <c r="I77">
        <v>69822.711650655096</v>
      </c>
      <c r="J77">
        <v>7993271.2635674505</v>
      </c>
      <c r="K77">
        <v>333247.18663374498</v>
      </c>
      <c r="L77">
        <v>0.65234661325695198</v>
      </c>
      <c r="M77">
        <f t="shared" si="2"/>
        <v>217392.67357793092</v>
      </c>
      <c r="N77">
        <v>1243.3317345227299</v>
      </c>
      <c r="O77">
        <f t="shared" si="3"/>
        <v>1.2614977881247868E-5</v>
      </c>
      <c r="P77">
        <v>1.44775038347718E-2</v>
      </c>
      <c r="Q77">
        <v>416.60948720721098</v>
      </c>
      <c r="T77" s="9">
        <v>15</v>
      </c>
      <c r="U77" s="14">
        <v>1899.1812757325599</v>
      </c>
    </row>
    <row r="78" spans="2:21" x14ac:dyDescent="0.3">
      <c r="B78" s="6">
        <v>40</v>
      </c>
      <c r="C78">
        <v>5</v>
      </c>
      <c r="D78" s="7">
        <v>216.01325336395999</v>
      </c>
      <c r="E78">
        <v>442.69276113447802</v>
      </c>
      <c r="F78">
        <v>5.2961115036186097</v>
      </c>
      <c r="G78">
        <v>0.10508642231807901</v>
      </c>
      <c r="H78">
        <v>0.88182908545207705</v>
      </c>
      <c r="I78">
        <v>797973.84743606194</v>
      </c>
      <c r="J78">
        <v>7999934.1018299498</v>
      </c>
      <c r="K78">
        <v>372097.59051472601</v>
      </c>
      <c r="L78">
        <v>0.65224279764089999</v>
      </c>
      <c r="M78">
        <f t="shared" si="2"/>
        <v>242697.9734327629</v>
      </c>
      <c r="N78">
        <v>8557.1362309592805</v>
      </c>
      <c r="O78">
        <f t="shared" si="3"/>
        <v>1.1107306407272887E-6</v>
      </c>
      <c r="P78">
        <v>1.4079980232246599E-2</v>
      </c>
      <c r="Q78">
        <v>452.32887916027403</v>
      </c>
      <c r="T78" s="9">
        <v>20</v>
      </c>
      <c r="U78" s="14">
        <v>1763.8411661677001</v>
      </c>
    </row>
    <row r="79" spans="2:21" x14ac:dyDescent="0.3">
      <c r="B79" s="6">
        <v>40</v>
      </c>
      <c r="C79">
        <v>10</v>
      </c>
      <c r="D79" s="7">
        <v>429.81820134108398</v>
      </c>
      <c r="E79">
        <v>442.69276072272203</v>
      </c>
      <c r="F79">
        <v>10.5728454741301</v>
      </c>
      <c r="G79">
        <v>5.3684868995850198E-2</v>
      </c>
      <c r="H79">
        <v>0.44182554518979</v>
      </c>
      <c r="I79">
        <v>398986.92371803097</v>
      </c>
      <c r="J79">
        <v>7999865.3125392701</v>
      </c>
      <c r="K79">
        <v>379478.19436190301</v>
      </c>
      <c r="L79">
        <v>0.65224298834936101</v>
      </c>
      <c r="M79">
        <f t="shared" si="2"/>
        <v>247511.99150402725</v>
      </c>
      <c r="N79">
        <v>4520.7615737587403</v>
      </c>
      <c r="O79">
        <f t="shared" si="3"/>
        <v>2.1742697449245234E-6</v>
      </c>
      <c r="P79">
        <v>1.4031803631597201E-2</v>
      </c>
      <c r="Q79">
        <v>459.79475426789901</v>
      </c>
      <c r="T79" s="9">
        <v>25</v>
      </c>
      <c r="U79" s="14">
        <v>1670.9241262718999</v>
      </c>
    </row>
    <row r="80" spans="2:21" x14ac:dyDescent="0.3">
      <c r="B80" s="6">
        <v>40</v>
      </c>
      <c r="C80">
        <v>15</v>
      </c>
      <c r="D80" s="7">
        <v>643.84389429326905</v>
      </c>
      <c r="E80">
        <v>442.692759973318</v>
      </c>
      <c r="F80">
        <v>15.8495752643215</v>
      </c>
      <c r="G80">
        <v>3.6058578615862903E-2</v>
      </c>
      <c r="H80">
        <v>0.29476474936102198</v>
      </c>
      <c r="I80">
        <v>265991.282478687</v>
      </c>
      <c r="J80">
        <v>7999721.2214147598</v>
      </c>
      <c r="K80">
        <v>382077.07448562799</v>
      </c>
      <c r="L80">
        <v>0.65224333419580305</v>
      </c>
      <c r="M80">
        <f t="shared" si="2"/>
        <v>249207.22498228418</v>
      </c>
      <c r="N80">
        <v>3165.1380515000501</v>
      </c>
      <c r="O80">
        <f t="shared" si="3"/>
        <v>3.2372391330601051E-6</v>
      </c>
      <c r="P80">
        <v>1.4020428081922699E-2</v>
      </c>
      <c r="Q80">
        <v>462.61157743647499</v>
      </c>
      <c r="T80" s="9">
        <v>30</v>
      </c>
      <c r="U80" s="14">
        <v>1601.62119554472</v>
      </c>
    </row>
    <row r="81" spans="2:21" x14ac:dyDescent="0.3">
      <c r="B81" s="6">
        <v>40</v>
      </c>
      <c r="C81">
        <v>20</v>
      </c>
      <c r="D81" s="7">
        <v>858.12837692501296</v>
      </c>
      <c r="E81">
        <v>442.69275883322001</v>
      </c>
      <c r="F81">
        <v>21.1270665828192</v>
      </c>
      <c r="G81">
        <v>2.7146965147928501E-2</v>
      </c>
      <c r="H81">
        <v>0.221155777253118</v>
      </c>
      <c r="I81">
        <v>199493.46185901601</v>
      </c>
      <c r="J81">
        <v>7999477.0146387499</v>
      </c>
      <c r="K81">
        <v>383404.745863132</v>
      </c>
      <c r="L81">
        <v>0.65224385875869195</v>
      </c>
      <c r="M81">
        <f t="shared" si="2"/>
        <v>250073.39090816485</v>
      </c>
      <c r="N81">
        <v>2485.31507166346</v>
      </c>
      <c r="O81">
        <f t="shared" si="3"/>
        <v>4.3002083714712679E-6</v>
      </c>
      <c r="P81">
        <v>1.40186511750737E-2</v>
      </c>
      <c r="Q81">
        <v>464.195431548697</v>
      </c>
      <c r="T81" s="9">
        <v>35</v>
      </c>
      <c r="U81" s="14">
        <v>1547.1014604069201</v>
      </c>
    </row>
    <row r="82" spans="2:21" x14ac:dyDescent="0.3">
      <c r="B82" s="6">
        <v>40</v>
      </c>
      <c r="C82">
        <v>25</v>
      </c>
      <c r="D82" s="7">
        <v>1072.67952992951</v>
      </c>
      <c r="E82">
        <v>442.69275724926803</v>
      </c>
      <c r="F82">
        <v>26.4058310044135</v>
      </c>
      <c r="G82">
        <v>2.1767631118720699E-2</v>
      </c>
      <c r="H82">
        <v>0.176964567109403</v>
      </c>
      <c r="I82">
        <v>159594.769487212</v>
      </c>
      <c r="J82">
        <v>7999107.7203030298</v>
      </c>
      <c r="K82">
        <v>384210.784020152</v>
      </c>
      <c r="L82">
        <v>0.65224458566825005</v>
      </c>
      <c r="M82">
        <f t="shared" si="2"/>
        <v>250599.40363249756</v>
      </c>
      <c r="N82">
        <v>2076.7646638629699</v>
      </c>
      <c r="O82">
        <f t="shared" si="3"/>
        <v>5.363367903683035E-6</v>
      </c>
      <c r="P82">
        <v>1.4020775666667901E-2</v>
      </c>
      <c r="Q82">
        <v>465.27366948696101</v>
      </c>
      <c r="T82" s="9">
        <v>40</v>
      </c>
      <c r="U82" s="14">
        <v>1502.59016698444</v>
      </c>
    </row>
    <row r="83" spans="2:21" x14ac:dyDescent="0.3">
      <c r="B83" s="6">
        <v>40</v>
      </c>
      <c r="C83">
        <v>30</v>
      </c>
      <c r="D83" s="7">
        <v>1287.4998261594201</v>
      </c>
      <c r="E83">
        <v>442.69275516819101</v>
      </c>
      <c r="F83">
        <v>31.686384385310699</v>
      </c>
      <c r="G83">
        <v>1.8167716906675801E-2</v>
      </c>
      <c r="H83">
        <v>0.14749283499483801</v>
      </c>
      <c r="I83">
        <v>132995.64123934301</v>
      </c>
      <c r="J83">
        <v>7998588.1905350396</v>
      </c>
      <c r="K83">
        <v>384752.247252826</v>
      </c>
      <c r="L83">
        <v>0.65224553860219703</v>
      </c>
      <c r="M83">
        <f t="shared" si="2"/>
        <v>250952.93673782516</v>
      </c>
      <c r="N83">
        <v>1804.1219337612599</v>
      </c>
      <c r="O83">
        <f t="shared" si="3"/>
        <v>6.4268503336833747E-6</v>
      </c>
      <c r="P83">
        <v>1.40248639661211E-2</v>
      </c>
      <c r="Q83">
        <v>466.09543325878599</v>
      </c>
      <c r="T83" s="9">
        <v>45</v>
      </c>
      <c r="U83" s="14">
        <v>1465.2448603232101</v>
      </c>
    </row>
    <row r="84" spans="2:21" x14ac:dyDescent="0.3">
      <c r="B84" s="6">
        <v>40</v>
      </c>
      <c r="C84">
        <v>35</v>
      </c>
      <c r="D84" s="7">
        <v>1502.59016698444</v>
      </c>
      <c r="E84">
        <v>442.69275253662101</v>
      </c>
      <c r="F84">
        <v>36.969287508099598</v>
      </c>
      <c r="G84">
        <v>1.5589577366397199E-2</v>
      </c>
      <c r="H84">
        <v>0.12643619375805501</v>
      </c>
      <c r="I84">
        <v>113996.26391943599</v>
      </c>
      <c r="J84">
        <v>7997893.0816838304</v>
      </c>
      <c r="K84">
        <v>385141.13987142901</v>
      </c>
      <c r="L84">
        <v>0.65224674128236404</v>
      </c>
      <c r="M84">
        <f t="shared" si="2"/>
        <v>251207.05341491473</v>
      </c>
      <c r="N84">
        <v>1609.2419255790301</v>
      </c>
      <c r="O84">
        <f t="shared" si="3"/>
        <v>7.4907798510507366E-6</v>
      </c>
      <c r="P84">
        <v>1.40300759220135E-2</v>
      </c>
      <c r="Q84">
        <v>466.76920957318902</v>
      </c>
      <c r="T84" s="9">
        <v>50</v>
      </c>
      <c r="U84" s="14">
        <v>1433.2505847723401</v>
      </c>
    </row>
    <row r="85" spans="2:21" x14ac:dyDescent="0.3">
      <c r="B85" s="6">
        <v>40</v>
      </c>
      <c r="C85">
        <v>40</v>
      </c>
      <c r="D85" s="7">
        <v>1717.95087769017</v>
      </c>
      <c r="E85">
        <v>442.69274930109702</v>
      </c>
      <c r="F85">
        <v>42.255156923003199</v>
      </c>
      <c r="G85">
        <v>1.3652243433652501E-2</v>
      </c>
      <c r="H85">
        <v>0.110640736999257</v>
      </c>
      <c r="I85">
        <v>99746.730929506797</v>
      </c>
      <c r="J85">
        <v>7996996.8335114904</v>
      </c>
      <c r="K85">
        <v>385434.083180163</v>
      </c>
      <c r="L85">
        <v>0.65224821747115602</v>
      </c>
      <c r="M85">
        <f t="shared" si="2"/>
        <v>251398.6937068906</v>
      </c>
      <c r="N85">
        <v>1463.00833214453</v>
      </c>
      <c r="O85">
        <f t="shared" si="3"/>
        <v>8.5552850560492474E-6</v>
      </c>
      <c r="P85">
        <v>1.40359881955112E-2</v>
      </c>
      <c r="Q85">
        <v>467.34982327971699</v>
      </c>
      <c r="T85" s="8">
        <v>40</v>
      </c>
      <c r="U85" s="14">
        <v>20210.574253851388</v>
      </c>
    </row>
    <row r="86" spans="2:21" x14ac:dyDescent="0.3">
      <c r="B86" s="6">
        <v>40</v>
      </c>
      <c r="C86">
        <v>45</v>
      </c>
      <c r="D86" s="7">
        <v>1933.5820468647801</v>
      </c>
      <c r="E86">
        <v>442.692745408078</v>
      </c>
      <c r="F86">
        <v>47.544668908234598</v>
      </c>
      <c r="G86">
        <v>1.2143206810373701E-2</v>
      </c>
      <c r="H86">
        <v>9.8353609190078295E-2</v>
      </c>
      <c r="I86">
        <v>88663.760826228099</v>
      </c>
      <c r="J86">
        <v>7995873.6474948004</v>
      </c>
      <c r="K86">
        <v>385662.78386256902</v>
      </c>
      <c r="L86">
        <v>0.65224999096771497</v>
      </c>
      <c r="M86">
        <f t="shared" si="2"/>
        <v>251548.54729094447</v>
      </c>
      <c r="N86">
        <v>1349.22792209766</v>
      </c>
      <c r="O86">
        <f t="shared" si="3"/>
        <v>9.6205033719797589E-6</v>
      </c>
      <c r="P86">
        <v>1.40423642943821E-2</v>
      </c>
      <c r="Q86">
        <v>467.86797146748302</v>
      </c>
      <c r="T86" s="9">
        <v>5</v>
      </c>
      <c r="U86" s="14">
        <v>3046.4779906048402</v>
      </c>
    </row>
    <row r="87" spans="2:21" x14ac:dyDescent="0.3">
      <c r="B87" s="6">
        <v>40</v>
      </c>
      <c r="C87">
        <v>50</v>
      </c>
      <c r="D87" s="7">
        <v>2149.4836643163098</v>
      </c>
      <c r="E87">
        <v>442.69274080395098</v>
      </c>
      <c r="F87">
        <v>52.838561340961199</v>
      </c>
      <c r="G87">
        <v>1.09345724827512E-2</v>
      </c>
      <c r="H87">
        <v>8.8522785779423005E-2</v>
      </c>
      <c r="I87">
        <v>79797.3847436059</v>
      </c>
      <c r="J87">
        <v>7994497.4642483899</v>
      </c>
      <c r="K87">
        <v>385846.38148734398</v>
      </c>
      <c r="L87">
        <v>0.65225208560376202</v>
      </c>
      <c r="M87">
        <f t="shared" si="2"/>
        <v>251669.1070477849</v>
      </c>
      <c r="N87">
        <v>1258.1768167672401</v>
      </c>
      <c r="O87">
        <f t="shared" si="3"/>
        <v>1.0686582885774169E-5</v>
      </c>
      <c r="P87">
        <v>1.40490617329928E-2</v>
      </c>
      <c r="Q87">
        <v>468.34218561021697</v>
      </c>
      <c r="T87" s="9">
        <v>10</v>
      </c>
      <c r="U87" s="14">
        <v>2432.8280260614802</v>
      </c>
    </row>
    <row r="88" spans="2:21" x14ac:dyDescent="0.3">
      <c r="B88" s="6">
        <v>45</v>
      </c>
      <c r="C88">
        <v>5</v>
      </c>
      <c r="D88" s="7">
        <v>210.88057719776799</v>
      </c>
      <c r="E88">
        <v>434.96485319284398</v>
      </c>
      <c r="F88">
        <v>5.2180337703260697</v>
      </c>
      <c r="G88">
        <v>0.117612710019961</v>
      </c>
      <c r="H88">
        <v>0.99157134971051397</v>
      </c>
      <c r="I88">
        <v>897720.578365569</v>
      </c>
      <c r="J88">
        <v>7999937.8210183801</v>
      </c>
      <c r="K88">
        <v>421126.83854144602</v>
      </c>
      <c r="L88">
        <v>0.65217156912617902</v>
      </c>
      <c r="M88">
        <f t="shared" si="2"/>
        <v>274646.95109272189</v>
      </c>
      <c r="N88">
        <v>8757.5084055351908</v>
      </c>
      <c r="O88">
        <f t="shared" si="3"/>
        <v>9.6705212948069471E-7</v>
      </c>
      <c r="P88">
        <v>1.37324226779479E-2</v>
      </c>
      <c r="Q88">
        <v>499.47884899754501</v>
      </c>
      <c r="T88" s="9">
        <v>15</v>
      </c>
      <c r="U88" s="14">
        <v>2171.78729037519</v>
      </c>
    </row>
    <row r="89" spans="2:21" x14ac:dyDescent="0.3">
      <c r="B89" s="6">
        <v>45</v>
      </c>
      <c r="C89">
        <v>10</v>
      </c>
      <c r="D89" s="7">
        <v>419.35416523947799</v>
      </c>
      <c r="E89">
        <v>434.96485289034899</v>
      </c>
      <c r="F89">
        <v>10.414856260263599</v>
      </c>
      <c r="G89">
        <v>6.0228871373392202E-2</v>
      </c>
      <c r="H89">
        <v>0.49692079246231102</v>
      </c>
      <c r="I89">
        <v>448860.28918278398</v>
      </c>
      <c r="J89">
        <v>7999883.9362488501</v>
      </c>
      <c r="K89">
        <v>430428.60067040299</v>
      </c>
      <c r="L89">
        <v>0.65217173465321099</v>
      </c>
      <c r="M89">
        <f t="shared" si="2"/>
        <v>280713.36714357097</v>
      </c>
      <c r="N89">
        <v>4620.12311686868</v>
      </c>
      <c r="O89">
        <f t="shared" si="3"/>
        <v>1.8884607777736821E-6</v>
      </c>
      <c r="P89">
        <v>1.3679960950462901E-2</v>
      </c>
      <c r="Q89">
        <v>508.641685559694</v>
      </c>
      <c r="T89" s="9">
        <v>20</v>
      </c>
      <c r="U89" s="14">
        <v>2016.94216909391</v>
      </c>
    </row>
    <row r="90" spans="2:21" x14ac:dyDescent="0.3">
      <c r="B90" s="6">
        <v>45</v>
      </c>
      <c r="C90">
        <v>15</v>
      </c>
      <c r="D90" s="7">
        <v>628.02766278599097</v>
      </c>
      <c r="E90">
        <v>434.964852339944</v>
      </c>
      <c r="F90">
        <v>15.6114693524045</v>
      </c>
      <c r="G90">
        <v>4.0489495026233099E-2</v>
      </c>
      <c r="H90">
        <v>0.331549373819505</v>
      </c>
      <c r="I90">
        <v>299240.19278852199</v>
      </c>
      <c r="J90">
        <v>7999768.8583271401</v>
      </c>
      <c r="K90">
        <v>433724.10529117502</v>
      </c>
      <c r="L90">
        <v>0.65217203461915796</v>
      </c>
      <c r="M90">
        <f t="shared" si="2"/>
        <v>282862.7322111195</v>
      </c>
      <c r="N90">
        <v>3229.5311355881499</v>
      </c>
      <c r="O90">
        <f t="shared" si="3"/>
        <v>2.8092205142256346E-6</v>
      </c>
      <c r="P90">
        <v>1.36668581590103E-2</v>
      </c>
      <c r="Q90">
        <v>512.09130042914705</v>
      </c>
      <c r="T90" s="9">
        <v>25</v>
      </c>
      <c r="U90" s="14">
        <v>1910.6185775256099</v>
      </c>
    </row>
    <row r="91" spans="2:21" x14ac:dyDescent="0.3">
      <c r="B91" s="6">
        <v>45</v>
      </c>
      <c r="C91">
        <v>20</v>
      </c>
      <c r="D91" s="7">
        <v>836.94669688302201</v>
      </c>
      <c r="E91">
        <v>434.96485150252602</v>
      </c>
      <c r="F91">
        <v>20.808668430215299</v>
      </c>
      <c r="G91">
        <v>3.0496664041284899E-2</v>
      </c>
      <c r="H91">
        <v>0.24876540090200999</v>
      </c>
      <c r="I91">
        <v>224430.14459139199</v>
      </c>
      <c r="J91">
        <v>7999571.15434983</v>
      </c>
      <c r="K91">
        <v>435411.847785789</v>
      </c>
      <c r="L91">
        <v>0.65217248945265505</v>
      </c>
      <c r="M91">
        <f t="shared" si="2"/>
        <v>283963.62870763853</v>
      </c>
      <c r="N91">
        <v>2531.95266726911</v>
      </c>
      <c r="O91">
        <f t="shared" si="3"/>
        <v>3.7299186093598041E-6</v>
      </c>
      <c r="P91">
        <v>1.3664072074741899E-2</v>
      </c>
      <c r="Q91">
        <v>514.01571821920197</v>
      </c>
      <c r="T91" s="9">
        <v>30</v>
      </c>
      <c r="U91" s="14">
        <v>1831.3057439157101</v>
      </c>
    </row>
    <row r="92" spans="2:21" x14ac:dyDescent="0.3">
      <c r="B92" s="6">
        <v>45</v>
      </c>
      <c r="C92">
        <v>25</v>
      </c>
      <c r="D92" s="7">
        <v>1046.1208554438299</v>
      </c>
      <c r="E92">
        <v>434.96485033890599</v>
      </c>
      <c r="F92">
        <v>26.006918799752</v>
      </c>
      <c r="G92">
        <v>2.4460362326867099E-2</v>
      </c>
      <c r="H92">
        <v>0.19906261729903299</v>
      </c>
      <c r="I92">
        <v>179544.11567311399</v>
      </c>
      <c r="J92">
        <v>7999269.2577264402</v>
      </c>
      <c r="K92">
        <v>436437.86741346202</v>
      </c>
      <c r="L92">
        <v>0.65217311962836499</v>
      </c>
      <c r="M92">
        <f t="shared" si="2"/>
        <v>284633.04551498825</v>
      </c>
      <c r="N92">
        <v>2112.65812904717</v>
      </c>
      <c r="O92">
        <f t="shared" si="3"/>
        <v>4.6507325406025997E-6</v>
      </c>
      <c r="P92">
        <v>1.36654889479173E-2</v>
      </c>
      <c r="Q92">
        <v>515.312896062346</v>
      </c>
      <c r="T92" s="9">
        <v>35</v>
      </c>
      <c r="U92" s="14">
        <v>1768.9036002758701</v>
      </c>
    </row>
    <row r="93" spans="2:21" x14ac:dyDescent="0.3">
      <c r="B93" s="6">
        <v>45</v>
      </c>
      <c r="C93">
        <v>30</v>
      </c>
      <c r="D93" s="7">
        <v>1255.55319599884</v>
      </c>
      <c r="E93">
        <v>434.96484880981302</v>
      </c>
      <c r="F93">
        <v>31.2066676578815</v>
      </c>
      <c r="G93">
        <v>2.04189542225445E-2</v>
      </c>
      <c r="H93">
        <v>0.16591369768546299</v>
      </c>
      <c r="I93">
        <v>149620.09639426199</v>
      </c>
      <c r="J93">
        <v>7998841.4542292003</v>
      </c>
      <c r="K93">
        <v>437127.66911381902</v>
      </c>
      <c r="L93">
        <v>0.65217394566289599</v>
      </c>
      <c r="M93">
        <f t="shared" si="2"/>
        <v>285083.27672438417</v>
      </c>
      <c r="N93">
        <v>1832.81381114584</v>
      </c>
      <c r="O93">
        <f t="shared" si="3"/>
        <v>5.5717732798540725E-6</v>
      </c>
      <c r="P93">
        <v>1.3669024678639801E-2</v>
      </c>
      <c r="Q93">
        <v>516.29138589997694</v>
      </c>
      <c r="T93" s="9">
        <v>40</v>
      </c>
      <c r="U93" s="14">
        <v>1717.95087769017</v>
      </c>
    </row>
    <row r="94" spans="2:21" x14ac:dyDescent="0.3">
      <c r="B94" s="6">
        <v>45</v>
      </c>
      <c r="C94">
        <v>35</v>
      </c>
      <c r="D94" s="7">
        <v>1465.2448603232101</v>
      </c>
      <c r="E94">
        <v>434.96484687589799</v>
      </c>
      <c r="F94">
        <v>36.408393544195498</v>
      </c>
      <c r="G94">
        <v>1.7523713018944499E-2</v>
      </c>
      <c r="H94">
        <v>0.14222909840268599</v>
      </c>
      <c r="I94">
        <v>128245.79690936601</v>
      </c>
      <c r="J94">
        <v>7998265.8659309698</v>
      </c>
      <c r="K94">
        <v>437623.356631117</v>
      </c>
      <c r="L94">
        <v>0.65217498811209496</v>
      </c>
      <c r="M94">
        <f t="shared" si="2"/>
        <v>285407.00740847382</v>
      </c>
      <c r="N94">
        <v>1632.77047030735</v>
      </c>
      <c r="O94">
        <f t="shared" si="3"/>
        <v>6.4931385120032243E-6</v>
      </c>
      <c r="P94">
        <v>1.36737743359604E-2</v>
      </c>
      <c r="Q94">
        <v>517.08579293902596</v>
      </c>
      <c r="T94" s="9">
        <v>45</v>
      </c>
      <c r="U94" s="14">
        <v>1675.1962769219299</v>
      </c>
    </row>
    <row r="95" spans="2:21" x14ac:dyDescent="0.3">
      <c r="B95" s="6">
        <v>45</v>
      </c>
      <c r="C95">
        <v>40</v>
      </c>
      <c r="D95" s="7">
        <v>1675.1962769219299</v>
      </c>
      <c r="E95">
        <v>434.96484449774402</v>
      </c>
      <c r="F95">
        <v>41.612619481406199</v>
      </c>
      <c r="G95">
        <v>1.5347585855944401E-2</v>
      </c>
      <c r="H95">
        <v>0.124461901491441</v>
      </c>
      <c r="I95">
        <v>112215.072295697</v>
      </c>
      <c r="J95">
        <v>7997520.4343076199</v>
      </c>
      <c r="K95">
        <v>437996.86031011801</v>
      </c>
      <c r="L95">
        <v>0.65217626756832303</v>
      </c>
      <c r="M95">
        <f t="shared" si="2"/>
        <v>285651.15756369691</v>
      </c>
      <c r="N95">
        <v>1482.6536739066601</v>
      </c>
      <c r="O95">
        <f t="shared" si="3"/>
        <v>7.4149264776960258E-6</v>
      </c>
      <c r="P95">
        <v>1.3679281517149901E-2</v>
      </c>
      <c r="Q95">
        <v>517.76422383723798</v>
      </c>
      <c r="T95" s="9">
        <v>50</v>
      </c>
      <c r="U95" s="14">
        <v>1638.5637013866799</v>
      </c>
    </row>
    <row r="96" spans="2:21" x14ac:dyDescent="0.3">
      <c r="B96" s="6">
        <v>45</v>
      </c>
      <c r="C96">
        <v>45</v>
      </c>
      <c r="D96" s="7">
        <v>1885.4075720778001</v>
      </c>
      <c r="E96">
        <v>434.96484163586899</v>
      </c>
      <c r="F96">
        <v>46.8199176764968</v>
      </c>
      <c r="G96">
        <v>1.3652243433652501E-2</v>
      </c>
      <c r="H96">
        <v>0.110640736999257</v>
      </c>
      <c r="I96">
        <v>99746.730929506797</v>
      </c>
      <c r="J96">
        <v>7996582.9026561202</v>
      </c>
      <c r="K96">
        <v>438288.49656317697</v>
      </c>
      <c r="L96">
        <v>0.65217780465753195</v>
      </c>
      <c r="M96">
        <f t="shared" si="2"/>
        <v>285842.02949522302</v>
      </c>
      <c r="N96">
        <v>1365.8465948215601</v>
      </c>
      <c r="O96">
        <f t="shared" si="3"/>
        <v>8.3372407267823223E-6</v>
      </c>
      <c r="P96">
        <v>1.3685291089919199E-2</v>
      </c>
      <c r="Q96">
        <v>518.36484422499996</v>
      </c>
      <c r="T96" s="8">
        <v>45</v>
      </c>
      <c r="U96" s="14">
        <v>22749.449938281348</v>
      </c>
    </row>
    <row r="97" spans="2:21" x14ac:dyDescent="0.3">
      <c r="B97" s="6">
        <v>45</v>
      </c>
      <c r="C97">
        <v>50</v>
      </c>
      <c r="D97" s="7">
        <v>2095.87873716679</v>
      </c>
      <c r="E97">
        <v>434.964838250735</v>
      </c>
      <c r="F97">
        <v>52.030911636713498</v>
      </c>
      <c r="G97">
        <v>1.22941981848745E-2</v>
      </c>
      <c r="H97">
        <v>9.9582391962199396E-2</v>
      </c>
      <c r="I97">
        <v>89772.057836556807</v>
      </c>
      <c r="J97">
        <v>7995430.7978525003</v>
      </c>
      <c r="K97">
        <v>438522.61866573401</v>
      </c>
      <c r="L97">
        <v>0.65217962003611396</v>
      </c>
      <c r="M97">
        <f t="shared" si="2"/>
        <v>285995.5148186601</v>
      </c>
      <c r="N97">
        <v>1272.3700929827501</v>
      </c>
      <c r="O97">
        <f t="shared" si="3"/>
        <v>9.2601920837393522E-6</v>
      </c>
      <c r="P97">
        <v>1.36916492615685E-2</v>
      </c>
      <c r="Q97">
        <v>518.91070765472</v>
      </c>
      <c r="T97" s="9">
        <v>5</v>
      </c>
      <c r="U97" s="14">
        <v>3429.5702146281001</v>
      </c>
    </row>
    <row r="98" spans="2:21" x14ac:dyDescent="0.3">
      <c r="B98" s="6">
        <v>50</v>
      </c>
      <c r="C98">
        <v>5</v>
      </c>
      <c r="D98" s="7">
        <v>206.500852103477</v>
      </c>
      <c r="E98">
        <v>428.78266458193201</v>
      </c>
      <c r="F98">
        <v>5.1559341838373598</v>
      </c>
      <c r="G98">
        <v>0.13001699277022299</v>
      </c>
      <c r="H98">
        <v>1.1012162583445799</v>
      </c>
      <c r="I98">
        <v>997467.30929507699</v>
      </c>
      <c r="J98">
        <v>7999940.7729896102</v>
      </c>
      <c r="K98">
        <v>469809.85096254502</v>
      </c>
      <c r="L98">
        <v>0.65211531593482897</v>
      </c>
      <c r="M98">
        <f t="shared" si="2"/>
        <v>306370.19938973495</v>
      </c>
      <c r="N98">
        <v>8936.7637595173201</v>
      </c>
      <c r="O98">
        <f t="shared" si="3"/>
        <v>8.5660110049892364E-7</v>
      </c>
      <c r="P98">
        <v>1.3437022553607699E-2</v>
      </c>
      <c r="Q98">
        <v>545.35255320069496</v>
      </c>
      <c r="T98" s="9">
        <v>10</v>
      </c>
      <c r="U98" s="14">
        <v>2738.70477133024</v>
      </c>
    </row>
    <row r="99" spans="2:21" x14ac:dyDescent="0.3">
      <c r="B99" s="6">
        <v>50</v>
      </c>
      <c r="C99">
        <v>10</v>
      </c>
      <c r="D99" s="7">
        <v>410.406610315715</v>
      </c>
      <c r="E99">
        <v>428.782664353332</v>
      </c>
      <c r="F99">
        <v>10.288884416119201</v>
      </c>
      <c r="G99">
        <v>6.6737851236675999E-2</v>
      </c>
      <c r="H99">
        <v>0.55198809301056195</v>
      </c>
      <c r="I99">
        <v>498733.65464753797</v>
      </c>
      <c r="J99">
        <v>7999898.7357057398</v>
      </c>
      <c r="K99">
        <v>481224.38345938799</v>
      </c>
      <c r="L99">
        <v>0.65211546092669803</v>
      </c>
      <c r="M99">
        <f t="shared" si="2"/>
        <v>313813.86062878487</v>
      </c>
      <c r="N99">
        <v>4709.6737975465303</v>
      </c>
      <c r="O99">
        <f t="shared" si="3"/>
        <v>1.6688371116913949E-6</v>
      </c>
      <c r="P99">
        <v>1.33804953453726E-2</v>
      </c>
      <c r="Q99">
        <v>556.34213491221203</v>
      </c>
      <c r="T99" s="9">
        <v>15</v>
      </c>
      <c r="U99" s="14">
        <v>2444.7675532506501</v>
      </c>
    </row>
    <row r="100" spans="2:21" x14ac:dyDescent="0.3">
      <c r="B100" s="6">
        <v>50</v>
      </c>
      <c r="C100">
        <v>15</v>
      </c>
      <c r="D100" s="7">
        <v>614.49226545846</v>
      </c>
      <c r="E100">
        <v>428.78266393731002</v>
      </c>
      <c r="F100">
        <v>15.4214303364743</v>
      </c>
      <c r="G100">
        <v>4.49040630144397E-2</v>
      </c>
      <c r="H100">
        <v>0.36832095281691402</v>
      </c>
      <c r="I100">
        <v>332489.10309835902</v>
      </c>
      <c r="J100">
        <v>7999806.64918001</v>
      </c>
      <c r="K100">
        <v>485292.73158530099</v>
      </c>
      <c r="L100">
        <v>0.65211572361282</v>
      </c>
      <c r="M100">
        <f t="shared" si="2"/>
        <v>316467.02082179056</v>
      </c>
      <c r="N100">
        <v>3287.9028475745299</v>
      </c>
      <c r="O100">
        <f t="shared" si="3"/>
        <v>2.4803557795318103E-6</v>
      </c>
      <c r="P100">
        <v>1.33657483316103E-2</v>
      </c>
      <c r="Q100">
        <v>560.47654870854899</v>
      </c>
      <c r="T100" s="9">
        <v>20</v>
      </c>
      <c r="U100" s="14">
        <v>2270.3838630812002</v>
      </c>
    </row>
    <row r="101" spans="2:21" x14ac:dyDescent="0.3">
      <c r="B101" s="6">
        <v>50</v>
      </c>
      <c r="C101">
        <v>20</v>
      </c>
      <c r="D101" s="7">
        <v>818.81139720705198</v>
      </c>
      <c r="E101">
        <v>428.78266330404301</v>
      </c>
      <c r="F101">
        <v>20.554415628678999</v>
      </c>
      <c r="G101">
        <v>3.3836932702730298E-2</v>
      </c>
      <c r="H101">
        <v>0.276367499560292</v>
      </c>
      <c r="I101">
        <v>249366.82732376701</v>
      </c>
      <c r="J101">
        <v>7999645.6978884796</v>
      </c>
      <c r="K101">
        <v>487381.39949939202</v>
      </c>
      <c r="L101">
        <v>0.65211612197401703</v>
      </c>
      <c r="M101">
        <f t="shared" si="2"/>
        <v>317829.26816381264</v>
      </c>
      <c r="N101">
        <v>2574.4649223783799</v>
      </c>
      <c r="O101">
        <f t="shared" si="3"/>
        <v>3.2917665561263796E-6</v>
      </c>
      <c r="P101">
        <v>1.33620055099773E-2</v>
      </c>
      <c r="Q101">
        <v>562.76911244969995</v>
      </c>
      <c r="T101" s="9">
        <v>25</v>
      </c>
      <c r="U101" s="14">
        <v>2150.6295471277299</v>
      </c>
    </row>
    <row r="102" spans="2:21" x14ac:dyDescent="0.3">
      <c r="B102" s="6">
        <v>50</v>
      </c>
      <c r="C102">
        <v>25</v>
      </c>
      <c r="D102" s="7">
        <v>1023.37541374026</v>
      </c>
      <c r="E102">
        <v>428.78266242363702</v>
      </c>
      <c r="F102">
        <v>25.688276278356099</v>
      </c>
      <c r="G102">
        <v>2.7146965147928501E-2</v>
      </c>
      <c r="H102">
        <v>0.221155777253118</v>
      </c>
      <c r="I102">
        <v>199493.46185901601</v>
      </c>
      <c r="J102">
        <v>7999396.9508572305</v>
      </c>
      <c r="K102">
        <v>488652.85632610699</v>
      </c>
      <c r="L102">
        <v>0.65211667403280904</v>
      </c>
      <c r="M102">
        <f t="shared" si="2"/>
        <v>318658.675424013</v>
      </c>
      <c r="N102">
        <v>2145.5638437174498</v>
      </c>
      <c r="O102">
        <f t="shared" si="3"/>
        <v>4.1032407507139045E-6</v>
      </c>
      <c r="P102">
        <v>1.3362755814096201E-2</v>
      </c>
      <c r="Q102">
        <v>564.30208028390405</v>
      </c>
      <c r="T102" s="9">
        <v>30</v>
      </c>
      <c r="U102" s="14">
        <v>2061.2881874084901</v>
      </c>
    </row>
    <row r="103" spans="2:21" x14ac:dyDescent="0.3">
      <c r="B103" s="6">
        <v>50</v>
      </c>
      <c r="C103">
        <v>30</v>
      </c>
      <c r="D103" s="7">
        <v>1228.1880061880499</v>
      </c>
      <c r="E103">
        <v>428.78266126613198</v>
      </c>
      <c r="F103">
        <v>30.8234092111826</v>
      </c>
      <c r="G103">
        <v>2.26658917107487E-2</v>
      </c>
      <c r="H103">
        <v>0.18433112926610901</v>
      </c>
      <c r="I103">
        <v>166244.551549178</v>
      </c>
      <c r="J103">
        <v>7999041.3507572198</v>
      </c>
      <c r="K103">
        <v>489508.37571292801</v>
      </c>
      <c r="L103">
        <v>0.65211739784922695</v>
      </c>
      <c r="M103">
        <f t="shared" si="2"/>
        <v>319216.92819531634</v>
      </c>
      <c r="N103">
        <v>1859.27620410348</v>
      </c>
      <c r="O103">
        <f t="shared" si="3"/>
        <v>4.9148757170209938E-6</v>
      </c>
      <c r="P103">
        <v>1.33657746029693E-2</v>
      </c>
      <c r="Q103">
        <v>565.44849050348103</v>
      </c>
      <c r="T103" s="9">
        <v>35</v>
      </c>
      <c r="U103" s="14">
        <v>1990.9886453828601</v>
      </c>
    </row>
    <row r="104" spans="2:21" x14ac:dyDescent="0.3">
      <c r="B104" s="6">
        <v>50</v>
      </c>
      <c r="C104">
        <v>35</v>
      </c>
      <c r="D104" s="7">
        <v>1433.2505847723401</v>
      </c>
      <c r="E104">
        <v>428.78265980151298</v>
      </c>
      <c r="F104">
        <v>35.960231226801703</v>
      </c>
      <c r="G104">
        <v>1.94546661789924E-2</v>
      </c>
      <c r="H104">
        <v>0.15801946353117199</v>
      </c>
      <c r="I104">
        <v>142495.32989929599</v>
      </c>
      <c r="J104">
        <v>7998559.7005790398</v>
      </c>
      <c r="K104">
        <v>490123.47688658402</v>
      </c>
      <c r="L104">
        <v>0.65211831151854005</v>
      </c>
      <c r="M104">
        <f>L104*K104</f>
        <v>319618.49418287538</v>
      </c>
      <c r="N104">
        <v>1654.61104789507</v>
      </c>
      <c r="O104">
        <f t="shared" si="3"/>
        <v>5.72675174546353E-6</v>
      </c>
      <c r="P104">
        <v>1.33700945989812E-2</v>
      </c>
      <c r="Q104">
        <v>566.37137959024699</v>
      </c>
      <c r="T104" s="9">
        <v>40</v>
      </c>
      <c r="U104" s="14">
        <v>1933.5820468647801</v>
      </c>
    </row>
    <row r="105" spans="2:21" x14ac:dyDescent="0.3">
      <c r="B105" s="6">
        <v>50</v>
      </c>
      <c r="C105">
        <v>40</v>
      </c>
      <c r="D105" s="7">
        <v>1638.5637013866799</v>
      </c>
      <c r="E105">
        <v>428.782657999707</v>
      </c>
      <c r="F105">
        <v>41.099194654193496</v>
      </c>
      <c r="G105">
        <v>1.7040478078962501E-2</v>
      </c>
      <c r="H105">
        <v>0.13828111081150299</v>
      </c>
      <c r="I105">
        <v>124683.413661884</v>
      </c>
      <c r="J105">
        <v>7997932.6495496603</v>
      </c>
      <c r="K105">
        <v>490587.11874344799</v>
      </c>
      <c r="L105">
        <v>0.65211943316907595</v>
      </c>
      <c r="M105">
        <f>L105*K105</f>
        <v>319921.39379502746</v>
      </c>
      <c r="N105">
        <v>1501.0171153915101</v>
      </c>
      <c r="O105">
        <f t="shared" si="3"/>
        <v>6.5389469053099763E-6</v>
      </c>
      <c r="P105">
        <v>1.3375227506343901E-2</v>
      </c>
      <c r="Q105">
        <v>567.15333987338204</v>
      </c>
      <c r="T105" s="9">
        <v>45</v>
      </c>
      <c r="U105" s="14">
        <v>1885.4075720778001</v>
      </c>
    </row>
    <row r="106" spans="2:21" x14ac:dyDescent="0.3">
      <c r="B106" s="6">
        <v>50</v>
      </c>
      <c r="C106">
        <v>45</v>
      </c>
      <c r="D106" s="7">
        <v>1844.1275371295001</v>
      </c>
      <c r="E106">
        <v>428.78265583058902</v>
      </c>
      <c r="F106">
        <v>46.240792890234303</v>
      </c>
      <c r="G106">
        <v>1.5159335667666401E-2</v>
      </c>
      <c r="H106">
        <v>0.122926313254764</v>
      </c>
      <c r="I106">
        <v>110829.701032786</v>
      </c>
      <c r="J106">
        <v>7997140.6784949796</v>
      </c>
      <c r="K106">
        <v>490949.20784998499</v>
      </c>
      <c r="L106">
        <v>0.65212078095993098</v>
      </c>
      <c r="M106">
        <f>L106*K106</f>
        <v>320158.18083479168</v>
      </c>
      <c r="N106">
        <v>1381.4991478541001</v>
      </c>
      <c r="O106">
        <f t="shared" si="3"/>
        <v>7.3515421407502999E-6</v>
      </c>
      <c r="P106">
        <v>1.3380900183658499E-2</v>
      </c>
      <c r="Q106">
        <v>567.84069378674997</v>
      </c>
      <c r="T106" s="9">
        <v>50</v>
      </c>
      <c r="U106" s="14">
        <v>1844.1275371295001</v>
      </c>
    </row>
    <row r="107" spans="2:21" x14ac:dyDescent="0.3">
      <c r="B107" s="10">
        <v>50</v>
      </c>
      <c r="C107" s="11">
        <v>50</v>
      </c>
      <c r="D107" s="12">
        <v>2049.9421010897599</v>
      </c>
      <c r="E107">
        <v>428.78265326399099</v>
      </c>
      <c r="F107">
        <v>51.385562820367397</v>
      </c>
      <c r="G107">
        <v>1.3652243433652501E-2</v>
      </c>
      <c r="H107">
        <v>0.110640736999257</v>
      </c>
      <c r="I107">
        <v>99746.730929506797</v>
      </c>
      <c r="J107">
        <v>7996164.0846856302</v>
      </c>
      <c r="K107">
        <v>491239.91104076401</v>
      </c>
      <c r="L107">
        <v>0.65212237307849696</v>
      </c>
      <c r="M107">
        <f>L107*K107</f>
        <v>320348.53653877275</v>
      </c>
      <c r="N107">
        <v>1285.84983955696</v>
      </c>
      <c r="O107">
        <f t="shared" si="3"/>
        <v>8.1646233687105833E-6</v>
      </c>
      <c r="P107">
        <v>1.3386947900283001E-2</v>
      </c>
      <c r="Q107">
        <v>568.46143891054601</v>
      </c>
      <c r="T107" s="8">
        <v>50</v>
      </c>
      <c r="U107" s="14">
        <v>25291.693444971868</v>
      </c>
    </row>
    <row r="108" spans="2:21" x14ac:dyDescent="0.3">
      <c r="T108" s="9">
        <v>5</v>
      </c>
      <c r="U108" s="14">
        <v>3813.2067751719101</v>
      </c>
    </row>
    <row r="109" spans="2:21" x14ac:dyDescent="0.3">
      <c r="T109" s="9">
        <v>10</v>
      </c>
      <c r="U109" s="14">
        <v>3045.0102148199198</v>
      </c>
    </row>
    <row r="110" spans="2:21" x14ac:dyDescent="0.3">
      <c r="T110" s="9">
        <v>15</v>
      </c>
      <c r="U110" s="14">
        <v>2718.1228975501799</v>
      </c>
    </row>
    <row r="111" spans="2:21" x14ac:dyDescent="0.3">
      <c r="T111" s="9">
        <v>20</v>
      </c>
      <c r="U111" s="14">
        <v>2524.1666419441899</v>
      </c>
    </row>
    <row r="112" spans="2:21" x14ac:dyDescent="0.3">
      <c r="T112" s="9">
        <v>25</v>
      </c>
      <c r="U112" s="14">
        <v>2390.9572135564399</v>
      </c>
    </row>
    <row r="113" spans="20:21" x14ac:dyDescent="0.3">
      <c r="T113" s="9">
        <v>30</v>
      </c>
      <c r="U113" s="14">
        <v>2291.5685926064598</v>
      </c>
    </row>
    <row r="114" spans="20:21" x14ac:dyDescent="0.3">
      <c r="T114" s="9">
        <v>35</v>
      </c>
      <c r="U114" s="14">
        <v>2213.35660674991</v>
      </c>
    </row>
    <row r="115" spans="20:21" x14ac:dyDescent="0.3">
      <c r="T115" s="9">
        <v>40</v>
      </c>
      <c r="U115" s="14">
        <v>2149.4836643163098</v>
      </c>
    </row>
    <row r="116" spans="20:21" x14ac:dyDescent="0.3">
      <c r="T116" s="9">
        <v>45</v>
      </c>
      <c r="U116" s="14">
        <v>2095.87873716679</v>
      </c>
    </row>
    <row r="117" spans="20:21" x14ac:dyDescent="0.3">
      <c r="T117" s="9">
        <v>50</v>
      </c>
      <c r="U117" s="14">
        <v>2049.9421010897599</v>
      </c>
    </row>
    <row r="118" spans="20:21" x14ac:dyDescent="0.3">
      <c r="T118" s="8" t="s">
        <v>36</v>
      </c>
      <c r="U118" s="14">
        <v>138917.5813088367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Sheet3</vt:lpstr>
      <vt:lpstr>Chart1</vt:lpstr>
    </vt:vector>
  </TitlesOfParts>
  <Company>Tokamak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Taylor</dc:creator>
  <cp:lastModifiedBy>Jack Taylor</cp:lastModifiedBy>
  <dcterms:created xsi:type="dcterms:W3CDTF">2020-04-03T07:43:22Z</dcterms:created>
  <dcterms:modified xsi:type="dcterms:W3CDTF">2020-04-08T10:22:54Z</dcterms:modified>
</cp:coreProperties>
</file>