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.Taylor\Programs\Cloned Repositories\plugins\Diverter 1D\"/>
    </mc:Choice>
  </mc:AlternateContent>
  <xr:revisionPtr revIDLastSave="0" documentId="13_ncr:1_{D1D277D7-0DA4-4A45-BC8C-CAB9AC85C888}" xr6:coauthVersionLast="44" xr6:coauthVersionMax="44" xr10:uidLastSave="{00000000-0000-0000-0000-000000000000}"/>
  <bookViews>
    <workbookView xWindow="-120" yWindow="-120" windowWidth="21840" windowHeight="11010" xr2:uid="{FD22B1B6-A3F3-4F03-963A-0FEF26F43F1E}"/>
  </bookViews>
  <sheets>
    <sheet name="fluid + geo properties" sheetId="2" r:id="rId1"/>
    <sheet name="Plot" sheetId="9" r:id="rId2"/>
    <sheet name="PivotPlot" sheetId="7" r:id="rId3"/>
    <sheet name="Sheet1" sheetId="10" r:id="rId4"/>
  </sheets>
  <definedNames>
    <definedName name="_xlnm._FilterDatabase" localSheetId="0" hidden="1">'fluid + geo properties'!$B$7:$Q$107</definedName>
  </definedNames>
  <calcPr calcId="191029"/>
  <pivotCaches>
    <pivotCache cacheId="12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0" l="1"/>
  <c r="G4" i="10"/>
  <c r="G3" i="10"/>
  <c r="C8" i="10"/>
  <c r="C7" i="10"/>
  <c r="C4" i="10"/>
  <c r="F5" i="10"/>
  <c r="F6" i="10" s="1"/>
  <c r="F7" i="10" s="1"/>
  <c r="F8" i="10" s="1"/>
  <c r="F9" i="10" s="1"/>
  <c r="F10" i="10" s="1"/>
  <c r="F11" i="10" s="1"/>
  <c r="F12" i="10" s="1"/>
  <c r="F4" i="10"/>
  <c r="B8" i="10"/>
  <c r="B7" i="10"/>
  <c r="G5" i="10" l="1"/>
  <c r="G6" i="10" s="1"/>
  <c r="G7" i="10" s="1"/>
  <c r="G8" i="10" s="1"/>
  <c r="G9" i="10" s="1"/>
  <c r="G10" i="10" s="1"/>
  <c r="G11" i="10" s="1"/>
  <c r="G12" i="10" s="1"/>
  <c r="M9" i="2"/>
  <c r="O9" i="2" s="1"/>
  <c r="M8" i="2"/>
  <c r="O8" i="2" s="1"/>
  <c r="M107" i="2"/>
  <c r="O107" i="2" s="1"/>
  <c r="M106" i="2"/>
  <c r="O106" i="2" s="1"/>
  <c r="M105" i="2"/>
  <c r="M104" i="2"/>
  <c r="O104" i="2" s="1"/>
  <c r="M103" i="2"/>
  <c r="M102" i="2"/>
  <c r="O102" i="2" s="1"/>
  <c r="M101" i="2"/>
  <c r="O101" i="2" s="1"/>
  <c r="M100" i="2"/>
  <c r="O100" i="2" s="1"/>
  <c r="M99" i="2"/>
  <c r="O99" i="2" s="1"/>
  <c r="M98" i="2"/>
  <c r="O98" i="2" s="1"/>
  <c r="M97" i="2"/>
  <c r="M96" i="2"/>
  <c r="O96" i="2" s="1"/>
  <c r="M95" i="2"/>
  <c r="M94" i="2"/>
  <c r="O94" i="2" s="1"/>
  <c r="M93" i="2"/>
  <c r="M92" i="2"/>
  <c r="O92" i="2" s="1"/>
  <c r="M91" i="2"/>
  <c r="O91" i="2" s="1"/>
  <c r="M90" i="2"/>
  <c r="O90" i="2" s="1"/>
  <c r="M89" i="2"/>
  <c r="M88" i="2"/>
  <c r="O88" i="2" s="1"/>
  <c r="M87" i="2"/>
  <c r="M86" i="2"/>
  <c r="O86" i="2" s="1"/>
  <c r="M85" i="2"/>
  <c r="M84" i="2"/>
  <c r="O84" i="2" s="1"/>
  <c r="M83" i="2"/>
  <c r="M82" i="2"/>
  <c r="O82" i="2" s="1"/>
  <c r="M81" i="2"/>
  <c r="M80" i="2"/>
  <c r="O80" i="2" s="1"/>
  <c r="M79" i="2"/>
  <c r="M78" i="2"/>
  <c r="O78" i="2" s="1"/>
  <c r="M77" i="2"/>
  <c r="O77" i="2" s="1"/>
  <c r="M76" i="2"/>
  <c r="O76" i="2" s="1"/>
  <c r="M75" i="2"/>
  <c r="O75" i="2" s="1"/>
  <c r="M74" i="2"/>
  <c r="O74" i="2" s="1"/>
  <c r="M72" i="2"/>
  <c r="O72" i="2" s="1"/>
  <c r="M73" i="2"/>
  <c r="M71" i="2"/>
  <c r="M70" i="2"/>
  <c r="O70" i="2" s="1"/>
  <c r="M69" i="2"/>
  <c r="O69" i="2" s="1"/>
  <c r="M68" i="2"/>
  <c r="O68" i="2" s="1"/>
  <c r="M67" i="2"/>
  <c r="O67" i="2" s="1"/>
  <c r="M66" i="2"/>
  <c r="O66" i="2" s="1"/>
  <c r="M65" i="2"/>
  <c r="O65" i="2" s="1"/>
  <c r="M64" i="2"/>
  <c r="O64" i="2" s="1"/>
  <c r="M63" i="2"/>
  <c r="M62" i="2"/>
  <c r="O62" i="2" s="1"/>
  <c r="M61" i="2"/>
  <c r="M60" i="2"/>
  <c r="O60" i="2" s="1"/>
  <c r="M59" i="2"/>
  <c r="M58" i="2"/>
  <c r="O58" i="2" s="1"/>
  <c r="M57" i="2"/>
  <c r="M56" i="2"/>
  <c r="O56" i="2" s="1"/>
  <c r="M55" i="2"/>
  <c r="M54" i="2"/>
  <c r="O54" i="2" s="1"/>
  <c r="M53" i="2"/>
  <c r="M52" i="2"/>
  <c r="O52" i="2" s="1"/>
  <c r="M51" i="2"/>
  <c r="O51" i="2" s="1"/>
  <c r="M50" i="2"/>
  <c r="O50" i="2" s="1"/>
  <c r="M49" i="2"/>
  <c r="M48" i="2"/>
  <c r="O48" i="2" s="1"/>
  <c r="M47" i="2"/>
  <c r="M46" i="2"/>
  <c r="O46" i="2" s="1"/>
  <c r="M45" i="2"/>
  <c r="O45" i="2" s="1"/>
  <c r="M44" i="2"/>
  <c r="O44" i="2" s="1"/>
  <c r="M43" i="2"/>
  <c r="O43" i="2" s="1"/>
  <c r="M42" i="2"/>
  <c r="O42" i="2" s="1"/>
  <c r="M41" i="2"/>
  <c r="M40" i="2"/>
  <c r="O40" i="2" s="1"/>
  <c r="M39" i="2"/>
  <c r="M38" i="2"/>
  <c r="O38" i="2" s="1"/>
  <c r="M37" i="2"/>
  <c r="O37" i="2" s="1"/>
  <c r="M36" i="2"/>
  <c r="O36" i="2" s="1"/>
  <c r="M35" i="2"/>
  <c r="O35" i="2" s="1"/>
  <c r="M34" i="2"/>
  <c r="O34" i="2" s="1"/>
  <c r="M33" i="2"/>
  <c r="M32" i="2"/>
  <c r="O32" i="2" s="1"/>
  <c r="M31" i="2"/>
  <c r="M30" i="2"/>
  <c r="O30" i="2" s="1"/>
  <c r="M29" i="2"/>
  <c r="O29" i="2" s="1"/>
  <c r="M27" i="2"/>
  <c r="O27" i="2" s="1"/>
  <c r="M28" i="2"/>
  <c r="O28" i="2" s="1"/>
  <c r="M26" i="2"/>
  <c r="O26" i="2" s="1"/>
  <c r="M25" i="2"/>
  <c r="M24" i="2"/>
  <c r="O24" i="2" s="1"/>
  <c r="M23" i="2"/>
  <c r="M22" i="2"/>
  <c r="O22" i="2" s="1"/>
  <c r="M21" i="2"/>
  <c r="M20" i="2"/>
  <c r="O20" i="2" s="1"/>
  <c r="M19" i="2"/>
  <c r="M18" i="2"/>
  <c r="M17" i="2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O93" i="2"/>
  <c r="O85" i="2"/>
  <c r="O83" i="2"/>
  <c r="O61" i="2"/>
  <c r="O59" i="2"/>
  <c r="O53" i="2"/>
  <c r="O21" i="2"/>
  <c r="O19" i="2"/>
  <c r="O105" i="2"/>
  <c r="O103" i="2"/>
  <c r="O97" i="2"/>
  <c r="O95" i="2"/>
  <c r="O89" i="2"/>
  <c r="O87" i="2"/>
  <c r="O81" i="2"/>
  <c r="O79" i="2"/>
  <c r="O73" i="2"/>
  <c r="O71" i="2"/>
  <c r="O63" i="2"/>
  <c r="O57" i="2"/>
  <c r="O55" i="2"/>
  <c r="O49" i="2"/>
  <c r="O47" i="2"/>
  <c r="O41" i="2"/>
  <c r="O39" i="2"/>
  <c r="O33" i="2"/>
  <c r="O31" i="2"/>
  <c r="O25" i="2"/>
  <c r="O23" i="2"/>
  <c r="O18" i="2"/>
  <c r="O17" i="2"/>
</calcChain>
</file>

<file path=xl/sharedStrings.xml><?xml version="1.0" encoding="utf-8"?>
<sst xmlns="http://schemas.openxmlformats.org/spreadsheetml/2006/main" count="49" uniqueCount="43">
  <si>
    <t>mass flow rate</t>
  </si>
  <si>
    <t>Pressure</t>
  </si>
  <si>
    <t>tg</t>
  </si>
  <si>
    <t>Ag</t>
  </si>
  <si>
    <t xml:space="preserve">htc_0 </t>
  </si>
  <si>
    <t>Velocity</t>
  </si>
  <si>
    <t>velocity input</t>
  </si>
  <si>
    <t>Grand Total</t>
  </si>
  <si>
    <t>Row Labels</t>
  </si>
  <si>
    <t>Reynolds number output</t>
  </si>
  <si>
    <t>Prandtl number output</t>
  </si>
  <si>
    <t>no. micro channels</t>
  </si>
  <si>
    <t>Metal_Temperature</t>
  </si>
  <si>
    <t>Coolant_Temperature</t>
  </si>
  <si>
    <t>characteristic length</t>
  </si>
  <si>
    <t>Thermal diffusivity (calculated)</t>
  </si>
  <si>
    <t>Peclet number (calculated)</t>
  </si>
  <si>
    <t>moody friction factor</t>
  </si>
  <si>
    <t>Nusselt number</t>
  </si>
  <si>
    <t>inlet conditions</t>
  </si>
  <si>
    <t>K</t>
  </si>
  <si>
    <t>bar</t>
  </si>
  <si>
    <t>value</t>
  </si>
  <si>
    <t>unit</t>
  </si>
  <si>
    <t>gravity</t>
  </si>
  <si>
    <t>parameter</t>
  </si>
  <si>
    <t>ms-1</t>
  </si>
  <si>
    <t>geometry type</t>
  </si>
  <si>
    <t>-</t>
  </si>
  <si>
    <t>poloidal</t>
  </si>
  <si>
    <t>epsilon</t>
  </si>
  <si>
    <t>Temperature</t>
  </si>
  <si>
    <t>density</t>
  </si>
  <si>
    <t>kgm-3</t>
  </si>
  <si>
    <t>copper thickness</t>
  </si>
  <si>
    <t>cm</t>
  </si>
  <si>
    <t>10MW/m^2</t>
  </si>
  <si>
    <t xml:space="preserve">Sum of htc_0 </t>
  </si>
  <si>
    <t>0.5319 m</t>
  </si>
  <si>
    <t>R</t>
  </si>
  <si>
    <t>Z</t>
  </si>
  <si>
    <t>i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</si>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</sst>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'fluid + geo properties'!$E$7</c:f>
              <c:strCache>
                <c:ptCount val="1"/>
                <c:pt idx="0">
                  <c:v>Coolant_Temperature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'fluid + geo properties'!$B$8:$B$107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xVal>
          <c:yVal>
            <c:numRef>
              <c:f>'fluid + geo properties'!$E$8:$E$107</c:f>
              <c:numCache>
                <c:formatCode>General</c:formatCode>
                <c:ptCount val="100"/>
                <c:pt idx="0">
                  <c:v>941.572110972019</c:v>
                </c:pt>
                <c:pt idx="1">
                  <c:v>941.57208207019698</c:v>
                </c:pt>
                <c:pt idx="2">
                  <c:v>941.57202372465804</c:v>
                </c:pt>
                <c:pt idx="3">
                  <c:v>941.57192758710403</c:v>
                </c:pt>
                <c:pt idx="4">
                  <c:v>941.57178529728503</c:v>
                </c:pt>
                <c:pt idx="5">
                  <c:v>941.57158849224095</c:v>
                </c:pt>
                <c:pt idx="6">
                  <c:v>941.57132881738005</c:v>
                </c:pt>
                <c:pt idx="7">
                  <c:v>941.57099793940597</c:v>
                </c:pt>
                <c:pt idx="8">
                  <c:v>941.57058756108495</c:v>
                </c:pt>
                <c:pt idx="9">
                  <c:v>941.57008943785195</c:v>
                </c:pt>
                <c:pt idx="10">
                  <c:v>657.343780306761</c:v>
                </c:pt>
                <c:pt idx="11">
                  <c:v>657.34377346228098</c:v>
                </c:pt>
                <c:pt idx="12">
                  <c:v>657.34376005131696</c:v>
                </c:pt>
                <c:pt idx="13">
                  <c:v>657.34373842955097</c:v>
                </c:pt>
                <c:pt idx="14">
                  <c:v>657.34370694887104</c:v>
                </c:pt>
                <c:pt idx="15">
                  <c:v>657.34366395816198</c:v>
                </c:pt>
                <c:pt idx="16">
                  <c:v>657.34360780424799</c:v>
                </c:pt>
                <c:pt idx="17">
                  <c:v>657.34353683296695</c:v>
                </c:pt>
                <c:pt idx="18">
                  <c:v>657.3434493904</c:v>
                </c:pt>
                <c:pt idx="19">
                  <c:v>657.34334382423799</c:v>
                </c:pt>
                <c:pt idx="20">
                  <c:v>562.60016110829702</c:v>
                </c:pt>
                <c:pt idx="21">
                  <c:v>562.600158352785</c:v>
                </c:pt>
                <c:pt idx="22">
                  <c:v>562.60015302405395</c:v>
                </c:pt>
                <c:pt idx="23">
                  <c:v>562.60014451787299</c:v>
                </c:pt>
                <c:pt idx="24">
                  <c:v>562.60013222851001</c:v>
                </c:pt>
                <c:pt idx="25">
                  <c:v>562.60011554891503</c:v>
                </c:pt>
                <c:pt idx="26">
                  <c:v>562.60009387093601</c:v>
                </c:pt>
                <c:pt idx="27">
                  <c:v>562.60006658556699</c:v>
                </c:pt>
                <c:pt idx="28">
                  <c:v>562.60003308322098</c:v>
                </c:pt>
                <c:pt idx="29">
                  <c:v>562.599992754048</c:v>
                </c:pt>
                <c:pt idx="30">
                  <c:v>515.23054648614595</c:v>
                </c:pt>
                <c:pt idx="31">
                  <c:v>515.23054507012296</c:v>
                </c:pt>
                <c:pt idx="32">
                  <c:v>515.23054235330198</c:v>
                </c:pt>
                <c:pt idx="33">
                  <c:v>515.23053804287599</c:v>
                </c:pt>
                <c:pt idx="34">
                  <c:v>515.23053184529999</c:v>
                </c:pt>
                <c:pt idx="35">
                  <c:v>515.23052346635097</c:v>
                </c:pt>
                <c:pt idx="36">
                  <c:v>515.230512611206</c:v>
                </c:pt>
                <c:pt idx="37">
                  <c:v>515.23049898453098</c:v>
                </c:pt>
                <c:pt idx="38">
                  <c:v>515.23048229056997</c:v>
                </c:pt>
                <c:pt idx="39">
                  <c:v>515.23046223325798</c:v>
                </c:pt>
                <c:pt idx="40">
                  <c:v>486.81016510032202</c:v>
                </c:pt>
                <c:pt idx="41">
                  <c:v>486.81016426126899</c:v>
                </c:pt>
                <c:pt idx="42">
                  <c:v>486.81016266023602</c:v>
                </c:pt>
                <c:pt idx="43">
                  <c:v>486.81016013095802</c:v>
                </c:pt>
                <c:pt idx="44">
                  <c:v>486.81015650674499</c:v>
                </c:pt>
                <c:pt idx="45">
                  <c:v>486.81015162051898</c:v>
                </c:pt>
                <c:pt idx="46">
                  <c:v>486.810145304841</c:v>
                </c:pt>
                <c:pt idx="47">
                  <c:v>486.81013739195203</c:v>
                </c:pt>
                <c:pt idx="48">
                  <c:v>486.81012771381597</c:v>
                </c:pt>
                <c:pt idx="49">
                  <c:v>486.81011610216399</c:v>
                </c:pt>
                <c:pt idx="50">
                  <c:v>467.86405802539502</c:v>
                </c:pt>
                <c:pt idx="51">
                  <c:v>467.864057479493</c:v>
                </c:pt>
                <c:pt idx="52">
                  <c:v>467.86405644212101</c:v>
                </c:pt>
                <c:pt idx="53">
                  <c:v>467.86405480862902</c:v>
                </c:pt>
                <c:pt idx="54">
                  <c:v>467.864052474103</c:v>
                </c:pt>
                <c:pt idx="55">
                  <c:v>467.86404933338099</c:v>
                </c:pt>
                <c:pt idx="56">
                  <c:v>467.86404528107101</c:v>
                </c:pt>
                <c:pt idx="57">
                  <c:v>467.86404021156699</c:v>
                </c:pt>
                <c:pt idx="58">
                  <c:v>467.86403401907501</c:v>
                </c:pt>
                <c:pt idx="59">
                  <c:v>467.86402659763201</c:v>
                </c:pt>
                <c:pt idx="60">
                  <c:v>454.331617522145</c:v>
                </c:pt>
                <c:pt idx="61">
                  <c:v>454.33161714272399</c:v>
                </c:pt>
                <c:pt idx="62">
                  <c:v>454.33161642406998</c:v>
                </c:pt>
                <c:pt idx="63">
                  <c:v>454.33161529538302</c:v>
                </c:pt>
                <c:pt idx="64">
                  <c:v>454.33161368569102</c:v>
                </c:pt>
                <c:pt idx="65">
                  <c:v>454.33161152384997</c:v>
                </c:pt>
                <c:pt idx="66">
                  <c:v>454.331608738559</c:v>
                </c:pt>
                <c:pt idx="67">
                  <c:v>454.33160525837002</c:v>
                </c:pt>
                <c:pt idx="68">
                  <c:v>454.3316010117</c:v>
                </c:pt>
                <c:pt idx="69">
                  <c:v>454.33159592684598</c:v>
                </c:pt>
                <c:pt idx="70">
                  <c:v>444.18259945424501</c:v>
                </c:pt>
                <c:pt idx="71">
                  <c:v>444.18259917727499</c:v>
                </c:pt>
                <c:pt idx="72">
                  <c:v>444.182598654081</c:v>
                </c:pt>
                <c:pt idx="73">
                  <c:v>444.18259783414197</c:v>
                </c:pt>
                <c:pt idx="74">
                  <c:v>444.18259666681399</c:v>
                </c:pt>
                <c:pt idx="75">
                  <c:v>444.18259510133203</c:v>
                </c:pt>
                <c:pt idx="76">
                  <c:v>444.182593086819</c:v>
                </c:pt>
                <c:pt idx="77">
                  <c:v>444.18259057228897</c:v>
                </c:pt>
                <c:pt idx="78">
                  <c:v>444.18258750665802</c:v>
                </c:pt>
                <c:pt idx="79">
                  <c:v>444.18258383875298</c:v>
                </c:pt>
                <c:pt idx="80">
                  <c:v>436.28912489979899</c:v>
                </c:pt>
                <c:pt idx="81">
                  <c:v>436.28912468982202</c:v>
                </c:pt>
                <c:pt idx="82">
                  <c:v>436.28912429407899</c:v>
                </c:pt>
                <c:pt idx="83">
                  <c:v>436.28912367501101</c:v>
                </c:pt>
                <c:pt idx="84">
                  <c:v>436.28912279497001</c:v>
                </c:pt>
                <c:pt idx="85">
                  <c:v>436.28912161621798</c:v>
                </c:pt>
                <c:pt idx="86">
                  <c:v>436.289120100932</c:v>
                </c:pt>
                <c:pt idx="87">
                  <c:v>436.28911821121</c:v>
                </c:pt>
                <c:pt idx="88">
                  <c:v>436.28911590907398</c:v>
                </c:pt>
                <c:pt idx="89">
                  <c:v>436.28911315647701</c:v>
                </c:pt>
                <c:pt idx="90">
                  <c:v>429.97448637127297</c:v>
                </c:pt>
                <c:pt idx="91">
                  <c:v>429.97448620723497</c:v>
                </c:pt>
                <c:pt idx="92">
                  <c:v>429.97448589867901</c:v>
                </c:pt>
                <c:pt idx="93">
                  <c:v>429.97448541676403</c:v>
                </c:pt>
                <c:pt idx="94">
                  <c:v>429.974484732581</c:v>
                </c:pt>
                <c:pt idx="95">
                  <c:v>429.974483817151</c:v>
                </c:pt>
                <c:pt idx="96">
                  <c:v>429.97448264143202</c:v>
                </c:pt>
                <c:pt idx="97">
                  <c:v>429.97448117631899</c:v>
                </c:pt>
                <c:pt idx="98">
                  <c:v>429.97447939264998</c:v>
                </c:pt>
                <c:pt idx="99">
                  <c:v>429.97447726120498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49-4CFA-B2CD-3E8A2493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449551"/>
        <c:axId val="1385266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'fluid + geo properties'!$C$7</c15:sqref>
                        </c15:formulaRef>
                      </c:ext>
                    </c:extLst>
                    <c:strCache>
                      <c:ptCount val="1"/>
                      <c:pt idx="0">
                        <c:v>velocity input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'fluid + geo properties'!$C$8:$C$107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15</c:v>
                      </c:pt>
                      <c:pt idx="13">
                        <c:v>20</c:v>
                      </c:pt>
                      <c:pt idx="14">
                        <c:v>25</c:v>
                      </c:pt>
                      <c:pt idx="15">
                        <c:v>30</c:v>
                      </c:pt>
                      <c:pt idx="16">
                        <c:v>35</c:v>
                      </c:pt>
                      <c:pt idx="17">
                        <c:v>40</c:v>
                      </c:pt>
                      <c:pt idx="18">
                        <c:v>45</c:v>
                      </c:pt>
                      <c:pt idx="19">
                        <c:v>50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15</c:v>
                      </c:pt>
                      <c:pt idx="23">
                        <c:v>20</c:v>
                      </c:pt>
                      <c:pt idx="24">
                        <c:v>25</c:v>
                      </c:pt>
                      <c:pt idx="25">
                        <c:v>30</c:v>
                      </c:pt>
                      <c:pt idx="26">
                        <c:v>35</c:v>
                      </c:pt>
                      <c:pt idx="27">
                        <c:v>40</c:v>
                      </c:pt>
                      <c:pt idx="28">
                        <c:v>45</c:v>
                      </c:pt>
                      <c:pt idx="29">
                        <c:v>50</c:v>
                      </c:pt>
                      <c:pt idx="30">
                        <c:v>5</c:v>
                      </c:pt>
                      <c:pt idx="31">
                        <c:v>10</c:v>
                      </c:pt>
                      <c:pt idx="32">
                        <c:v>15</c:v>
                      </c:pt>
                      <c:pt idx="33">
                        <c:v>20</c:v>
                      </c:pt>
                      <c:pt idx="34">
                        <c:v>25</c:v>
                      </c:pt>
                      <c:pt idx="35">
                        <c:v>30</c:v>
                      </c:pt>
                      <c:pt idx="36">
                        <c:v>35</c:v>
                      </c:pt>
                      <c:pt idx="37">
                        <c:v>40</c:v>
                      </c:pt>
                      <c:pt idx="38">
                        <c:v>45</c:v>
                      </c:pt>
                      <c:pt idx="39">
                        <c:v>50</c:v>
                      </c:pt>
                      <c:pt idx="40">
                        <c:v>5</c:v>
                      </c:pt>
                      <c:pt idx="41">
                        <c:v>10</c:v>
                      </c:pt>
                      <c:pt idx="42">
                        <c:v>15</c:v>
                      </c:pt>
                      <c:pt idx="43">
                        <c:v>20</c:v>
                      </c:pt>
                      <c:pt idx="44">
                        <c:v>25</c:v>
                      </c:pt>
                      <c:pt idx="45">
                        <c:v>30</c:v>
                      </c:pt>
                      <c:pt idx="46">
                        <c:v>35</c:v>
                      </c:pt>
                      <c:pt idx="47">
                        <c:v>40</c:v>
                      </c:pt>
                      <c:pt idx="48">
                        <c:v>45</c:v>
                      </c:pt>
                      <c:pt idx="49">
                        <c:v>50</c:v>
                      </c:pt>
                      <c:pt idx="50">
                        <c:v>5</c:v>
                      </c:pt>
                      <c:pt idx="51">
                        <c:v>10</c:v>
                      </c:pt>
                      <c:pt idx="52">
                        <c:v>15</c:v>
                      </c:pt>
                      <c:pt idx="53">
                        <c:v>20</c:v>
                      </c:pt>
                      <c:pt idx="54">
                        <c:v>25</c:v>
                      </c:pt>
                      <c:pt idx="55">
                        <c:v>30</c:v>
                      </c:pt>
                      <c:pt idx="56">
                        <c:v>35</c:v>
                      </c:pt>
                      <c:pt idx="57">
                        <c:v>40</c:v>
                      </c:pt>
                      <c:pt idx="58">
                        <c:v>45</c:v>
                      </c:pt>
                      <c:pt idx="59">
                        <c:v>50</c:v>
                      </c:pt>
                      <c:pt idx="60">
                        <c:v>5</c:v>
                      </c:pt>
                      <c:pt idx="61">
                        <c:v>10</c:v>
                      </c:pt>
                      <c:pt idx="62">
                        <c:v>15</c:v>
                      </c:pt>
                      <c:pt idx="63">
                        <c:v>20</c:v>
                      </c:pt>
                      <c:pt idx="64">
                        <c:v>25</c:v>
                      </c:pt>
                      <c:pt idx="65">
                        <c:v>30</c:v>
                      </c:pt>
                      <c:pt idx="66">
                        <c:v>35</c:v>
                      </c:pt>
                      <c:pt idx="67">
                        <c:v>40</c:v>
                      </c:pt>
                      <c:pt idx="68">
                        <c:v>45</c:v>
                      </c:pt>
                      <c:pt idx="69">
                        <c:v>50</c:v>
                      </c:pt>
                      <c:pt idx="70">
                        <c:v>5</c:v>
                      </c:pt>
                      <c:pt idx="71">
                        <c:v>10</c:v>
                      </c:pt>
                      <c:pt idx="72">
                        <c:v>15</c:v>
                      </c:pt>
                      <c:pt idx="73">
                        <c:v>20</c:v>
                      </c:pt>
                      <c:pt idx="74">
                        <c:v>25</c:v>
                      </c:pt>
                      <c:pt idx="75">
                        <c:v>30</c:v>
                      </c:pt>
                      <c:pt idx="76">
                        <c:v>35</c:v>
                      </c:pt>
                      <c:pt idx="77">
                        <c:v>40</c:v>
                      </c:pt>
                      <c:pt idx="78">
                        <c:v>45</c:v>
                      </c:pt>
                      <c:pt idx="79">
                        <c:v>50</c:v>
                      </c:pt>
                      <c:pt idx="80">
                        <c:v>5</c:v>
                      </c:pt>
                      <c:pt idx="81">
                        <c:v>10</c:v>
                      </c:pt>
                      <c:pt idx="82">
                        <c:v>15</c:v>
                      </c:pt>
                      <c:pt idx="83">
                        <c:v>20</c:v>
                      </c:pt>
                      <c:pt idx="84">
                        <c:v>25</c:v>
                      </c:pt>
                      <c:pt idx="85">
                        <c:v>30</c:v>
                      </c:pt>
                      <c:pt idx="86">
                        <c:v>35</c:v>
                      </c:pt>
                      <c:pt idx="87">
                        <c:v>40</c:v>
                      </c:pt>
                      <c:pt idx="88">
                        <c:v>45</c:v>
                      </c:pt>
                      <c:pt idx="89">
                        <c:v>50</c:v>
                      </c:pt>
                      <c:pt idx="90">
                        <c:v>5</c:v>
                      </c:pt>
                      <c:pt idx="91">
                        <c:v>10</c:v>
                      </c:pt>
                      <c:pt idx="92">
                        <c:v>15</c:v>
                      </c:pt>
                      <c:pt idx="93">
                        <c:v>20</c:v>
                      </c:pt>
                      <c:pt idx="94">
                        <c:v>25</c:v>
                      </c:pt>
                      <c:pt idx="95">
                        <c:v>30</c:v>
                      </c:pt>
                      <c:pt idx="96">
                        <c:v>35</c:v>
                      </c:pt>
                      <c:pt idx="97">
                        <c:v>40</c:v>
                      </c:pt>
                      <c:pt idx="98">
                        <c:v>45</c:v>
                      </c:pt>
                      <c:pt idx="99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849-4CFA-B2CD-3E8A249357C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properties'!$D$7</c15:sqref>
                        </c15:formulaRef>
                      </c:ext>
                    </c:extLst>
                    <c:strCache>
                      <c:ptCount val="1"/>
                      <c:pt idx="0">
                        <c:v>htc_0 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properties'!$D$8:$D$107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848.04748889008499</c:v>
                      </c:pt>
                      <c:pt idx="1">
                        <c:v>1695.99103635291</c:v>
                      </c:pt>
                      <c:pt idx="2">
                        <c:v>2545.0999557568002</c:v>
                      </c:pt>
                      <c:pt idx="3">
                        <c:v>3395.3731885993402</c:v>
                      </c:pt>
                      <c:pt idx="4">
                        <c:v>4246.8072537524004</c:v>
                      </c:pt>
                      <c:pt idx="5">
                        <c:v>5099.3978732006299</c:v>
                      </c:pt>
                      <c:pt idx="6">
                        <c:v>5953.1402060092796</c:v>
                      </c:pt>
                      <c:pt idx="7">
                        <c:v>6808.0289072861597</c:v>
                      </c:pt>
                      <c:pt idx="8">
                        <c:v>7664.0581490149398</c:v>
                      </c:pt>
                      <c:pt idx="9">
                        <c:v>8521.2216304015492</c:v>
                      </c:pt>
                      <c:pt idx="10">
                        <c:v>675.52752366486004</c:v>
                      </c:pt>
                      <c:pt idx="11">
                        <c:v>1350.2179577012901</c:v>
                      </c:pt>
                      <c:pt idx="12">
                        <c:v>2025.8690335209899</c:v>
                      </c:pt>
                      <c:pt idx="13">
                        <c:v>2702.4850226865801</c:v>
                      </c:pt>
                      <c:pt idx="14">
                        <c:v>3380.0645074129102</c:v>
                      </c:pt>
                      <c:pt idx="15">
                        <c:v>4058.6049726302499</c:v>
                      </c:pt>
                      <c:pt idx="16">
                        <c:v>4738.1034754988104</c:v>
                      </c:pt>
                      <c:pt idx="17">
                        <c:v>5418.5568140035703</c:v>
                      </c:pt>
                      <c:pt idx="18">
                        <c:v>6099.9615832809004</c:v>
                      </c:pt>
                      <c:pt idx="19">
                        <c:v>6782.3141982138704</c:v>
                      </c:pt>
                      <c:pt idx="20">
                        <c:v>602.67104043785605</c:v>
                      </c:pt>
                      <c:pt idx="21">
                        <c:v>1203.9412095448699</c:v>
                      </c:pt>
                      <c:pt idx="22">
                        <c:v>1806.05982884528</c:v>
                      </c:pt>
                      <c:pt idx="23">
                        <c:v>2409.03745418997</c:v>
                      </c:pt>
                      <c:pt idx="24">
                        <c:v>3012.87425463108</c:v>
                      </c:pt>
                      <c:pt idx="25">
                        <c:v>3617.5685450712399</c:v>
                      </c:pt>
                      <c:pt idx="26">
                        <c:v>4223.1180438170604</c:v>
                      </c:pt>
                      <c:pt idx="27">
                        <c:v>4829.5201911356198</c:v>
                      </c:pt>
                      <c:pt idx="28">
                        <c:v>5436.7722561500505</c:v>
                      </c:pt>
                      <c:pt idx="29">
                        <c:v>6044.8713797316304</c:v>
                      </c:pt>
                      <c:pt idx="30">
                        <c:v>559.74069493493903</c:v>
                      </c:pt>
                      <c:pt idx="31">
                        <c:v>1117.5982262811101</c:v>
                      </c:pt>
                      <c:pt idx="32">
                        <c:v>1676.2249141084301</c:v>
                      </c:pt>
                      <c:pt idx="33">
                        <c:v>2235.6387476028399</c:v>
                      </c:pt>
                      <c:pt idx="34">
                        <c:v>2795.8416259703599</c:v>
                      </c:pt>
                      <c:pt idx="35">
                        <c:v>3356.8326126228599</c:v>
                      </c:pt>
                      <c:pt idx="36">
                        <c:v>3918.6099084851498</c:v>
                      </c:pt>
                      <c:pt idx="37">
                        <c:v>4481.17135434179</c:v>
                      </c:pt>
                      <c:pt idx="38">
                        <c:v>5044.5145999967999</c:v>
                      </c:pt>
                      <c:pt idx="39">
                        <c:v>5608.6371723398997</c:v>
                      </c:pt>
                      <c:pt idx="40">
                        <c:v>530.43440028838995</c:v>
                      </c:pt>
                      <c:pt idx="41">
                        <c:v>1058.55572555702</c:v>
                      </c:pt>
                      <c:pt idx="42">
                        <c:v>1587.3835823147199</c:v>
                      </c:pt>
                      <c:pt idx="43">
                        <c:v>2116.9444037850499</c:v>
                      </c:pt>
                      <c:pt idx="44">
                        <c:v>2647.2420129592601</c:v>
                      </c:pt>
                      <c:pt idx="45">
                        <c:v>3178.2762419456999</c:v>
                      </c:pt>
                      <c:pt idx="46">
                        <c:v>3710.0457313065499</c:v>
                      </c:pt>
                      <c:pt idx="47">
                        <c:v>4242.5486459926196</c:v>
                      </c:pt>
                      <c:pt idx="48">
                        <c:v>4775.7829171640396</c:v>
                      </c:pt>
                      <c:pt idx="49">
                        <c:v>5309.7463397249503</c:v>
                      </c:pt>
                      <c:pt idx="50">
                        <c:v>508.68551039241601</c:v>
                      </c:pt>
                      <c:pt idx="51">
                        <c:v>1014.66615877608</c:v>
                      </c:pt>
                      <c:pt idx="52">
                        <c:v>1521.30056005184</c:v>
                      </c:pt>
                      <c:pt idx="53">
                        <c:v>2028.6244668311799</c:v>
                      </c:pt>
                      <c:pt idx="54">
                        <c:v>2536.6438169335402</c:v>
                      </c:pt>
                      <c:pt idx="55">
                        <c:v>3045.3592551196698</c:v>
                      </c:pt>
                      <c:pt idx="56">
                        <c:v>3554.76985505112</c:v>
                      </c:pt>
                      <c:pt idx="57">
                        <c:v>4064.8740754539899</c:v>
                      </c:pt>
                      <c:pt idx="58">
                        <c:v>4575.67008400141</c:v>
                      </c:pt>
                      <c:pt idx="59">
                        <c:v>5087.1558882275403</c:v>
                      </c:pt>
                      <c:pt idx="60">
                        <c:v>491.652555253326</c:v>
                      </c:pt>
                      <c:pt idx="61">
                        <c:v>980.23822255125901</c:v>
                      </c:pt>
                      <c:pt idx="62">
                        <c:v>1469.4312174219799</c:v>
                      </c:pt>
                      <c:pt idx="63">
                        <c:v>1959.2773710956201</c:v>
                      </c:pt>
                      <c:pt idx="64">
                        <c:v>2449.78491557505</c:v>
                      </c:pt>
                      <c:pt idx="65">
                        <c:v>2940.9553588540998</c:v>
                      </c:pt>
                      <c:pt idx="66">
                        <c:v>3432.7882148272201</c:v>
                      </c:pt>
                      <c:pt idx="67">
                        <c:v>3925.2822237115902</c:v>
                      </c:pt>
                      <c:pt idx="68">
                        <c:v>4418.4357665746502</c:v>
                      </c:pt>
                      <c:pt idx="69">
                        <c:v>4912.2470332224402</c:v>
                      </c:pt>
                      <c:pt idx="70">
                        <c:v>477.802864765202</c:v>
                      </c:pt>
                      <c:pt idx="71">
                        <c:v>952.20111548483499</c:v>
                      </c:pt>
                      <c:pt idx="72">
                        <c:v>1427.1646154821401</c:v>
                      </c:pt>
                      <c:pt idx="73">
                        <c:v>1902.7499347171799</c:v>
                      </c:pt>
                      <c:pt idx="74">
                        <c:v>2378.9677655477699</c:v>
                      </c:pt>
                      <c:pt idx="75">
                        <c:v>2855.8205309958598</c:v>
                      </c:pt>
                      <c:pt idx="76">
                        <c:v>3333.3081983779398</c:v>
                      </c:pt>
                      <c:pt idx="77">
                        <c:v>3811.4297857885299</c:v>
                      </c:pt>
                      <c:pt idx="78">
                        <c:v>4290.1838751560499</c:v>
                      </c:pt>
                      <c:pt idx="79">
                        <c:v>4769.5688204347398</c:v>
                      </c:pt>
                      <c:pt idx="80">
                        <c:v>466.22610919741902</c:v>
                      </c:pt>
                      <c:pt idx="81">
                        <c:v>928.73034635414604</c:v>
                      </c:pt>
                      <c:pt idx="82">
                        <c:v>1391.76085841751</c:v>
                      </c:pt>
                      <c:pt idx="83">
                        <c:v>1855.3855288610901</c:v>
                      </c:pt>
                      <c:pt idx="84">
                        <c:v>2319.6176636974101</c:v>
                      </c:pt>
                      <c:pt idx="85">
                        <c:v>2784.4606519040999</c:v>
                      </c:pt>
                      <c:pt idx="86">
                        <c:v>3249.9149302764799</c:v>
                      </c:pt>
                      <c:pt idx="87">
                        <c:v>3715.97979583499</c:v>
                      </c:pt>
                      <c:pt idx="88">
                        <c:v>4182.6540246828699</c:v>
                      </c:pt>
                      <c:pt idx="89">
                        <c:v>4649.9361235965098</c:v>
                      </c:pt>
                      <c:pt idx="90">
                        <c:v>456.34227575918101</c:v>
                      </c:pt>
                      <c:pt idx="91">
                        <c:v>908.66305819263403</c:v>
                      </c:pt>
                      <c:pt idx="92">
                        <c:v>1361.47343211816</c:v>
                      </c:pt>
                      <c:pt idx="93">
                        <c:v>1814.8530951876301</c:v>
                      </c:pt>
                      <c:pt idx="94">
                        <c:v>2268.8181082827</c:v>
                      </c:pt>
                      <c:pt idx="95">
                        <c:v>2723.37287551287</c:v>
                      </c:pt>
                      <c:pt idx="96">
                        <c:v>3178.5183205354901</c:v>
                      </c:pt>
                      <c:pt idx="97">
                        <c:v>3634.25402303377</c:v>
                      </c:pt>
                      <c:pt idx="98">
                        <c:v>4090.5789501060399</c:v>
                      </c:pt>
                      <c:pt idx="99">
                        <c:v>4547.4917541451596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49-4CFA-B2CD-3E8A249357C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properties'!$F$7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properties'!$F$8:$F$107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21.703724717866301</c:v>
                      </c:pt>
                      <c:pt idx="1">
                        <c:v>43.407449435732602</c:v>
                      </c:pt>
                      <c:pt idx="2">
                        <c:v>65.111174153600203</c:v>
                      </c:pt>
                      <c:pt idx="3">
                        <c:v>86.814898871468401</c:v>
                      </c:pt>
                      <c:pt idx="4">
                        <c:v>108.518623589329</c:v>
                      </c:pt>
                      <c:pt idx="5">
                        <c:v>130.22234830719299</c:v>
                      </c:pt>
                      <c:pt idx="6">
                        <c:v>151.92607302507901</c:v>
                      </c:pt>
                      <c:pt idx="7">
                        <c:v>173.62979774293601</c:v>
                      </c:pt>
                      <c:pt idx="8">
                        <c:v>195.333522460811</c:v>
                      </c:pt>
                      <c:pt idx="9">
                        <c:v>217.03724717865899</c:v>
                      </c:pt>
                      <c:pt idx="10">
                        <c:v>13.346988296918999</c:v>
                      </c:pt>
                      <c:pt idx="11">
                        <c:v>26.6939765938384</c:v>
                      </c:pt>
                      <c:pt idx="12">
                        <c:v>40.040964890757799</c:v>
                      </c:pt>
                      <c:pt idx="13">
                        <c:v>53.3879531876768</c:v>
                      </c:pt>
                      <c:pt idx="14">
                        <c:v>66.734941484596305</c:v>
                      </c:pt>
                      <c:pt idx="15">
                        <c:v>80.081929781516706</c:v>
                      </c:pt>
                      <c:pt idx="16">
                        <c:v>93.428918078434904</c:v>
                      </c:pt>
                      <c:pt idx="17">
                        <c:v>106.775906375357</c:v>
                      </c:pt>
                      <c:pt idx="18">
                        <c:v>120.122894672271</c:v>
                      </c:pt>
                      <c:pt idx="19">
                        <c:v>133.469882969189</c:v>
                      </c:pt>
                      <c:pt idx="20">
                        <c:v>10.5628527379082</c:v>
                      </c:pt>
                      <c:pt idx="21">
                        <c:v>21.125705475816201</c:v>
                      </c:pt>
                      <c:pt idx="22">
                        <c:v>31.688558213724701</c:v>
                      </c:pt>
                      <c:pt idx="23">
                        <c:v>42.251410951632998</c:v>
                      </c:pt>
                      <c:pt idx="24">
                        <c:v>52.8142636895411</c:v>
                      </c:pt>
                      <c:pt idx="25">
                        <c:v>63.377116427449501</c:v>
                      </c:pt>
                      <c:pt idx="26">
                        <c:v>73.939969165357397</c:v>
                      </c:pt>
                      <c:pt idx="27">
                        <c:v>84.502821903265101</c:v>
                      </c:pt>
                      <c:pt idx="28">
                        <c:v>95.065674641176003</c:v>
                      </c:pt>
                      <c:pt idx="29">
                        <c:v>105.628527379083</c:v>
                      </c:pt>
                      <c:pt idx="30">
                        <c:v>9.1712733532278001</c:v>
                      </c:pt>
                      <c:pt idx="31">
                        <c:v>18.342546706455501</c:v>
                      </c:pt>
                      <c:pt idx="32">
                        <c:v>27.5138200596834</c:v>
                      </c:pt>
                      <c:pt idx="33">
                        <c:v>36.685093412911598</c:v>
                      </c:pt>
                      <c:pt idx="34">
                        <c:v>45.856366766139203</c:v>
                      </c:pt>
                      <c:pt idx="35">
                        <c:v>55.027640119367597</c:v>
                      </c:pt>
                      <c:pt idx="36">
                        <c:v>64.198913472594597</c:v>
                      </c:pt>
                      <c:pt idx="37">
                        <c:v>73.370186825823197</c:v>
                      </c:pt>
                      <c:pt idx="38">
                        <c:v>82.541460179048698</c:v>
                      </c:pt>
                      <c:pt idx="39">
                        <c:v>91.712733532279401</c:v>
                      </c:pt>
                      <c:pt idx="40">
                        <c:v>8.3365371288412398</c:v>
                      </c:pt>
                      <c:pt idx="41">
                        <c:v>16.673074257682501</c:v>
                      </c:pt>
                      <c:pt idx="42">
                        <c:v>25.009611386523801</c:v>
                      </c:pt>
                      <c:pt idx="43">
                        <c:v>33.346148515365002</c:v>
                      </c:pt>
                      <c:pt idx="44">
                        <c:v>41.682685644206501</c:v>
                      </c:pt>
                      <c:pt idx="45">
                        <c:v>50.019222773047701</c:v>
                      </c:pt>
                      <c:pt idx="46">
                        <c:v>58.355759901889101</c:v>
                      </c:pt>
                      <c:pt idx="47">
                        <c:v>66.692297030730003</c:v>
                      </c:pt>
                      <c:pt idx="48">
                        <c:v>75.028834159572298</c:v>
                      </c:pt>
                      <c:pt idx="49">
                        <c:v>83.365371288413101</c:v>
                      </c:pt>
                      <c:pt idx="50">
                        <c:v>7.7801525819533701</c:v>
                      </c:pt>
                      <c:pt idx="51">
                        <c:v>15.560305163906801</c:v>
                      </c:pt>
                      <c:pt idx="52">
                        <c:v>23.34045774586</c:v>
                      </c:pt>
                      <c:pt idx="53">
                        <c:v>31.120610327813399</c:v>
                      </c:pt>
                      <c:pt idx="54">
                        <c:v>38.900762909767103</c:v>
                      </c:pt>
                      <c:pt idx="55">
                        <c:v>46.680915491720697</c:v>
                      </c:pt>
                      <c:pt idx="56">
                        <c:v>54.461068073674397</c:v>
                      </c:pt>
                      <c:pt idx="57">
                        <c:v>62.2412206556276</c:v>
                      </c:pt>
                      <c:pt idx="58">
                        <c:v>70.0213732375814</c:v>
                      </c:pt>
                      <c:pt idx="59">
                        <c:v>77.801525819534305</c:v>
                      </c:pt>
                      <c:pt idx="60">
                        <c:v>7.3827942385774898</c:v>
                      </c:pt>
                      <c:pt idx="61">
                        <c:v>14.7655884771549</c:v>
                      </c:pt>
                      <c:pt idx="62">
                        <c:v>22.148382715732399</c:v>
                      </c:pt>
                      <c:pt idx="63">
                        <c:v>29.531176954309899</c:v>
                      </c:pt>
                      <c:pt idx="64">
                        <c:v>36.913971192887601</c:v>
                      </c:pt>
                      <c:pt idx="65">
                        <c:v>44.296765431465097</c:v>
                      </c:pt>
                      <c:pt idx="66">
                        <c:v>51.679559670042899</c:v>
                      </c:pt>
                      <c:pt idx="67">
                        <c:v>59.062353908620103</c:v>
                      </c:pt>
                      <c:pt idx="68">
                        <c:v>66.445148147198196</c:v>
                      </c:pt>
                      <c:pt idx="69">
                        <c:v>73.827942385775202</c:v>
                      </c:pt>
                      <c:pt idx="70">
                        <c:v>7.08481102856208</c:v>
                      </c:pt>
                      <c:pt idx="71">
                        <c:v>14.1696220571241</c:v>
                      </c:pt>
                      <c:pt idx="72">
                        <c:v>21.254433085686198</c:v>
                      </c:pt>
                      <c:pt idx="73">
                        <c:v>28.339244114248199</c:v>
                      </c:pt>
                      <c:pt idx="74">
                        <c:v>35.424055142810303</c:v>
                      </c:pt>
                      <c:pt idx="75">
                        <c:v>42.508866171372503</c:v>
                      </c:pt>
                      <c:pt idx="76">
                        <c:v>49.593677199934902</c:v>
                      </c:pt>
                      <c:pt idx="77">
                        <c:v>56.678488228497201</c:v>
                      </c:pt>
                      <c:pt idx="78">
                        <c:v>63.763299257059401</c:v>
                      </c:pt>
                      <c:pt idx="79">
                        <c:v>70.848110285621004</c:v>
                      </c:pt>
                      <c:pt idx="80">
                        <c:v>6.8530689305712</c:v>
                      </c:pt>
                      <c:pt idx="81">
                        <c:v>13.7061378611424</c:v>
                      </c:pt>
                      <c:pt idx="82">
                        <c:v>20.559206791713599</c:v>
                      </c:pt>
                      <c:pt idx="83">
                        <c:v>27.4122757222848</c:v>
                      </c:pt>
                      <c:pt idx="84">
                        <c:v>34.265344652855902</c:v>
                      </c:pt>
                      <c:pt idx="85">
                        <c:v>41.118413583427099</c:v>
                      </c:pt>
                      <c:pt idx="86">
                        <c:v>47.971482513998602</c:v>
                      </c:pt>
                      <c:pt idx="87">
                        <c:v>54.824551444569003</c:v>
                      </c:pt>
                      <c:pt idx="88">
                        <c:v>61.677620375141402</c:v>
                      </c:pt>
                      <c:pt idx="89">
                        <c:v>68.530689305712102</c:v>
                      </c:pt>
                      <c:pt idx="90">
                        <c:v>6.6676903241972498</c:v>
                      </c:pt>
                      <c:pt idx="91">
                        <c:v>13.3353806483945</c:v>
                      </c:pt>
                      <c:pt idx="92">
                        <c:v>20.003070972591701</c:v>
                      </c:pt>
                      <c:pt idx="93">
                        <c:v>26.670761296789099</c:v>
                      </c:pt>
                      <c:pt idx="94">
                        <c:v>33.338451620986099</c:v>
                      </c:pt>
                      <c:pt idx="95">
                        <c:v>40.0061419451837</c:v>
                      </c:pt>
                      <c:pt idx="96">
                        <c:v>46.673832269380803</c:v>
                      </c:pt>
                      <c:pt idx="97">
                        <c:v>53.341522593578098</c:v>
                      </c:pt>
                      <c:pt idx="98">
                        <c:v>60.009212917775201</c:v>
                      </c:pt>
                      <c:pt idx="99">
                        <c:v>66.676903241973093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49-4CFA-B2CD-3E8A249357C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properties'!$G$7</c15:sqref>
                        </c15:formulaRef>
                      </c:ext>
                    </c:extLst>
                    <c:strCache>
                      <c:ptCount val="1"/>
                      <c:pt idx="0">
                        <c:v>tg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properties'!$G$8:$G$107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1.3652243433652501E-2</c:v>
                      </c:pt>
                      <c:pt idx="1">
                        <c:v>6.8461571870495003E-3</c:v>
                      </c:pt>
                      <c:pt idx="2">
                        <c:v>4.5685920515248198E-3</c:v>
                      </c:pt>
                      <c:pt idx="3">
                        <c:v>3.4281317280273598E-3</c:v>
                      </c:pt>
                      <c:pt idx="4">
                        <c:v>2.7433167504680102E-3</c:v>
                      </c:pt>
                      <c:pt idx="5">
                        <c:v>2.28654849662723E-3</c:v>
                      </c:pt>
                      <c:pt idx="6">
                        <c:v>1.9601751460178699E-3</c:v>
                      </c:pt>
                      <c:pt idx="7">
                        <c:v>1.7153347525340401E-3</c:v>
                      </c:pt>
                      <c:pt idx="8">
                        <c:v>1.5248675307812901E-3</c:v>
                      </c:pt>
                      <c:pt idx="9">
                        <c:v>1.3724711850275899E-3</c:v>
                      </c:pt>
                      <c:pt idx="10">
                        <c:v>2.7146965147928501E-2</c:v>
                      </c:pt>
                      <c:pt idx="11">
                        <c:v>1.3652243433652501E-2</c:v>
                      </c:pt>
                      <c:pt idx="12">
                        <c:v>9.1192701663282902E-3</c:v>
                      </c:pt>
                      <c:pt idx="13">
                        <c:v>6.8461571870495003E-3</c:v>
                      </c:pt>
                      <c:pt idx="14">
                        <c:v>5.4801540395559203E-3</c:v>
                      </c:pt>
                      <c:pt idx="15">
                        <c:v>4.5685920515248198E-3</c:v>
                      </c:pt>
                      <c:pt idx="16">
                        <c:v>3.9170377438177903E-3</c:v>
                      </c:pt>
                      <c:pt idx="17">
                        <c:v>3.4281317280273598E-3</c:v>
                      </c:pt>
                      <c:pt idx="18">
                        <c:v>3.0477289155550402E-3</c:v>
                      </c:pt>
                      <c:pt idx="19">
                        <c:v>2.7433167504680102E-3</c:v>
                      </c:pt>
                      <c:pt idx="20">
                        <c:v>4.0489495026233099E-2</c:v>
                      </c:pt>
                      <c:pt idx="21">
                        <c:v>2.04189542225445E-2</c:v>
                      </c:pt>
                      <c:pt idx="22">
                        <c:v>1.3652243433652501E-2</c:v>
                      </c:pt>
                      <c:pt idx="23">
                        <c:v>1.0254165234590801E-2</c:v>
                      </c:pt>
                      <c:pt idx="24">
                        <c:v>8.2105575632038796E-3</c:v>
                      </c:pt>
                      <c:pt idx="25">
                        <c:v>6.8461571870495003E-3</c:v>
                      </c:pt>
                      <c:pt idx="26">
                        <c:v>5.8706045307239602E-3</c:v>
                      </c:pt>
                      <c:pt idx="27">
                        <c:v>5.1384021569160698E-3</c:v>
                      </c:pt>
                      <c:pt idx="28">
                        <c:v>4.5685920515248198E-3</c:v>
                      </c:pt>
                      <c:pt idx="29">
                        <c:v>4.1125424590551197E-3</c:v>
                      </c:pt>
                      <c:pt idx="30">
                        <c:v>5.3684868995850198E-2</c:v>
                      </c:pt>
                      <c:pt idx="31">
                        <c:v>2.7146965147928501E-2</c:v>
                      </c:pt>
                      <c:pt idx="32">
                        <c:v>1.8167716906675801E-2</c:v>
                      </c:pt>
                      <c:pt idx="33">
                        <c:v>1.3652243433652501E-2</c:v>
                      </c:pt>
                      <c:pt idx="34">
                        <c:v>1.09345724827512E-2</c:v>
                      </c:pt>
                      <c:pt idx="35">
                        <c:v>9.1192701663282902E-3</c:v>
                      </c:pt>
                      <c:pt idx="36">
                        <c:v>7.8208921035860506E-3</c:v>
                      </c:pt>
                      <c:pt idx="37">
                        <c:v>6.8461571870495003E-3</c:v>
                      </c:pt>
                      <c:pt idx="38">
                        <c:v>6.0874647842183898E-3</c:v>
                      </c:pt>
                      <c:pt idx="39">
                        <c:v>5.4801540395559203E-3</c:v>
                      </c:pt>
                      <c:pt idx="40">
                        <c:v>6.6737851236675999E-2</c:v>
                      </c:pt>
                      <c:pt idx="41">
                        <c:v>3.3836932702730298E-2</c:v>
                      </c:pt>
                      <c:pt idx="42">
                        <c:v>2.26658917107487E-2</c:v>
                      </c:pt>
                      <c:pt idx="43">
                        <c:v>1.7040478078962501E-2</c:v>
                      </c:pt>
                      <c:pt idx="44">
                        <c:v>1.3652243433652501E-2</c:v>
                      </c:pt>
                      <c:pt idx="45">
                        <c:v>1.1387956996793401E-2</c:v>
                      </c:pt>
                      <c:pt idx="46">
                        <c:v>9.7679169204234403E-3</c:v>
                      </c:pt>
                      <c:pt idx="47">
                        <c:v>8.5514078845383406E-3</c:v>
                      </c:pt>
                      <c:pt idx="48">
                        <c:v>7.6043549079578502E-3</c:v>
                      </c:pt>
                      <c:pt idx="49">
                        <c:v>6.8461571870495003E-3</c:v>
                      </c:pt>
                      <c:pt idx="50">
                        <c:v>7.9652954278126104E-2</c:v>
                      </c:pt>
                      <c:pt idx="51">
                        <c:v>4.0489495026233099E-2</c:v>
                      </c:pt>
                      <c:pt idx="52">
                        <c:v>2.7146965147928501E-2</c:v>
                      </c:pt>
                      <c:pt idx="53">
                        <c:v>2.04189542225445E-2</c:v>
                      </c:pt>
                      <c:pt idx="54">
                        <c:v>1.6363614534011299E-2</c:v>
                      </c:pt>
                      <c:pt idx="55">
                        <c:v>1.3652243433652501E-2</c:v>
                      </c:pt>
                      <c:pt idx="56">
                        <c:v>1.1711695302046601E-2</c:v>
                      </c:pt>
                      <c:pt idx="57">
                        <c:v>1.0254165234590801E-2</c:v>
                      </c:pt>
                      <c:pt idx="58">
                        <c:v>9.1192701663282902E-3</c:v>
                      </c:pt>
                      <c:pt idx="59">
                        <c:v>8.2105575632038796E-3</c:v>
                      </c:pt>
                      <c:pt idx="60">
                        <c:v>9.2434457224582295E-2</c:v>
                      </c:pt>
                      <c:pt idx="61">
                        <c:v>4.71052726145035E-2</c:v>
                      </c:pt>
                      <c:pt idx="62">
                        <c:v>3.16111307979614E-2</c:v>
                      </c:pt>
                      <c:pt idx="63">
                        <c:v>2.3787755698629599E-2</c:v>
                      </c:pt>
                      <c:pt idx="64">
                        <c:v>1.9068729392935201E-2</c:v>
                      </c:pt>
                      <c:pt idx="65">
                        <c:v>1.5912154983301601E-2</c:v>
                      </c:pt>
                      <c:pt idx="66">
                        <c:v>1.3652243433652501E-2</c:v>
                      </c:pt>
                      <c:pt idx="67">
                        <c:v>1.1954440142339E-2</c:v>
                      </c:pt>
                      <c:pt idx="68">
                        <c:v>1.0632218252637901E-2</c:v>
                      </c:pt>
                      <c:pt idx="69">
                        <c:v>9.5733607965495793E-3</c:v>
                      </c:pt>
                      <c:pt idx="70">
                        <c:v>0.10508642231807901</c:v>
                      </c:pt>
                      <c:pt idx="71">
                        <c:v>5.3684868995850198E-2</c:v>
                      </c:pt>
                      <c:pt idx="72">
                        <c:v>3.6058578615862903E-2</c:v>
                      </c:pt>
                      <c:pt idx="73">
                        <c:v>2.7146965147928501E-2</c:v>
                      </c:pt>
                      <c:pt idx="74">
                        <c:v>2.1767631118720699E-2</c:v>
                      </c:pt>
                      <c:pt idx="75">
                        <c:v>1.8167716906675801E-2</c:v>
                      </c:pt>
                      <c:pt idx="76">
                        <c:v>1.5589577366397199E-2</c:v>
                      </c:pt>
                      <c:pt idx="77">
                        <c:v>1.3652243433652501E-2</c:v>
                      </c:pt>
                      <c:pt idx="78">
                        <c:v>1.2143206810373701E-2</c:v>
                      </c:pt>
                      <c:pt idx="79">
                        <c:v>1.09345724827512E-2</c:v>
                      </c:pt>
                      <c:pt idx="80">
                        <c:v>0.117612710019961</c:v>
                      </c:pt>
                      <c:pt idx="81">
                        <c:v>6.0228871373392202E-2</c:v>
                      </c:pt>
                      <c:pt idx="82">
                        <c:v>4.0489495026233099E-2</c:v>
                      </c:pt>
                      <c:pt idx="83">
                        <c:v>3.0496664041284899E-2</c:v>
                      </c:pt>
                      <c:pt idx="84">
                        <c:v>2.4460362326867099E-2</c:v>
                      </c:pt>
                      <c:pt idx="85">
                        <c:v>2.04189542225445E-2</c:v>
                      </c:pt>
                      <c:pt idx="86">
                        <c:v>1.7523713018944499E-2</c:v>
                      </c:pt>
                      <c:pt idx="87">
                        <c:v>1.5347585855944401E-2</c:v>
                      </c:pt>
                      <c:pt idx="88">
                        <c:v>1.3652243433652501E-2</c:v>
                      </c:pt>
                      <c:pt idx="89">
                        <c:v>1.22941981848745E-2</c:v>
                      </c:pt>
                      <c:pt idx="90">
                        <c:v>0.13001699277022299</c:v>
                      </c:pt>
                      <c:pt idx="91">
                        <c:v>6.6737851236675999E-2</c:v>
                      </c:pt>
                      <c:pt idx="92">
                        <c:v>4.49040630144397E-2</c:v>
                      </c:pt>
                      <c:pt idx="93">
                        <c:v>3.3836932702730298E-2</c:v>
                      </c:pt>
                      <c:pt idx="94">
                        <c:v>2.7146965147928501E-2</c:v>
                      </c:pt>
                      <c:pt idx="95">
                        <c:v>2.26658917107487E-2</c:v>
                      </c:pt>
                      <c:pt idx="96">
                        <c:v>1.94546661789924E-2</c:v>
                      </c:pt>
                      <c:pt idx="97">
                        <c:v>1.7040478078962501E-2</c:v>
                      </c:pt>
                      <c:pt idx="98">
                        <c:v>1.5159335667666401E-2</c:v>
                      </c:pt>
                      <c:pt idx="99">
                        <c:v>1.3652243433652501E-2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849-4CFA-B2CD-3E8A249357C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properties'!$H$7</c15:sqref>
                        </c15:formulaRef>
                      </c:ext>
                    </c:extLst>
                    <c:strCache>
                      <c:ptCount val="1"/>
                      <c:pt idx="0">
                        <c:v>Ag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properties'!$H$8:$H$107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9.9746730929506797E-2</c:v>
                      </c:pt>
                      <c:pt idx="1">
                        <c:v>4.9873365464753398E-2</c:v>
                      </c:pt>
                      <c:pt idx="2">
                        <c:v>3.3248910309834998E-2</c:v>
                      </c:pt>
                      <c:pt idx="3">
                        <c:v>2.4936682732375801E-2</c:v>
                      </c:pt>
                      <c:pt idx="4">
                        <c:v>1.99493461859017E-2</c:v>
                      </c:pt>
                      <c:pt idx="5">
                        <c:v>1.66244551549183E-2</c:v>
                      </c:pt>
                      <c:pt idx="6">
                        <c:v>1.42495329899281E-2</c:v>
                      </c:pt>
                      <c:pt idx="7">
                        <c:v>1.24683413661879E-2</c:v>
                      </c:pt>
                      <c:pt idx="8">
                        <c:v>1.10829701032777E-2</c:v>
                      </c:pt>
                      <c:pt idx="9">
                        <c:v>9.97467309295085E-3</c:v>
                      </c:pt>
                      <c:pt idx="10">
                        <c:v>0.19949346185901601</c:v>
                      </c:pt>
                      <c:pt idx="11">
                        <c:v>9.9746730929506797E-2</c:v>
                      </c:pt>
                      <c:pt idx="12">
                        <c:v>6.6497820619670897E-2</c:v>
                      </c:pt>
                      <c:pt idx="13">
                        <c:v>4.9873365464753398E-2</c:v>
                      </c:pt>
                      <c:pt idx="14">
                        <c:v>3.9898692371802498E-2</c:v>
                      </c:pt>
                      <c:pt idx="15">
                        <c:v>3.3248910309834998E-2</c:v>
                      </c:pt>
                      <c:pt idx="16">
                        <c:v>2.8499065979858899E-2</c:v>
                      </c:pt>
                      <c:pt idx="17">
                        <c:v>2.4936682732375801E-2</c:v>
                      </c:pt>
                      <c:pt idx="18">
                        <c:v>2.21659402065572E-2</c:v>
                      </c:pt>
                      <c:pt idx="19">
                        <c:v>1.99493461859017E-2</c:v>
                      </c:pt>
                      <c:pt idx="20">
                        <c:v>0.29924019278852199</c:v>
                      </c:pt>
                      <c:pt idx="21">
                        <c:v>0.14962009639426199</c:v>
                      </c:pt>
                      <c:pt idx="22">
                        <c:v>9.9746730929506797E-2</c:v>
                      </c:pt>
                      <c:pt idx="23">
                        <c:v>7.4810048197130094E-2</c:v>
                      </c:pt>
                      <c:pt idx="24">
                        <c:v>5.9848038557704202E-2</c:v>
                      </c:pt>
                      <c:pt idx="25">
                        <c:v>4.9873365464753398E-2</c:v>
                      </c:pt>
                      <c:pt idx="26">
                        <c:v>4.2748598969788797E-2</c:v>
                      </c:pt>
                      <c:pt idx="27">
                        <c:v>3.7405024098565498E-2</c:v>
                      </c:pt>
                      <c:pt idx="28">
                        <c:v>3.3248910309834998E-2</c:v>
                      </c:pt>
                      <c:pt idx="29">
                        <c:v>2.9924019278851601E-2</c:v>
                      </c:pt>
                      <c:pt idx="30">
                        <c:v>0.39898692371803102</c:v>
                      </c:pt>
                      <c:pt idx="31">
                        <c:v>0.19949346185901601</c:v>
                      </c:pt>
                      <c:pt idx="32">
                        <c:v>0.13299564123934299</c:v>
                      </c:pt>
                      <c:pt idx="33">
                        <c:v>9.9746730929506797E-2</c:v>
                      </c:pt>
                      <c:pt idx="34">
                        <c:v>7.9797384743605898E-2</c:v>
                      </c:pt>
                      <c:pt idx="35">
                        <c:v>6.6497820619670897E-2</c:v>
                      </c:pt>
                      <c:pt idx="36">
                        <c:v>5.6998131959718798E-2</c:v>
                      </c:pt>
                      <c:pt idx="37">
                        <c:v>4.9873365464753398E-2</c:v>
                      </c:pt>
                      <c:pt idx="38">
                        <c:v>4.43318804131154E-2</c:v>
                      </c:pt>
                      <c:pt idx="39">
                        <c:v>3.9898692371802498E-2</c:v>
                      </c:pt>
                      <c:pt idx="40">
                        <c:v>0.49873365464753799</c:v>
                      </c:pt>
                      <c:pt idx="41">
                        <c:v>0.249366827323767</c:v>
                      </c:pt>
                      <c:pt idx="42">
                        <c:v>0.166244551549178</c:v>
                      </c:pt>
                      <c:pt idx="43">
                        <c:v>0.124683413661884</c:v>
                      </c:pt>
                      <c:pt idx="44">
                        <c:v>9.9746730929506797E-2</c:v>
                      </c:pt>
                      <c:pt idx="45">
                        <c:v>8.3122275774589305E-2</c:v>
                      </c:pt>
                      <c:pt idx="46">
                        <c:v>7.1247664949647793E-2</c:v>
                      </c:pt>
                      <c:pt idx="47">
                        <c:v>6.2341706830942201E-2</c:v>
                      </c:pt>
                      <c:pt idx="48">
                        <c:v>5.5414850516392201E-2</c:v>
                      </c:pt>
                      <c:pt idx="49">
                        <c:v>4.9873365464753398E-2</c:v>
                      </c:pt>
                      <c:pt idx="50">
                        <c:v>0.59848038557704697</c:v>
                      </c:pt>
                      <c:pt idx="51">
                        <c:v>0.29924019278852199</c:v>
                      </c:pt>
                      <c:pt idx="52">
                        <c:v>0.19949346185901601</c:v>
                      </c:pt>
                      <c:pt idx="53">
                        <c:v>0.14962009639426199</c:v>
                      </c:pt>
                      <c:pt idx="54">
                        <c:v>0.119696077115408</c:v>
                      </c:pt>
                      <c:pt idx="55">
                        <c:v>9.9746730929506797E-2</c:v>
                      </c:pt>
                      <c:pt idx="56">
                        <c:v>8.5497197939576802E-2</c:v>
                      </c:pt>
                      <c:pt idx="57">
                        <c:v>7.4810048197130094E-2</c:v>
                      </c:pt>
                      <c:pt idx="58">
                        <c:v>6.6497820619670897E-2</c:v>
                      </c:pt>
                      <c:pt idx="59">
                        <c:v>5.9848038557704202E-2</c:v>
                      </c:pt>
                      <c:pt idx="60">
                        <c:v>0.698227116506553</c:v>
                      </c:pt>
                      <c:pt idx="61">
                        <c:v>0.349113558253277</c:v>
                      </c:pt>
                      <c:pt idx="62">
                        <c:v>0.23274237216885199</c:v>
                      </c:pt>
                      <c:pt idx="63">
                        <c:v>0.174556779126638</c:v>
                      </c:pt>
                      <c:pt idx="64">
                        <c:v>0.13964542330131</c:v>
                      </c:pt>
                      <c:pt idx="65">
                        <c:v>0.116371186084425</c:v>
                      </c:pt>
                      <c:pt idx="66">
                        <c:v>9.9746730929506797E-2</c:v>
                      </c:pt>
                      <c:pt idx="67">
                        <c:v>8.7278389563318903E-2</c:v>
                      </c:pt>
                      <c:pt idx="68">
                        <c:v>7.7580790722949503E-2</c:v>
                      </c:pt>
                      <c:pt idx="69">
                        <c:v>6.9822711650655095E-2</c:v>
                      </c:pt>
                      <c:pt idx="70">
                        <c:v>0.79797384743606203</c:v>
                      </c:pt>
                      <c:pt idx="71">
                        <c:v>0.39898692371803102</c:v>
                      </c:pt>
                      <c:pt idx="72">
                        <c:v>0.26599128247868697</c:v>
                      </c:pt>
                      <c:pt idx="73">
                        <c:v>0.19949346185901601</c:v>
                      </c:pt>
                      <c:pt idx="74">
                        <c:v>0.15959476948721199</c:v>
                      </c:pt>
                      <c:pt idx="75">
                        <c:v>0.13299564123934299</c:v>
                      </c:pt>
                      <c:pt idx="76">
                        <c:v>0.113996263919436</c:v>
                      </c:pt>
                      <c:pt idx="77">
                        <c:v>9.9746730929506797E-2</c:v>
                      </c:pt>
                      <c:pt idx="78">
                        <c:v>8.8663760826228094E-2</c:v>
                      </c:pt>
                      <c:pt idx="79">
                        <c:v>7.9797384743605898E-2</c:v>
                      </c:pt>
                      <c:pt idx="80">
                        <c:v>0.89772057836556896</c:v>
                      </c:pt>
                      <c:pt idx="81">
                        <c:v>0.44886028918278398</c:v>
                      </c:pt>
                      <c:pt idx="82">
                        <c:v>0.29924019278852199</c:v>
                      </c:pt>
                      <c:pt idx="83">
                        <c:v>0.22443014459139199</c:v>
                      </c:pt>
                      <c:pt idx="84">
                        <c:v>0.17954411567311401</c:v>
                      </c:pt>
                      <c:pt idx="85">
                        <c:v>0.14962009639426199</c:v>
                      </c:pt>
                      <c:pt idx="86">
                        <c:v>0.12824579690936599</c:v>
                      </c:pt>
                      <c:pt idx="87">
                        <c:v>0.11221507229569699</c:v>
                      </c:pt>
                      <c:pt idx="88">
                        <c:v>9.9746730929506797E-2</c:v>
                      </c:pt>
                      <c:pt idx="89">
                        <c:v>8.9772057836556798E-2</c:v>
                      </c:pt>
                      <c:pt idx="90">
                        <c:v>0.99746730929507699</c:v>
                      </c:pt>
                      <c:pt idx="91">
                        <c:v>0.49873365464753799</c:v>
                      </c:pt>
                      <c:pt idx="92">
                        <c:v>0.332489103098359</c:v>
                      </c:pt>
                      <c:pt idx="93">
                        <c:v>0.249366827323767</c:v>
                      </c:pt>
                      <c:pt idx="94">
                        <c:v>0.19949346185901601</c:v>
                      </c:pt>
                      <c:pt idx="95">
                        <c:v>0.166244551549178</c:v>
                      </c:pt>
                      <c:pt idx="96">
                        <c:v>0.142495329899296</c:v>
                      </c:pt>
                      <c:pt idx="97">
                        <c:v>0.124683413661884</c:v>
                      </c:pt>
                      <c:pt idx="98">
                        <c:v>0.110829701032786</c:v>
                      </c:pt>
                      <c:pt idx="99">
                        <c:v>9.9746730929506797E-2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49-4CFA-B2CD-3E8A249357C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properties'!$I$7</c15:sqref>
                        </c15:formulaRef>
                      </c:ext>
                    </c:extLst>
                    <c:strCache>
                      <c:ptCount val="1"/>
                      <c:pt idx="0">
                        <c:v>no. micro channels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properties'!$I$8:$I$107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99746.730929506797</c:v>
                      </c:pt>
                      <c:pt idx="1">
                        <c:v>49873.365464753399</c:v>
                      </c:pt>
                      <c:pt idx="2">
                        <c:v>33248.910309835002</c:v>
                      </c:pt>
                      <c:pt idx="3">
                        <c:v>24936.682732375801</c:v>
                      </c:pt>
                      <c:pt idx="4">
                        <c:v>19949.346185901701</c:v>
                      </c:pt>
                      <c:pt idx="5">
                        <c:v>16624.455154918302</c:v>
                      </c:pt>
                      <c:pt idx="6">
                        <c:v>14249.532989928101</c:v>
                      </c:pt>
                      <c:pt idx="7">
                        <c:v>12468.3413661879</c:v>
                      </c:pt>
                      <c:pt idx="8">
                        <c:v>11082.970103277699</c:v>
                      </c:pt>
                      <c:pt idx="9">
                        <c:v>9974.6730929508594</c:v>
                      </c:pt>
                      <c:pt idx="10">
                        <c:v>199493.46185901601</c:v>
                      </c:pt>
                      <c:pt idx="11">
                        <c:v>99746.730929506797</c:v>
                      </c:pt>
                      <c:pt idx="12">
                        <c:v>66497.820619670907</c:v>
                      </c:pt>
                      <c:pt idx="13">
                        <c:v>49873.365464753399</c:v>
                      </c:pt>
                      <c:pt idx="14">
                        <c:v>39898.692371802499</c:v>
                      </c:pt>
                      <c:pt idx="15">
                        <c:v>33248.910309835002</c:v>
                      </c:pt>
                      <c:pt idx="16">
                        <c:v>28499.0659798589</c:v>
                      </c:pt>
                      <c:pt idx="17">
                        <c:v>24936.682732375801</c:v>
                      </c:pt>
                      <c:pt idx="18">
                        <c:v>22165.940206557199</c:v>
                      </c:pt>
                      <c:pt idx="19">
                        <c:v>19949.346185901701</c:v>
                      </c:pt>
                      <c:pt idx="20">
                        <c:v>299240.19278852199</c:v>
                      </c:pt>
                      <c:pt idx="21">
                        <c:v>149620.09639426199</c:v>
                      </c:pt>
                      <c:pt idx="22">
                        <c:v>99746.730929506797</c:v>
                      </c:pt>
                      <c:pt idx="23">
                        <c:v>74810.048197130105</c:v>
                      </c:pt>
                      <c:pt idx="24">
                        <c:v>59848.038557704203</c:v>
                      </c:pt>
                      <c:pt idx="25">
                        <c:v>49873.365464753399</c:v>
                      </c:pt>
                      <c:pt idx="26">
                        <c:v>42748.5989697888</c:v>
                      </c:pt>
                      <c:pt idx="27">
                        <c:v>37405.024098565496</c:v>
                      </c:pt>
                      <c:pt idx="28">
                        <c:v>33248.910309835002</c:v>
                      </c:pt>
                      <c:pt idx="29">
                        <c:v>29924.0192788516</c:v>
                      </c:pt>
                      <c:pt idx="30">
                        <c:v>398986.92371803097</c:v>
                      </c:pt>
                      <c:pt idx="31">
                        <c:v>199493.46185901601</c:v>
                      </c:pt>
                      <c:pt idx="32">
                        <c:v>132995.64123934301</c:v>
                      </c:pt>
                      <c:pt idx="33">
                        <c:v>99746.730929506797</c:v>
                      </c:pt>
                      <c:pt idx="34">
                        <c:v>79797.3847436059</c:v>
                      </c:pt>
                      <c:pt idx="35">
                        <c:v>66497.820619670907</c:v>
                      </c:pt>
                      <c:pt idx="36">
                        <c:v>56998.131959718798</c:v>
                      </c:pt>
                      <c:pt idx="37">
                        <c:v>49873.365464753399</c:v>
                      </c:pt>
                      <c:pt idx="38">
                        <c:v>44331.880413115403</c:v>
                      </c:pt>
                      <c:pt idx="39">
                        <c:v>39898.692371802499</c:v>
                      </c:pt>
                      <c:pt idx="40">
                        <c:v>498733.65464753797</c:v>
                      </c:pt>
                      <c:pt idx="41">
                        <c:v>249366.82732376701</c:v>
                      </c:pt>
                      <c:pt idx="42">
                        <c:v>166244.551549178</c:v>
                      </c:pt>
                      <c:pt idx="43">
                        <c:v>124683.413661884</c:v>
                      </c:pt>
                      <c:pt idx="44">
                        <c:v>99746.730929506797</c:v>
                      </c:pt>
                      <c:pt idx="45">
                        <c:v>83122.275774589303</c:v>
                      </c:pt>
                      <c:pt idx="46">
                        <c:v>71247.664949647806</c:v>
                      </c:pt>
                      <c:pt idx="47">
                        <c:v>62341.706830942203</c:v>
                      </c:pt>
                      <c:pt idx="48">
                        <c:v>55414.850516392202</c:v>
                      </c:pt>
                      <c:pt idx="49">
                        <c:v>49873.365464753399</c:v>
                      </c:pt>
                      <c:pt idx="50">
                        <c:v>598480.38557704701</c:v>
                      </c:pt>
                      <c:pt idx="51">
                        <c:v>299240.19278852199</c:v>
                      </c:pt>
                      <c:pt idx="52">
                        <c:v>199493.46185901601</c:v>
                      </c:pt>
                      <c:pt idx="53">
                        <c:v>149620.09639426199</c:v>
                      </c:pt>
                      <c:pt idx="54">
                        <c:v>119696.077115408</c:v>
                      </c:pt>
                      <c:pt idx="55">
                        <c:v>99746.730929506797</c:v>
                      </c:pt>
                      <c:pt idx="56">
                        <c:v>85497.197939576799</c:v>
                      </c:pt>
                      <c:pt idx="57">
                        <c:v>74810.048197130105</c:v>
                      </c:pt>
                      <c:pt idx="58">
                        <c:v>66497.820619670907</c:v>
                      </c:pt>
                      <c:pt idx="59">
                        <c:v>59848.038557704203</c:v>
                      </c:pt>
                      <c:pt idx="60">
                        <c:v>698227.11650655395</c:v>
                      </c:pt>
                      <c:pt idx="61">
                        <c:v>349113.55825327698</c:v>
                      </c:pt>
                      <c:pt idx="62">
                        <c:v>232742.37216885199</c:v>
                      </c:pt>
                      <c:pt idx="63">
                        <c:v>174556.77912663799</c:v>
                      </c:pt>
                      <c:pt idx="64">
                        <c:v>139645.42330130999</c:v>
                      </c:pt>
                      <c:pt idx="65">
                        <c:v>116371.186084425</c:v>
                      </c:pt>
                      <c:pt idx="66">
                        <c:v>99746.730929506797</c:v>
                      </c:pt>
                      <c:pt idx="67">
                        <c:v>87278.389563318895</c:v>
                      </c:pt>
                      <c:pt idx="68">
                        <c:v>77580.790722949503</c:v>
                      </c:pt>
                      <c:pt idx="69">
                        <c:v>69822.711650655096</c:v>
                      </c:pt>
                      <c:pt idx="70">
                        <c:v>797973.84743606194</c:v>
                      </c:pt>
                      <c:pt idx="71">
                        <c:v>398986.92371803097</c:v>
                      </c:pt>
                      <c:pt idx="72">
                        <c:v>265991.282478687</c:v>
                      </c:pt>
                      <c:pt idx="73">
                        <c:v>199493.46185901601</c:v>
                      </c:pt>
                      <c:pt idx="74">
                        <c:v>159594.769487212</c:v>
                      </c:pt>
                      <c:pt idx="75">
                        <c:v>132995.64123934301</c:v>
                      </c:pt>
                      <c:pt idx="76">
                        <c:v>113996.26391943599</c:v>
                      </c:pt>
                      <c:pt idx="77">
                        <c:v>99746.730929506797</c:v>
                      </c:pt>
                      <c:pt idx="78">
                        <c:v>88663.760826228099</c:v>
                      </c:pt>
                      <c:pt idx="79">
                        <c:v>79797.3847436059</c:v>
                      </c:pt>
                      <c:pt idx="80">
                        <c:v>897720.578365569</c:v>
                      </c:pt>
                      <c:pt idx="81">
                        <c:v>448860.28918278398</c:v>
                      </c:pt>
                      <c:pt idx="82">
                        <c:v>299240.19278852199</c:v>
                      </c:pt>
                      <c:pt idx="83">
                        <c:v>224430.14459139199</c:v>
                      </c:pt>
                      <c:pt idx="84">
                        <c:v>179544.11567311399</c:v>
                      </c:pt>
                      <c:pt idx="85">
                        <c:v>149620.09639426199</c:v>
                      </c:pt>
                      <c:pt idx="86">
                        <c:v>128245.79690936601</c:v>
                      </c:pt>
                      <c:pt idx="87">
                        <c:v>112215.072295697</c:v>
                      </c:pt>
                      <c:pt idx="88">
                        <c:v>99746.730929506797</c:v>
                      </c:pt>
                      <c:pt idx="89">
                        <c:v>89772.057836556807</c:v>
                      </c:pt>
                      <c:pt idx="90">
                        <c:v>997467.30929507699</c:v>
                      </c:pt>
                      <c:pt idx="91">
                        <c:v>498733.65464753797</c:v>
                      </c:pt>
                      <c:pt idx="92">
                        <c:v>332489.10309835902</c:v>
                      </c:pt>
                      <c:pt idx="93">
                        <c:v>249366.82732376701</c:v>
                      </c:pt>
                      <c:pt idx="94">
                        <c:v>199493.46185901601</c:v>
                      </c:pt>
                      <c:pt idx="95">
                        <c:v>166244.551549178</c:v>
                      </c:pt>
                      <c:pt idx="96">
                        <c:v>142495.32989929599</c:v>
                      </c:pt>
                      <c:pt idx="97">
                        <c:v>124683.413661884</c:v>
                      </c:pt>
                      <c:pt idx="98">
                        <c:v>110829.701032786</c:v>
                      </c:pt>
                      <c:pt idx="99">
                        <c:v>99746.730929506797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849-4CFA-B2CD-3E8A249357C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properties'!$J$7</c15:sqref>
                        </c15:formulaRef>
                      </c:ext>
                    </c:extLst>
                    <c:strCache>
                      <c:ptCount val="1"/>
                      <c:pt idx="0">
                        <c:v>Pressure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properties'!$J$8:$J$107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7999163.7954211198</c:v>
                      </c:pt>
                      <c:pt idx="1">
                        <c:v>7996559.4791443199</c:v>
                      </c:pt>
                      <c:pt idx="2">
                        <c:v>7991923.3948945096</c:v>
                      </c:pt>
                      <c:pt idx="3">
                        <c:v>7985007.0487049501</c:v>
                      </c:pt>
                      <c:pt idx="4">
                        <c:v>7975554.1037683403</c:v>
                      </c:pt>
                      <c:pt idx="5">
                        <c:v>7963298.5233858302</c:v>
                      </c:pt>
                      <c:pt idx="6">
                        <c:v>7947962.6246048603</c:v>
                      </c:pt>
                      <c:pt idx="7">
                        <c:v>7929255.0033872901</c:v>
                      </c:pt>
                      <c:pt idx="8">
                        <c:v>7906868.2827361804</c:v>
                      </c:pt>
                      <c:pt idx="9">
                        <c:v>7880476.6238972601</c:v>
                      </c:pt>
                      <c:pt idx="10">
                        <c:v>7999556.2011293601</c:v>
                      </c:pt>
                      <c:pt idx="11">
                        <c:v>7998243.6832535397</c:v>
                      </c:pt>
                      <c:pt idx="12">
                        <c:v>7995927.9889152404</c:v>
                      </c:pt>
                      <c:pt idx="13">
                        <c:v>7992502.5342260702</c:v>
                      </c:pt>
                      <c:pt idx="14">
                        <c:v>7987858.8753322503</c:v>
                      </c:pt>
                      <c:pt idx="15">
                        <c:v>7981886.3926212601</c:v>
                      </c:pt>
                      <c:pt idx="16">
                        <c:v>7974471.9707759498</c:v>
                      </c:pt>
                      <c:pt idx="17">
                        <c:v>7965499.67261214</c:v>
                      </c:pt>
                      <c:pt idx="18">
                        <c:v>7954850.4042835198</c:v>
                      </c:pt>
                      <c:pt idx="19">
                        <c:v>7942401.5690541305</c:v>
                      </c:pt>
                      <c:pt idx="20">
                        <c:v>7999726.3633247698</c:v>
                      </c:pt>
                      <c:pt idx="21">
                        <c:v>7998806.1157852802</c:v>
                      </c:pt>
                      <c:pt idx="22">
                        <c:v>7997256.9043284403</c:v>
                      </c:pt>
                      <c:pt idx="23">
                        <c:v>7994971.9880122701</c:v>
                      </c:pt>
                      <c:pt idx="24">
                        <c:v>7991883.1411560299</c:v>
                      </c:pt>
                      <c:pt idx="25">
                        <c:v>7987921.0903665302</c:v>
                      </c:pt>
                      <c:pt idx="26">
                        <c:v>7983015.3846771102</c:v>
                      </c:pt>
                      <c:pt idx="27">
                        <c:v>7977094.2647242304</c:v>
                      </c:pt>
                      <c:pt idx="28">
                        <c:v>7970084.53043612</c:v>
                      </c:pt>
                      <c:pt idx="29">
                        <c:v>7961911.4066372598</c:v>
                      </c:pt>
                      <c:pt idx="30">
                        <c:v>7999752.2737959996</c:v>
                      </c:pt>
                      <c:pt idx="31">
                        <c:v>7999088.7809263803</c:v>
                      </c:pt>
                      <c:pt idx="32">
                        <c:v>7997923.8900094302</c:v>
                      </c:pt>
                      <c:pt idx="33">
                        <c:v>7996208.7030502204</c:v>
                      </c:pt>
                      <c:pt idx="34">
                        <c:v>7993893.7393311197</c:v>
                      </c:pt>
                      <c:pt idx="35">
                        <c:v>7990928.8623778699</c:v>
                      </c:pt>
                      <c:pt idx="36">
                        <c:v>7987263.20690965</c:v>
                      </c:pt>
                      <c:pt idx="37">
                        <c:v>7982845.1055993699</c:v>
                      </c:pt>
                      <c:pt idx="38">
                        <c:v>7977622.0154490601</c:v>
                      </c:pt>
                      <c:pt idx="39">
                        <c:v>7971540.4435614198</c:v>
                      </c:pt>
                      <c:pt idx="40">
                        <c:v>7999791.4489427498</c:v>
                      </c:pt>
                      <c:pt idx="41">
                        <c:v>7999259.08917078</c:v>
                      </c:pt>
                      <c:pt idx="42">
                        <c:v>7998325.6149258697</c:v>
                      </c:pt>
                      <c:pt idx="43">
                        <c:v>7996952.80835809</c:v>
                      </c:pt>
                      <c:pt idx="44">
                        <c:v>7995102.0336015504</c:v>
                      </c:pt>
                      <c:pt idx="45">
                        <c:v>7992734.18834766</c:v>
                      </c:pt>
                      <c:pt idx="46">
                        <c:v>7989809.6554849697</c:v>
                      </c:pt>
                      <c:pt idx="47">
                        <c:v>7986288.2547185803</c:v>
                      </c:pt>
                      <c:pt idx="48">
                        <c:v>7982129.1940738</c:v>
                      </c:pt>
                      <c:pt idx="49">
                        <c:v>7977291.0211782698</c:v>
                      </c:pt>
                      <c:pt idx="50">
                        <c:v>7999817.5391214304</c:v>
                      </c:pt>
                      <c:pt idx="51">
                        <c:v>7999372.9880382102</c:v>
                      </c:pt>
                      <c:pt idx="52">
                        <c:v>7998594.2618791498</c:v>
                      </c:pt>
                      <c:pt idx="53">
                        <c:v>7997450.1088055903</c:v>
                      </c:pt>
                      <c:pt idx="54">
                        <c:v>7995908.9548041299</c:v>
                      </c:pt>
                      <c:pt idx="55">
                        <c:v>7993938.8683986403</c:v>
                      </c:pt>
                      <c:pt idx="56">
                        <c:v>7991507.5254352503</c:v>
                      </c:pt>
                      <c:pt idx="57">
                        <c:v>7988582.1738874596</c:v>
                      </c:pt>
                      <c:pt idx="58">
                        <c:v>7985129.5986268604</c:v>
                      </c:pt>
                      <c:pt idx="59">
                        <c:v>7981116.0860987399</c:v>
                      </c:pt>
                      <c:pt idx="60">
                        <c:v>7999836.1548660202</c:v>
                      </c:pt>
                      <c:pt idx="61">
                        <c:v>7999454.5400987696</c:v>
                      </c:pt>
                      <c:pt idx="62">
                        <c:v>7998786.6160575897</c:v>
                      </c:pt>
                      <c:pt idx="63">
                        <c:v>7997806.0259517804</c:v>
                      </c:pt>
                      <c:pt idx="64">
                        <c:v>7996486.15278902</c:v>
                      </c:pt>
                      <c:pt idx="65">
                        <c:v>7994800.0920406198</c:v>
                      </c:pt>
                      <c:pt idx="66">
                        <c:v>7992720.6243711803</c:v>
                      </c:pt>
                      <c:pt idx="67">
                        <c:v>7990220.1883956902</c:v>
                      </c:pt>
                      <c:pt idx="68">
                        <c:v>7987270.8534283796</c:v>
                      </c:pt>
                      <c:pt idx="69">
                        <c:v>7983844.2921852097</c:v>
                      </c:pt>
                      <c:pt idx="70">
                        <c:v>7999850.1018298399</c:v>
                      </c:pt>
                      <c:pt idx="71">
                        <c:v>7999515.8171076002</c:v>
                      </c:pt>
                      <c:pt idx="72">
                        <c:v>7998931.1517844703</c:v>
                      </c:pt>
                      <c:pt idx="73">
                        <c:v>7998073.3717448404</c:v>
                      </c:pt>
                      <c:pt idx="74">
                        <c:v>7996919.5257167704</c:v>
                      </c:pt>
                      <c:pt idx="75">
                        <c:v>7995446.4231805997</c:v>
                      </c:pt>
                      <c:pt idx="76">
                        <c:v>7993630.6123329103</c:v>
                      </c:pt>
                      <c:pt idx="77">
                        <c:v>7991448.3580753095</c:v>
                      </c:pt>
                      <c:pt idx="78">
                        <c:v>7988875.6200035503</c:v>
                      </c:pt>
                      <c:pt idx="79">
                        <c:v>7985888.0303703602</c:v>
                      </c:pt>
                      <c:pt idx="80">
                        <c:v>7999860.9384634299</c:v>
                      </c:pt>
                      <c:pt idx="81">
                        <c:v>7999563.5454577301</c:v>
                      </c:pt>
                      <c:pt idx="82">
                        <c:v>7999043.7320689196</c:v>
                      </c:pt>
                      <c:pt idx="83">
                        <c:v>7998281.54964888</c:v>
                      </c:pt>
                      <c:pt idx="84">
                        <c:v>7997256.8638756797</c:v>
                      </c:pt>
                      <c:pt idx="85">
                        <c:v>7995949.3363385396</c:v>
                      </c:pt>
                      <c:pt idx="86">
                        <c:v>7994338.4061710201</c:v>
                      </c:pt>
                      <c:pt idx="87">
                        <c:v>7992403.2717047399</c:v>
                      </c:pt>
                      <c:pt idx="88">
                        <c:v>7990122.8721251003</c:v>
                      </c:pt>
                      <c:pt idx="89">
                        <c:v>7987475.86910972</c:v>
                      </c:pt>
                      <c:pt idx="90">
                        <c:v>7999869.5995110301</c:v>
                      </c:pt>
                      <c:pt idx="91">
                        <c:v>7999601.7712881798</c:v>
                      </c:pt>
                      <c:pt idx="92">
                        <c:v>7999133.8986314302</c:v>
                      </c:pt>
                      <c:pt idx="93">
                        <c:v>7998448.2385595497</c:v>
                      </c:pt>
                      <c:pt idx="94">
                        <c:v>7997526.8863583403</c:v>
                      </c:pt>
                      <c:pt idx="95">
                        <c:v>7996351.7598651303</c:v>
                      </c:pt>
                      <c:pt idx="96">
                        <c:v>7994904.5837970497</c:v>
                      </c:pt>
                      <c:pt idx="97">
                        <c:v>7993166.8740956197</c:v>
                      </c:pt>
                      <c:pt idx="98">
                        <c:v>7991119.9222727604</c:v>
                      </c:pt>
                      <c:pt idx="99">
                        <c:v>7988744.77974365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49-4CFA-B2CD-3E8A249357C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properties'!$K$7</c15:sqref>
                        </c15:formulaRef>
                      </c:ext>
                    </c:extLst>
                    <c:strCache>
                      <c:ptCount val="1"/>
                      <c:pt idx="0">
                        <c:v>Reynolds number output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properties'!$K$8:$K$107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20680.4584893438</c:v>
                      </c:pt>
                      <c:pt idx="1">
                        <c:v>20741.158067736102</c:v>
                      </c:pt>
                      <c:pt idx="2">
                        <c:v>20761.5500123768</c:v>
                      </c:pt>
                      <c:pt idx="3">
                        <c:v>20771.7760797376</c:v>
                      </c:pt>
                      <c:pt idx="4">
                        <c:v>20777.921393244502</c:v>
                      </c:pt>
                      <c:pt idx="5">
                        <c:v>20782.022309303899</c:v>
                      </c:pt>
                      <c:pt idx="6">
                        <c:v>20784.953517164999</c:v>
                      </c:pt>
                      <c:pt idx="7">
                        <c:v>20787.153008225901</c:v>
                      </c:pt>
                      <c:pt idx="8">
                        <c:v>20788.864367086899</c:v>
                      </c:pt>
                      <c:pt idx="9">
                        <c:v>20790.233859893298</c:v>
                      </c:pt>
                      <c:pt idx="10">
                        <c:v>58188.572315260397</c:v>
                      </c:pt>
                      <c:pt idx="11">
                        <c:v>58526.214622945299</c:v>
                      </c:pt>
                      <c:pt idx="12">
                        <c:v>58640.511966357699</c:v>
                      </c:pt>
                      <c:pt idx="13">
                        <c:v>58697.995947539202</c:v>
                      </c:pt>
                      <c:pt idx="14">
                        <c:v>58732.594581351201</c:v>
                      </c:pt>
                      <c:pt idx="15">
                        <c:v>58755.705660756503</c:v>
                      </c:pt>
                      <c:pt idx="16">
                        <c:v>58772.235844049603</c:v>
                      </c:pt>
                      <c:pt idx="17">
                        <c:v>58784.645687082098</c:v>
                      </c:pt>
                      <c:pt idx="18">
                        <c:v>58794.305032014199</c:v>
                      </c:pt>
                      <c:pt idx="19">
                        <c:v>58802.0370779652</c:v>
                      </c:pt>
                      <c:pt idx="20">
                        <c:v>102509.001071751</c:v>
                      </c:pt>
                      <c:pt idx="21">
                        <c:v>103391.094353076</c:v>
                      </c:pt>
                      <c:pt idx="22">
                        <c:v>103691.920770959</c:v>
                      </c:pt>
                      <c:pt idx="23">
                        <c:v>103843.64975078699</c:v>
                      </c:pt>
                      <c:pt idx="24">
                        <c:v>103935.11372528</c:v>
                      </c:pt>
                      <c:pt idx="25">
                        <c:v>103996.26875612199</c:v>
                      </c:pt>
                      <c:pt idx="26">
                        <c:v>104040.03903218301</c:v>
                      </c:pt>
                      <c:pt idx="27">
                        <c:v>104072.91508459199</c:v>
                      </c:pt>
                      <c:pt idx="28">
                        <c:v>104098.51406703499</c:v>
                      </c:pt>
                      <c:pt idx="29">
                        <c:v>104119.01138055</c:v>
                      </c:pt>
                      <c:pt idx="30">
                        <c:v>150253.10384649699</c:v>
                      </c:pt>
                      <c:pt idx="31">
                        <c:v>151957.74339336599</c:v>
                      </c:pt>
                      <c:pt idx="32">
                        <c:v>152543.30909759001</c:v>
                      </c:pt>
                      <c:pt idx="33">
                        <c:v>152839.48633890401</c:v>
                      </c:pt>
                      <c:pt idx="34">
                        <c:v>153018.29784616499</c:v>
                      </c:pt>
                      <c:pt idx="35">
                        <c:v>153137.97048604401</c:v>
                      </c:pt>
                      <c:pt idx="36">
                        <c:v>153223.68011221901</c:v>
                      </c:pt>
                      <c:pt idx="37">
                        <c:v>153288.08821043701</c:v>
                      </c:pt>
                      <c:pt idx="38">
                        <c:v>153338.25823625899</c:v>
                      </c:pt>
                      <c:pt idx="39">
                        <c:v>153378.441523972</c:v>
                      </c:pt>
                      <c:pt idx="40">
                        <c:v>199851.339349035</c:v>
                      </c:pt>
                      <c:pt idx="41">
                        <c:v>202654.30171319499</c:v>
                      </c:pt>
                      <c:pt idx="42">
                        <c:v>203623.973442104</c:v>
                      </c:pt>
                      <c:pt idx="43">
                        <c:v>204115.79360871</c:v>
                      </c:pt>
                      <c:pt idx="44">
                        <c:v>204413.16919678901</c:v>
                      </c:pt>
                      <c:pt idx="45">
                        <c:v>204612.38257617</c:v>
                      </c:pt>
                      <c:pt idx="46">
                        <c:v>204755.153202588</c:v>
                      </c:pt>
                      <c:pt idx="47">
                        <c:v>204862.49255872899</c:v>
                      </c:pt>
                      <c:pt idx="48">
                        <c:v>204946.13425088301</c:v>
                      </c:pt>
                      <c:pt idx="49">
                        <c:v>205013.14589432999</c:v>
                      </c:pt>
                      <c:pt idx="50">
                        <c:v>250470.92882042099</c:v>
                      </c:pt>
                      <c:pt idx="51">
                        <c:v>254640.68517231301</c:v>
                      </c:pt>
                      <c:pt idx="52">
                        <c:v>256093.159514781</c:v>
                      </c:pt>
                      <c:pt idx="53">
                        <c:v>256831.87653301499</c:v>
                      </c:pt>
                      <c:pt idx="54">
                        <c:v>257279.20378709299</c:v>
                      </c:pt>
                      <c:pt idx="55">
                        <c:v>257579.15379029699</c:v>
                      </c:pt>
                      <c:pt idx="56">
                        <c:v>257794.25997005301</c:v>
                      </c:pt>
                      <c:pt idx="57">
                        <c:v>257956.06090069501</c:v>
                      </c:pt>
                      <c:pt idx="58">
                        <c:v>258082.186716419</c:v>
                      </c:pt>
                      <c:pt idx="59">
                        <c:v>258183.26484269099</c:v>
                      </c:pt>
                      <c:pt idx="60">
                        <c:v>301630.16783143202</c:v>
                      </c:pt>
                      <c:pt idx="61">
                        <c:v>307425.86068173399</c:v>
                      </c:pt>
                      <c:pt idx="62">
                        <c:v>309458.32239045203</c:v>
                      </c:pt>
                      <c:pt idx="63">
                        <c:v>310494.80720281001</c:v>
                      </c:pt>
                      <c:pt idx="64">
                        <c:v>311123.37432504602</c:v>
                      </c:pt>
                      <c:pt idx="65">
                        <c:v>311545.24766744499</c:v>
                      </c:pt>
                      <c:pt idx="66">
                        <c:v>311847.98626709101</c:v>
                      </c:pt>
                      <c:pt idx="67">
                        <c:v>312075.81196295301</c:v>
                      </c:pt>
                      <c:pt idx="68">
                        <c:v>312253.46965089103</c:v>
                      </c:pt>
                      <c:pt idx="69">
                        <c:v>312395.886823704</c:v>
                      </c:pt>
                      <c:pt idx="70">
                        <c:v>353033.08704595198</c:v>
                      </c:pt>
                      <c:pt idx="71">
                        <c:v>360703.78287113499</c:v>
                      </c:pt>
                      <c:pt idx="72">
                        <c:v>363411.49624589802</c:v>
                      </c:pt>
                      <c:pt idx="73">
                        <c:v>364796.01070035499</c:v>
                      </c:pt>
                      <c:pt idx="74">
                        <c:v>365636.86544866598</c:v>
                      </c:pt>
                      <c:pt idx="75">
                        <c:v>366201.74382150802</c:v>
                      </c:pt>
                      <c:pt idx="76">
                        <c:v>366607.36481442099</c:v>
                      </c:pt>
                      <c:pt idx="77">
                        <c:v>366912.759092458</c:v>
                      </c:pt>
                      <c:pt idx="78">
                        <c:v>367150.990880155</c:v>
                      </c:pt>
                      <c:pt idx="79">
                        <c:v>367342.02135352802</c:v>
                      </c:pt>
                      <c:pt idx="80">
                        <c:v>404489.67779253802</c:v>
                      </c:pt>
                      <c:pt idx="81">
                        <c:v>414274.218687705</c:v>
                      </c:pt>
                      <c:pt idx="82">
                        <c:v>417750.329731301</c:v>
                      </c:pt>
                      <c:pt idx="83">
                        <c:v>419532.406309249</c:v>
                      </c:pt>
                      <c:pt idx="84">
                        <c:v>420616.27840239002</c:v>
                      </c:pt>
                      <c:pt idx="85">
                        <c:v>421345.08487743302</c:v>
                      </c:pt>
                      <c:pt idx="86">
                        <c:v>421868.752288007</c:v>
                      </c:pt>
                      <c:pt idx="87">
                        <c:v>422263.20993440697</c:v>
                      </c:pt>
                      <c:pt idx="88">
                        <c:v>422571.029272057</c:v>
                      </c:pt>
                      <c:pt idx="89">
                        <c:v>422817.93027926103</c:v>
                      </c:pt>
                      <c:pt idx="90">
                        <c:v>455873.96370263799</c:v>
                      </c:pt>
                      <c:pt idx="91">
                        <c:v>468001.11468550097</c:v>
                      </c:pt>
                      <c:pt idx="92">
                        <c:v>472336.56362725701</c:v>
                      </c:pt>
                      <c:pt idx="93">
                        <c:v>474564.941153322</c:v>
                      </c:pt>
                      <c:pt idx="94">
                        <c:v>475922.19835274603</c:v>
                      </c:pt>
                      <c:pt idx="95">
                        <c:v>476835.66624071199</c:v>
                      </c:pt>
                      <c:pt idx="96">
                        <c:v>477492.435118997</c:v>
                      </c:pt>
                      <c:pt idx="97">
                        <c:v>477987.384247437</c:v>
                      </c:pt>
                      <c:pt idx="98">
                        <c:v>478373.76189111202</c:v>
                      </c:pt>
                      <c:pt idx="99">
                        <c:v>478683.76240109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49-4CFA-B2CD-3E8A249357C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properties'!$L$7</c15:sqref>
                        </c15:formulaRef>
                      </c:ext>
                    </c:extLst>
                    <c:strCache>
                      <c:ptCount val="1"/>
                      <c:pt idx="0">
                        <c:v>Prandtl number output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properties'!$L$8:$L$107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0.663687359514331</c:v>
                      </c:pt>
                      <c:pt idx="1">
                        <c:v>0.663687359514331</c:v>
                      </c:pt>
                      <c:pt idx="2">
                        <c:v>0.663687359514331</c:v>
                      </c:pt>
                      <c:pt idx="3">
                        <c:v>0.663687359514331</c:v>
                      </c:pt>
                      <c:pt idx="4">
                        <c:v>0.663687359514331</c:v>
                      </c:pt>
                      <c:pt idx="5">
                        <c:v>0.663687359514331</c:v>
                      </c:pt>
                      <c:pt idx="6">
                        <c:v>0.663687359514331</c:v>
                      </c:pt>
                      <c:pt idx="7">
                        <c:v>0.663687359514331</c:v>
                      </c:pt>
                      <c:pt idx="8">
                        <c:v>0.663687359514331</c:v>
                      </c:pt>
                      <c:pt idx="9">
                        <c:v>0.663687359514331</c:v>
                      </c:pt>
                      <c:pt idx="10">
                        <c:v>0.65861488047208805</c:v>
                      </c:pt>
                      <c:pt idx="11">
                        <c:v>0.65861488047208805</c:v>
                      </c:pt>
                      <c:pt idx="12">
                        <c:v>0.65861488047208805</c:v>
                      </c:pt>
                      <c:pt idx="13">
                        <c:v>0.65861488047208805</c:v>
                      </c:pt>
                      <c:pt idx="14">
                        <c:v>0.65861488047208805</c:v>
                      </c:pt>
                      <c:pt idx="15">
                        <c:v>0.65861488047208805</c:v>
                      </c:pt>
                      <c:pt idx="16">
                        <c:v>0.65861488047208805</c:v>
                      </c:pt>
                      <c:pt idx="17">
                        <c:v>0.65861488047208805</c:v>
                      </c:pt>
                      <c:pt idx="18">
                        <c:v>0.65861488047208805</c:v>
                      </c:pt>
                      <c:pt idx="19">
                        <c:v>0.65861488047208805</c:v>
                      </c:pt>
                      <c:pt idx="20">
                        <c:v>0.65643316264273599</c:v>
                      </c:pt>
                      <c:pt idx="21">
                        <c:v>0.65643316264273599</c:v>
                      </c:pt>
                      <c:pt idx="22">
                        <c:v>0.65643316264273599</c:v>
                      </c:pt>
                      <c:pt idx="23">
                        <c:v>0.65643316264273599</c:v>
                      </c:pt>
                      <c:pt idx="24">
                        <c:v>0.65643316264273599</c:v>
                      </c:pt>
                      <c:pt idx="25">
                        <c:v>0.65643316264273599</c:v>
                      </c:pt>
                      <c:pt idx="26">
                        <c:v>0.65643316264273599</c:v>
                      </c:pt>
                      <c:pt idx="27">
                        <c:v>0.65643316264273599</c:v>
                      </c:pt>
                      <c:pt idx="28">
                        <c:v>0.65643316264273599</c:v>
                      </c:pt>
                      <c:pt idx="29">
                        <c:v>0.65643316264273599</c:v>
                      </c:pt>
                      <c:pt idx="30">
                        <c:v>0.65523872707131003</c:v>
                      </c:pt>
                      <c:pt idx="31">
                        <c:v>0.65523872707131003</c:v>
                      </c:pt>
                      <c:pt idx="32">
                        <c:v>0.65523872707131003</c:v>
                      </c:pt>
                      <c:pt idx="33">
                        <c:v>0.65523872707131003</c:v>
                      </c:pt>
                      <c:pt idx="34">
                        <c:v>0.65523872707131003</c:v>
                      </c:pt>
                      <c:pt idx="35">
                        <c:v>0.65523872707131003</c:v>
                      </c:pt>
                      <c:pt idx="36">
                        <c:v>0.65523872707131003</c:v>
                      </c:pt>
                      <c:pt idx="37">
                        <c:v>0.65523872707131003</c:v>
                      </c:pt>
                      <c:pt idx="38">
                        <c:v>0.65523872707131003</c:v>
                      </c:pt>
                      <c:pt idx="39">
                        <c:v>0.65523872707131003</c:v>
                      </c:pt>
                      <c:pt idx="40">
                        <c:v>0.65449553928809701</c:v>
                      </c:pt>
                      <c:pt idx="41">
                        <c:v>0.65449553928809701</c:v>
                      </c:pt>
                      <c:pt idx="42">
                        <c:v>0.65449553928809701</c:v>
                      </c:pt>
                      <c:pt idx="43">
                        <c:v>0.65449553928809701</c:v>
                      </c:pt>
                      <c:pt idx="44">
                        <c:v>0.65449553928809701</c:v>
                      </c:pt>
                      <c:pt idx="45">
                        <c:v>0.65449553928809701</c:v>
                      </c:pt>
                      <c:pt idx="46">
                        <c:v>0.65449553928809701</c:v>
                      </c:pt>
                      <c:pt idx="47">
                        <c:v>0.65449553928809701</c:v>
                      </c:pt>
                      <c:pt idx="48">
                        <c:v>0.65449553928809701</c:v>
                      </c:pt>
                      <c:pt idx="49">
                        <c:v>0.65449553928809701</c:v>
                      </c:pt>
                      <c:pt idx="50">
                        <c:v>0.653993510736678</c:v>
                      </c:pt>
                      <c:pt idx="51">
                        <c:v>0.653993510736678</c:v>
                      </c:pt>
                      <c:pt idx="52">
                        <c:v>0.653993510736678</c:v>
                      </c:pt>
                      <c:pt idx="53">
                        <c:v>0.653993510736678</c:v>
                      </c:pt>
                      <c:pt idx="54">
                        <c:v>0.653993510736678</c:v>
                      </c:pt>
                      <c:pt idx="55">
                        <c:v>0.653993510736678</c:v>
                      </c:pt>
                      <c:pt idx="56">
                        <c:v>0.653993510736678</c:v>
                      </c:pt>
                      <c:pt idx="57">
                        <c:v>0.653993510736678</c:v>
                      </c:pt>
                      <c:pt idx="58">
                        <c:v>0.653993510736678</c:v>
                      </c:pt>
                      <c:pt idx="59">
                        <c:v>0.653993510736678</c:v>
                      </c:pt>
                      <c:pt idx="60">
                        <c:v>0.65363416915299</c:v>
                      </c:pt>
                      <c:pt idx="61">
                        <c:v>0.65363416915299</c:v>
                      </c:pt>
                      <c:pt idx="62">
                        <c:v>0.65363416915299</c:v>
                      </c:pt>
                      <c:pt idx="63">
                        <c:v>0.65363416915299</c:v>
                      </c:pt>
                      <c:pt idx="64">
                        <c:v>0.65363416915299</c:v>
                      </c:pt>
                      <c:pt idx="65">
                        <c:v>0.65363416915299</c:v>
                      </c:pt>
                      <c:pt idx="66">
                        <c:v>0.65363416915299</c:v>
                      </c:pt>
                      <c:pt idx="67">
                        <c:v>0.65363416915299</c:v>
                      </c:pt>
                      <c:pt idx="68">
                        <c:v>0.65363416915299</c:v>
                      </c:pt>
                      <c:pt idx="69">
                        <c:v>0.65363416915299</c:v>
                      </c:pt>
                      <c:pt idx="70">
                        <c:v>0.65336560953613099</c:v>
                      </c:pt>
                      <c:pt idx="71">
                        <c:v>0.65336560953613099</c:v>
                      </c:pt>
                      <c:pt idx="72">
                        <c:v>0.65336560953613099</c:v>
                      </c:pt>
                      <c:pt idx="73">
                        <c:v>0.65336560953613099</c:v>
                      </c:pt>
                      <c:pt idx="74">
                        <c:v>0.65336560953613099</c:v>
                      </c:pt>
                      <c:pt idx="75">
                        <c:v>0.65336560953613099</c:v>
                      </c:pt>
                      <c:pt idx="76">
                        <c:v>0.65336560953613099</c:v>
                      </c:pt>
                      <c:pt idx="77">
                        <c:v>0.65336560953613099</c:v>
                      </c:pt>
                      <c:pt idx="78">
                        <c:v>0.65336560953613099</c:v>
                      </c:pt>
                      <c:pt idx="79">
                        <c:v>0.65336560953613099</c:v>
                      </c:pt>
                      <c:pt idx="80">
                        <c:v>0.65315806129748999</c:v>
                      </c:pt>
                      <c:pt idx="81">
                        <c:v>0.65315806129748999</c:v>
                      </c:pt>
                      <c:pt idx="82">
                        <c:v>0.65315806129748999</c:v>
                      </c:pt>
                      <c:pt idx="83">
                        <c:v>0.65315806129748999</c:v>
                      </c:pt>
                      <c:pt idx="84">
                        <c:v>0.65315806129748999</c:v>
                      </c:pt>
                      <c:pt idx="85">
                        <c:v>0.65315806129748999</c:v>
                      </c:pt>
                      <c:pt idx="86">
                        <c:v>0.65315806129748999</c:v>
                      </c:pt>
                      <c:pt idx="87">
                        <c:v>0.65315806129748999</c:v>
                      </c:pt>
                      <c:pt idx="88">
                        <c:v>0.65315806129748999</c:v>
                      </c:pt>
                      <c:pt idx="89">
                        <c:v>0.65315806129748999</c:v>
                      </c:pt>
                      <c:pt idx="90">
                        <c:v>0.65299331639508396</c:v>
                      </c:pt>
                      <c:pt idx="91">
                        <c:v>0.65299331639508396</c:v>
                      </c:pt>
                      <c:pt idx="92">
                        <c:v>0.65299331639508396</c:v>
                      </c:pt>
                      <c:pt idx="93">
                        <c:v>0.65299331639508396</c:v>
                      </c:pt>
                      <c:pt idx="94">
                        <c:v>0.65299331639508396</c:v>
                      </c:pt>
                      <c:pt idx="95">
                        <c:v>0.65299331639508396</c:v>
                      </c:pt>
                      <c:pt idx="96">
                        <c:v>0.65299331639508396</c:v>
                      </c:pt>
                      <c:pt idx="97">
                        <c:v>0.65299331639508396</c:v>
                      </c:pt>
                      <c:pt idx="98">
                        <c:v>0.65299331639508396</c:v>
                      </c:pt>
                      <c:pt idx="99">
                        <c:v>0.65299331639508396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849-4CFA-B2CD-3E8A249357C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properties'!$M$7</c15:sqref>
                        </c15:formulaRef>
                      </c:ext>
                    </c:extLst>
                    <c:strCache>
                      <c:ptCount val="1"/>
                      <c:pt idx="0">
                        <c:v>Peclet number (calculated)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properties'!$M$8:$M$107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13725.358888338318</c:v>
                      </c:pt>
                      <c:pt idx="1">
                        <c:v>13765.644431245137</c:v>
                      </c:pt>
                      <c:pt idx="2">
                        <c:v>13779.178307139084</c:v>
                      </c:pt>
                      <c:pt idx="3">
                        <c:v>13785.965218783989</c:v>
                      </c:pt>
                      <c:pt idx="4">
                        <c:v>13790.043785678772</c:v>
                      </c:pt>
                      <c:pt idx="5">
                        <c:v>13792.765511829824</c:v>
                      </c:pt>
                      <c:pt idx="6">
                        <c:v>13794.710917435345</c:v>
                      </c:pt>
                      <c:pt idx="7">
                        <c:v>13796.170691849831</c:v>
                      </c:pt>
                      <c:pt idx="8">
                        <c:v>13797.306499093467</c:v>
                      </c:pt>
                      <c:pt idx="9">
                        <c:v>13798.215414158021</c:v>
                      </c:pt>
                      <c:pt idx="10">
                        <c:v>38323.859600256677</c:v>
                      </c:pt>
                      <c:pt idx="11">
                        <c:v>38546.23584837489</c:v>
                      </c:pt>
                      <c:pt idx="12">
                        <c:v>38621.513779544723</c:v>
                      </c:pt>
                      <c:pt idx="13">
                        <c:v>38659.37358493964</c:v>
                      </c:pt>
                      <c:pt idx="14">
                        <c:v>38682.16076001223</c:v>
                      </c:pt>
                      <c:pt idx="15">
                        <c:v>38697.382060812328</c:v>
                      </c:pt>
                      <c:pt idx="16">
                        <c:v>38708.269085506101</c:v>
                      </c:pt>
                      <c:pt idx="17">
                        <c:v>38716.442392791621</c:v>
                      </c:pt>
                      <c:pt idx="18">
                        <c:v>38722.80418109952</c:v>
                      </c:pt>
                      <c:pt idx="19">
                        <c:v>38727.896621619337</c:v>
                      </c:pt>
                      <c:pt idx="20">
                        <c:v>67290.307772877117</c:v>
                      </c:pt>
                      <c:pt idx="21">
                        <c:v>67869.3430552832</c:v>
                      </c:pt>
                      <c:pt idx="22">
                        <c:v>68066.815492180627</c:v>
                      </c:pt>
                      <c:pt idx="23">
                        <c:v>68166.41542627367</c:v>
                      </c:pt>
                      <c:pt idx="24">
                        <c:v>68226.455412317984</c:v>
                      </c:pt>
                      <c:pt idx="25">
                        <c:v>68266.599602625109</c:v>
                      </c:pt>
                      <c:pt idx="26">
                        <c:v>68295.331863369589</c:v>
                      </c:pt>
                      <c:pt idx="27">
                        <c:v>68316.912794427626</c:v>
                      </c:pt>
                      <c:pt idx="28">
                        <c:v>68333.716815433116</c:v>
                      </c:pt>
                      <c:pt idx="29">
                        <c:v>68347.171931769451</c:v>
                      </c:pt>
                      <c:pt idx="30">
                        <c:v>98451.652502892044</c:v>
                      </c:pt>
                      <c:pt idx="31">
                        <c:v>99568.598349697902</c:v>
                      </c:pt>
                      <c:pt idx="32">
                        <c:v>99952.283676350271</c:v>
                      </c:pt>
                      <c:pt idx="33">
                        <c:v>100146.35047493635</c:v>
                      </c:pt>
                      <c:pt idx="34">
                        <c:v>100263.51469933974</c:v>
                      </c:pt>
                      <c:pt idx="35">
                        <c:v>100341.92884755932</c:v>
                      </c:pt>
                      <c:pt idx="36">
                        <c:v>100398.08911391199</c:v>
                      </c:pt>
                      <c:pt idx="37">
                        <c:v>100440.29179420143</c:v>
                      </c:pt>
                      <c:pt idx="38">
                        <c:v>100473.16513805816</c:v>
                      </c:pt>
                      <c:pt idx="39">
                        <c:v>100499.49478434878</c:v>
                      </c:pt>
                      <c:pt idx="40">
                        <c:v>130801.81012469514</c:v>
                      </c:pt>
                      <c:pt idx="41">
                        <c:v>132636.33648883027</c:v>
                      </c:pt>
                      <c:pt idx="42">
                        <c:v>133270.98230997499</c:v>
                      </c:pt>
                      <c:pt idx="43">
                        <c:v>133592.87641515056</c:v>
                      </c:pt>
                      <c:pt idx="44">
                        <c:v>133787.50741104144</c:v>
                      </c:pt>
                      <c:pt idx="45">
                        <c:v>133917.8916792128</c:v>
                      </c:pt>
                      <c:pt idx="46">
                        <c:v>134011.33441734477</c:v>
                      </c:pt>
                      <c:pt idx="47">
                        <c:v>134081.58754712908</c:v>
                      </c:pt>
                      <c:pt idx="48">
                        <c:v>134136.33066154239</c:v>
                      </c:pt>
                      <c:pt idx="49">
                        <c:v>134180.18948325882</c:v>
                      </c:pt>
                      <c:pt idx="50">
                        <c:v>163806.36207674371</c:v>
                      </c:pt>
                      <c:pt idx="51">
                        <c:v>166533.35567223412</c:v>
                      </c:pt>
                      <c:pt idx="52">
                        <c:v>167483.26446671973</c:v>
                      </c:pt>
                      <c:pt idx="53">
                        <c:v>167966.38060291551</c:v>
                      </c:pt>
                      <c:pt idx="54">
                        <c:v>168258.92972425817</c:v>
                      </c:pt>
                      <c:pt idx="55">
                        <c:v>168455.09507989904</c:v>
                      </c:pt>
                      <c:pt idx="56">
                        <c:v>168595.77312557882</c:v>
                      </c:pt>
                      <c:pt idx="57">
                        <c:v>168701.58988424984</c:v>
                      </c:pt>
                      <c:pt idx="58">
                        <c:v>168784.0753492697</c:v>
                      </c:pt>
                      <c:pt idx="59">
                        <c:v>168850.179787929</c:v>
                      </c:pt>
                      <c:pt idx="60">
                        <c:v>197155.78414197499</c:v>
                      </c:pt>
                      <c:pt idx="61">
                        <c:v>200944.04702284804</c:v>
                      </c:pt>
                      <c:pt idx="62">
                        <c:v>202272.53344316123</c:v>
                      </c:pt>
                      <c:pt idx="63">
                        <c:v>202950.01533232653</c:v>
                      </c:pt>
                      <c:pt idx="64">
                        <c:v>203360.86828102617</c:v>
                      </c:pt>
                      <c:pt idx="65">
                        <c:v>203636.6191126729</c:v>
                      </c:pt>
                      <c:pt idx="66">
                        <c:v>203834.49940572307</c:v>
                      </c:pt>
                      <c:pt idx="67">
                        <c:v>203983.41406514953</c:v>
                      </c:pt>
                      <c:pt idx="68">
                        <c:v>204099.53720039854</c:v>
                      </c:pt>
                      <c:pt idx="69">
                        <c:v>204192.62593082327</c:v>
                      </c:pt>
                      <c:pt idx="70">
                        <c:v>230659.6781042004</c:v>
                      </c:pt>
                      <c:pt idx="71">
                        <c:v>235671.44695758735</c:v>
                      </c:pt>
                      <c:pt idx="72">
                        <c:v>237440.57375713854</c:v>
                      </c:pt>
                      <c:pt idx="73">
                        <c:v>238345.1678875864</c:v>
                      </c:pt>
                      <c:pt idx="74">
                        <c:v>238894.55346274795</c:v>
                      </c:pt>
                      <c:pt idx="75">
                        <c:v>239263.62556513367</c:v>
                      </c:pt>
                      <c:pt idx="76">
                        <c:v>239528.64437240892</c:v>
                      </c:pt>
                      <c:pt idx="77">
                        <c:v>239728.17849102741</c:v>
                      </c:pt>
                      <c:pt idx="78">
                        <c:v>239883.83094820695</c:v>
                      </c:pt>
                      <c:pt idx="79">
                        <c:v>240008.64368988227</c:v>
                      </c:pt>
                      <c:pt idx="80">
                        <c:v>264195.6937618205</c:v>
                      </c:pt>
                      <c:pt idx="81">
                        <c:v>270586.54552359378</c:v>
                      </c:pt>
                      <c:pt idx="82">
                        <c:v>272856.99547368375</c:v>
                      </c:pt>
                      <c:pt idx="83">
                        <c:v>274020.97315641993</c:v>
                      </c:pt>
                      <c:pt idx="84">
                        <c:v>274728.91295147035</c:v>
                      </c:pt>
                      <c:pt idx="85">
                        <c:v>275204.93877577054</c:v>
                      </c:pt>
                      <c:pt idx="86">
                        <c:v>275546.97636642569</c:v>
                      </c:pt>
                      <c:pt idx="87">
                        <c:v>275804.61955801229</c:v>
                      </c:pt>
                      <c:pt idx="88">
                        <c:v>276005.67423982162</c:v>
                      </c:pt>
                      <c:pt idx="89">
                        <c:v>276166.93962301943</c:v>
                      </c:pt>
                      <c:pt idx="90">
                        <c:v>297682.65141635772</c:v>
                      </c:pt>
                      <c:pt idx="91">
                        <c:v>305601.5999550813</c:v>
                      </c:pt>
                      <c:pt idx="92">
                        <c:v>308432.61913762015</c:v>
                      </c:pt>
                      <c:pt idx="93">
                        <c:v>309887.7347685456</c:v>
                      </c:pt>
                      <c:pt idx="94">
                        <c:v>310774.01464839862</c:v>
                      </c:pt>
                      <c:pt idx="95">
                        <c:v>311370.5030739819</c:v>
                      </c:pt>
                      <c:pt idx="96">
                        <c:v>311799.36876191833</c:v>
                      </c:pt>
                      <c:pt idx="97">
                        <c:v>312122.56723474519</c:v>
                      </c:pt>
                      <c:pt idx="98">
                        <c:v>312374.86925366946</c:v>
                      </c:pt>
                      <c:pt idx="99">
                        <c:v>312577.29751476418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849-4CFA-B2CD-3E8A249357C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properties'!$N$7</c15:sqref>
                        </c15:formulaRef>
                      </c:ext>
                    </c:extLst>
                    <c:strCache>
                      <c:ptCount val="1"/>
                      <c:pt idx="0">
                        <c:v>Metal_Temperature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properties'!$N$8:$N$107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5383.7241424051099</c:v>
                      </c:pt>
                      <c:pt idx="1">
                        <c:v>3162.7842198570702</c:v>
                      </c:pt>
                      <c:pt idx="2">
                        <c:v>2421.73230859042</c:v>
                      </c:pt>
                      <c:pt idx="3">
                        <c:v>2051.0687829471599</c:v>
                      </c:pt>
                      <c:pt idx="4">
                        <c:v>1828.6277900632699</c:v>
                      </c:pt>
                      <c:pt idx="5">
                        <c:v>1680.3168225761899</c:v>
                      </c:pt>
                      <c:pt idx="6">
                        <c:v>1574.3727991610699</c:v>
                      </c:pt>
                      <c:pt idx="7">
                        <c:v>1494.9111683216199</c:v>
                      </c:pt>
                      <c:pt idx="8">
                        <c:v>1433.1059859464699</c:v>
                      </c:pt>
                      <c:pt idx="9">
                        <c:v>1383.6611462042399</c:v>
                      </c:pt>
                      <c:pt idx="10">
                        <c:v>6233.9572320982097</c:v>
                      </c:pt>
                      <c:pt idx="11">
                        <c:v>3447.3791555559201</c:v>
                      </c:pt>
                      <c:pt idx="12">
                        <c:v>2516.8696292914601</c:v>
                      </c:pt>
                      <c:pt idx="13">
                        <c:v>2051.30368414641</c:v>
                      </c:pt>
                      <c:pt idx="14">
                        <c:v>1771.8655947007101</c:v>
                      </c:pt>
                      <c:pt idx="15">
                        <c:v>1585.5334978861099</c:v>
                      </c:pt>
                      <c:pt idx="16">
                        <c:v>1452.4203500082001</c:v>
                      </c:pt>
                      <c:pt idx="17">
                        <c:v>1352.5758661847699</c:v>
                      </c:pt>
                      <c:pt idx="18">
                        <c:v>1274.9138757107901</c:v>
                      </c:pt>
                      <c:pt idx="19">
                        <c:v>1212.7814679555099</c:v>
                      </c:pt>
                      <c:pt idx="20">
                        <c:v>6813.36653738529</c:v>
                      </c:pt>
                      <c:pt idx="21">
                        <c:v>3691.6199523915102</c:v>
                      </c:pt>
                      <c:pt idx="22">
                        <c:v>2648.4423911150102</c:v>
                      </c:pt>
                      <c:pt idx="23">
                        <c:v>2126.3599229192801</c:v>
                      </c:pt>
                      <c:pt idx="24">
                        <c:v>1812.9529704640699</c:v>
                      </c:pt>
                      <c:pt idx="25">
                        <c:v>1603.95035635012</c:v>
                      </c:pt>
                      <c:pt idx="26">
                        <c:v>1454.6319614243901</c:v>
                      </c:pt>
                      <c:pt idx="27">
                        <c:v>1342.6270105538799</c:v>
                      </c:pt>
                      <c:pt idx="28">
                        <c:v>1255.5030457601699</c:v>
                      </c:pt>
                      <c:pt idx="29">
                        <c:v>1185.79867455827</c:v>
                      </c:pt>
                      <c:pt idx="30">
                        <c:v>7245.4109847026202</c:v>
                      </c:pt>
                      <c:pt idx="31">
                        <c:v>3885.9909730463601</c:v>
                      </c:pt>
                      <c:pt idx="32">
                        <c:v>2762.63531710486</c:v>
                      </c:pt>
                      <c:pt idx="33">
                        <c:v>2200.2773192208001</c:v>
                      </c:pt>
                      <c:pt idx="34">
                        <c:v>1862.6444341679501</c:v>
                      </c:pt>
                      <c:pt idx="35">
                        <c:v>1637.46577027579</c:v>
                      </c:pt>
                      <c:pt idx="36">
                        <c:v>1476.58057385808</c:v>
                      </c:pt>
                      <c:pt idx="37">
                        <c:v>1355.8937045713501</c:v>
                      </c:pt>
                      <c:pt idx="38">
                        <c:v>1262.01311139173</c:v>
                      </c:pt>
                      <c:pt idx="39">
                        <c:v>1186.9009161722799</c:v>
                      </c:pt>
                      <c:pt idx="40">
                        <c:v>7588.8304591775304</c:v>
                      </c:pt>
                      <c:pt idx="41">
                        <c:v>4045.5797071141001</c:v>
                      </c:pt>
                      <c:pt idx="42">
                        <c:v>2859.99577292814</c:v>
                      </c:pt>
                      <c:pt idx="43">
                        <c:v>2266.3353421759998</c:v>
                      </c:pt>
                      <c:pt idx="44">
                        <c:v>1909.8594497270699</c:v>
                      </c:pt>
                      <c:pt idx="45">
                        <c:v>1672.0928610991</c:v>
                      </c:pt>
                      <c:pt idx="46">
                        <c:v>1502.2035254285199</c:v>
                      </c:pt>
                      <c:pt idx="47">
                        <c:v>1374.75655589281</c:v>
                      </c:pt>
                      <c:pt idx="48">
                        <c:v>1275.61396173771</c:v>
                      </c:pt>
                      <c:pt idx="49">
                        <c:v>1196.2895590918899</c:v>
                      </c:pt>
                      <c:pt idx="50">
                        <c:v>7873.5318007899205</c:v>
                      </c:pt>
                      <c:pt idx="51">
                        <c:v>4180.5688155339803</c:v>
                      </c:pt>
                      <c:pt idx="52">
                        <c:v>2944.13730214213</c:v>
                      </c:pt>
                      <c:pt idx="53">
                        <c:v>2324.8641734206799</c:v>
                      </c:pt>
                      <c:pt idx="54">
                        <c:v>1952.9585897429599</c:v>
                      </c:pt>
                      <c:pt idx="55">
                        <c:v>1704.87931089627</c:v>
                      </c:pt>
                      <c:pt idx="56">
                        <c:v>1527.6108162772</c:v>
                      </c:pt>
                      <c:pt idx="57">
                        <c:v>1394.62236177263</c:v>
                      </c:pt>
                      <c:pt idx="58">
                        <c:v>1291.16549727283</c:v>
                      </c:pt>
                      <c:pt idx="59">
                        <c:v>1208.38701395931</c:v>
                      </c:pt>
                      <c:pt idx="60">
                        <c:v>8116.5634828356096</c:v>
                      </c:pt>
                      <c:pt idx="61">
                        <c:v>4297.4340272079698</c:v>
                      </c:pt>
                      <c:pt idx="62">
                        <c:v>3018.0146461980298</c:v>
                      </c:pt>
                      <c:pt idx="63">
                        <c:v>2377.0588059933698</c:v>
                      </c:pt>
                      <c:pt idx="64">
                        <c:v>1992.08125512331</c:v>
                      </c:pt>
                      <c:pt idx="65">
                        <c:v>1735.2609068915399</c:v>
                      </c:pt>
                      <c:pt idx="66">
                        <c:v>1551.73571285817</c:v>
                      </c:pt>
                      <c:pt idx="67">
                        <c:v>1414.04753415857</c:v>
                      </c:pt>
                      <c:pt idx="68">
                        <c:v>1306.93104446706</c:v>
                      </c:pt>
                      <c:pt idx="69">
                        <c:v>1221.22215538911</c:v>
                      </c:pt>
                      <c:pt idx="70">
                        <c:v>8328.5134675331701</c:v>
                      </c:pt>
                      <c:pt idx="71">
                        <c:v>4400.4433242098103</c:v>
                      </c:pt>
                      <c:pt idx="72">
                        <c:v>3083.79111659099</c:v>
                      </c:pt>
                      <c:pt idx="73">
                        <c:v>2424.0307149146201</c:v>
                      </c:pt>
                      <c:pt idx="74">
                        <c:v>2027.7079937238</c:v>
                      </c:pt>
                      <c:pt idx="75">
                        <c:v>1763.2976566528901</c:v>
                      </c:pt>
                      <c:pt idx="76">
                        <c:v>1574.33787766506</c:v>
                      </c:pt>
                      <c:pt idx="77">
                        <c:v>1432.5665008757701</c:v>
                      </c:pt>
                      <c:pt idx="78">
                        <c:v>1322.2698642175601</c:v>
                      </c:pt>
                      <c:pt idx="79">
                        <c:v>1234.0141215209001</c:v>
                      </c:pt>
                      <c:pt idx="80">
                        <c:v>8516.3940379638898</c:v>
                      </c:pt>
                      <c:pt idx="81">
                        <c:v>4492.5320269631202</c:v>
                      </c:pt>
                      <c:pt idx="82">
                        <c:v>3143.0442774805401</c:v>
                      </c:pt>
                      <c:pt idx="83">
                        <c:v>2466.67893588683</c:v>
                      </c:pt>
                      <c:pt idx="84">
                        <c:v>2060.3308493612599</c:v>
                      </c:pt>
                      <c:pt idx="85">
                        <c:v>1789.21033203042</c:v>
                      </c:pt>
                      <c:pt idx="86">
                        <c:v>1595.44434611306</c:v>
                      </c:pt>
                      <c:pt idx="87">
                        <c:v>1450.0610121669299</c:v>
                      </c:pt>
                      <c:pt idx="88">
                        <c:v>1336.9507181582401</c:v>
                      </c:pt>
                      <c:pt idx="89">
                        <c:v>1246.4412906042601</c:v>
                      </c:pt>
                      <c:pt idx="90">
                        <c:v>8685.0849059739703</c:v>
                      </c:pt>
                      <c:pt idx="91">
                        <c:v>4575.7971226175296</c:v>
                      </c:pt>
                      <c:pt idx="92">
                        <c:v>3196.9442898293501</c:v>
                      </c:pt>
                      <c:pt idx="93">
                        <c:v>2505.7104695104799</c:v>
                      </c:pt>
                      <c:pt idx="94">
                        <c:v>2090.3790194866801</c:v>
                      </c:pt>
                      <c:pt idx="95">
                        <c:v>1813.24297025802</c:v>
                      </c:pt>
                      <c:pt idx="96">
                        <c:v>1615.16692000645</c:v>
                      </c:pt>
                      <c:pt idx="97">
                        <c:v>1466.54370601551</c:v>
                      </c:pt>
                      <c:pt idx="98">
                        <c:v>1350.9091249462199</c:v>
                      </c:pt>
                      <c:pt idx="99">
                        <c:v>1258.37749131636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849-4CFA-B2CD-3E8A249357C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properties'!$O$7</c15:sqref>
                        </c15:formulaRef>
                      </c:ext>
                    </c:extLst>
                    <c:strCache>
                      <c:ptCount val="1"/>
                      <c:pt idx="0">
                        <c:v>Thermal diffusivity (calculated)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properties'!$O$8:$O$107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9.4719061350357478E-5</c:v>
                      </c:pt>
                      <c:pt idx="1">
                        <c:v>1.8888372674356495E-4</c:v>
                      </c:pt>
                      <c:pt idx="2">
                        <c:v>2.830473084000919E-4</c:v>
                      </c:pt>
                      <c:pt idx="3">
                        <c:v>3.7721061673037136E-4</c:v>
                      </c:pt>
                      <c:pt idx="4">
                        <c:v>4.7137381534288232E-4</c:v>
                      </c:pt>
                      <c:pt idx="5">
                        <c:v>5.6553695898843906E-4</c:v>
                      </c:pt>
                      <c:pt idx="6">
                        <c:v>6.5970007118453888E-4</c:v>
                      </c:pt>
                      <c:pt idx="7">
                        <c:v>7.5386316370715668E-4</c:v>
                      </c:pt>
                      <c:pt idx="8">
                        <c:v>8.4802624310559033E-4</c:v>
                      </c:pt>
                      <c:pt idx="9">
                        <c:v>9.4218931331236766E-4</c:v>
                      </c:pt>
                      <c:pt idx="10">
                        <c:v>2.0861275647197432E-5</c:v>
                      </c:pt>
                      <c:pt idx="11">
                        <c:v>4.1481850634147787E-5</c:v>
                      </c:pt>
                      <c:pt idx="12">
                        <c:v>6.2101496348563522E-5</c:v>
                      </c:pt>
                      <c:pt idx="13">
                        <c:v>8.2720905679331723E-5</c:v>
                      </c:pt>
                      <c:pt idx="14">
                        <c:v>1.0334021979091881E-4</c:v>
                      </c:pt>
                      <c:pt idx="15">
                        <c:v>1.2395948610618117E-4</c:v>
                      </c:pt>
                      <c:pt idx="16">
                        <c:v>1.4457872504027209E-4</c:v>
                      </c:pt>
                      <c:pt idx="17">
                        <c:v>1.6519794683084554E-4</c:v>
                      </c:pt>
                      <c:pt idx="18">
                        <c:v>1.8581715717739953E-4</c:v>
                      </c:pt>
                      <c:pt idx="19">
                        <c:v>2.0643635950503455E-4</c:v>
                      </c:pt>
                      <c:pt idx="20">
                        <c:v>9.4027639334966945E-6</c:v>
                      </c:pt>
                      <c:pt idx="21">
                        <c:v>1.8645086294273256E-5</c:v>
                      </c:pt>
                      <c:pt idx="22">
                        <c:v>2.7886490990902382E-5</c:v>
                      </c:pt>
                      <c:pt idx="23">
                        <c:v>3.7127660302749861E-5</c:v>
                      </c:pt>
                      <c:pt idx="24">
                        <c:v>4.6368734472351659E-5</c:v>
                      </c:pt>
                      <c:pt idx="25">
                        <c:v>5.5609760792278333E-5</c:v>
                      </c:pt>
                      <c:pt idx="26">
                        <c:v>6.4850759666348711E-5</c:v>
                      </c:pt>
                      <c:pt idx="27">
                        <c:v>7.4091741341368792E-5</c:v>
                      </c:pt>
                      <c:pt idx="28">
                        <c:v>8.3332711527852365E-5</c:v>
                      </c:pt>
                      <c:pt idx="29">
                        <c:v>9.2573673660168755E-5</c:v>
                      </c:pt>
                      <c:pt idx="30">
                        <c:v>5.5799903799705921E-6</c:v>
                      </c:pt>
                      <c:pt idx="31">
                        <c:v>1.1034789742222157E-5</c:v>
                      </c:pt>
                      <c:pt idx="32">
                        <c:v>1.6488645991437089E-5</c:v>
                      </c:pt>
                      <c:pt idx="33">
                        <c:v>2.1942258355019714E-5</c:v>
                      </c:pt>
                      <c:pt idx="34">
                        <c:v>2.739577180720782E-5</c:v>
                      </c:pt>
                      <c:pt idx="35">
                        <c:v>3.2849235419399588E-5</c:v>
                      </c:pt>
                      <c:pt idx="36">
                        <c:v>3.8302670408848946E-5</c:v>
                      </c:pt>
                      <c:pt idx="37">
                        <c:v>4.3756087446178966E-5</c:v>
                      </c:pt>
                      <c:pt idx="38">
                        <c:v>4.920949248419959E-5</c:v>
                      </c:pt>
                      <c:pt idx="39">
                        <c:v>5.4662889105777649E-5</c:v>
                      </c:pt>
                      <c:pt idx="40">
                        <c:v>3.8176732687532756E-6</c:v>
                      </c:pt>
                      <c:pt idx="41">
                        <c:v>7.5297401486906042E-6</c:v>
                      </c:pt>
                      <c:pt idx="42">
                        <c:v>1.124082449222443E-5</c:v>
                      </c:pt>
                      <c:pt idx="43">
                        <c:v>1.4951652735308856E-5</c:v>
                      </c:pt>
                      <c:pt idx="44">
                        <c:v>1.8662376767488158E-5</c:v>
                      </c:pt>
                      <c:pt idx="45">
                        <c:v>2.2373048190472897E-5</c:v>
                      </c:pt>
                      <c:pt idx="46">
                        <c:v>2.6083689363447915E-5</c:v>
                      </c:pt>
                      <c:pt idx="47">
                        <c:v>2.979431154733717E-5</c:v>
                      </c:pt>
                      <c:pt idx="48">
                        <c:v>3.3504921030666749E-5</c:v>
                      </c:pt>
                      <c:pt idx="49">
                        <c:v>3.7215521601264224E-5</c:v>
                      </c:pt>
                      <c:pt idx="50">
                        <c:v>2.8450124509856951E-6</c:v>
                      </c:pt>
                      <c:pt idx="51">
                        <c:v>5.5968504060680435E-6</c:v>
                      </c:pt>
                      <c:pt idx="52">
                        <c:v>8.3476604270203155E-6</c:v>
                      </c:pt>
                      <c:pt idx="53">
                        <c:v>1.109820043716335E-5</c:v>
                      </c:pt>
                      <c:pt idx="54">
                        <c:v>1.3848630216022984E-5</c:v>
                      </c:pt>
                      <c:pt idx="55">
                        <c:v>1.6599004242809193E-5</c:v>
                      </c:pt>
                      <c:pt idx="56">
                        <c:v>1.9349346173603228E-5</c:v>
                      </c:pt>
                      <c:pt idx="57">
                        <c:v>2.2099667939289327E-5</c:v>
                      </c:pt>
                      <c:pt idx="58">
                        <c:v>2.4849976209258973E-5</c:v>
                      </c:pt>
                      <c:pt idx="59">
                        <c:v>2.7600275003812986E-5</c:v>
                      </c:pt>
                      <c:pt idx="60">
                        <c:v>2.2430454009522504E-6</c:v>
                      </c:pt>
                      <c:pt idx="61">
                        <c:v>4.4015175512067421E-6</c:v>
                      </c:pt>
                      <c:pt idx="62">
                        <c:v>6.5589138677850755E-6</c:v>
                      </c:pt>
                      <c:pt idx="63">
                        <c:v>8.7160254541818913E-6</c:v>
                      </c:pt>
                      <c:pt idx="64">
                        <c:v>1.0873020424944114E-5</c:v>
                      </c:pt>
                      <c:pt idx="65">
                        <c:v>1.3029956306024883E-5</c:v>
                      </c:pt>
                      <c:pt idx="66">
                        <c:v>1.5186858128828875E-5</c:v>
                      </c:pt>
                      <c:pt idx="67">
                        <c:v>1.7343738535508617E-5</c:v>
                      </c:pt>
                      <c:pt idx="68">
                        <c:v>1.9500604600143113E-5</c:v>
                      </c:pt>
                      <c:pt idx="69">
                        <c:v>2.1657460590208222E-5</c:v>
                      </c:pt>
                      <c:pt idx="70">
                        <c:v>1.8398542133539052E-6</c:v>
                      </c:pt>
                      <c:pt idx="71">
                        <c:v>3.6014560617285169E-6</c:v>
                      </c:pt>
                      <c:pt idx="72">
                        <c:v>5.361933395321097E-6</c:v>
                      </c:pt>
                      <c:pt idx="73">
                        <c:v>7.1221109179108226E-6</c:v>
                      </c:pt>
                      <c:pt idx="74">
                        <c:v>8.8821652578413256E-6</c:v>
                      </c:pt>
                      <c:pt idx="75">
                        <c:v>1.0642157066921358E-5</c:v>
                      </c:pt>
                      <c:pt idx="76">
                        <c:v>1.2402112791393097E-5</c:v>
                      </c:pt>
                      <c:pt idx="77">
                        <c:v>1.4162045806450962E-5</c:v>
                      </c:pt>
                      <c:pt idx="78">
                        <c:v>1.5921963603801649E-5</c:v>
                      </c:pt>
                      <c:pt idx="79">
                        <c:v>1.7681870706257395E-5</c:v>
                      </c:pt>
                      <c:pt idx="80">
                        <c:v>1.5537680538854301E-6</c:v>
                      </c:pt>
                      <c:pt idx="81">
                        <c:v>3.0341407267451997E-6</c:v>
                      </c:pt>
                      <c:pt idx="82">
                        <c:v>4.513340347700262E-6</c:v>
                      </c:pt>
                      <c:pt idx="83">
                        <c:v>5.9922249631146154E-6</c:v>
                      </c:pt>
                      <c:pt idx="84">
                        <c:v>7.4709797474743135E-6</c:v>
                      </c:pt>
                      <c:pt idx="85">
                        <c:v>8.9496685074175308E-6</c:v>
                      </c:pt>
                      <c:pt idx="86">
                        <c:v>1.0428319121772225E-5</c:v>
                      </c:pt>
                      <c:pt idx="87">
                        <c:v>1.190694570958386E-5</c:v>
                      </c:pt>
                      <c:pt idx="88">
                        <c:v>1.338555618701094E-5</c:v>
                      </c:pt>
                      <c:pt idx="89">
                        <c:v>1.4864155336680246E-5</c:v>
                      </c:pt>
                      <c:pt idx="90">
                        <c:v>1.3416792967917929E-6</c:v>
                      </c:pt>
                      <c:pt idx="91">
                        <c:v>2.6138256506387411E-6</c:v>
                      </c:pt>
                      <c:pt idx="92">
                        <c:v>3.8847510831000102E-6</c:v>
                      </c:pt>
                      <c:pt idx="93">
                        <c:v>5.1553463478343047E-6</c:v>
                      </c:pt>
                      <c:pt idx="94">
                        <c:v>6.4258051122980449E-6</c:v>
                      </c:pt>
                      <c:pt idx="95">
                        <c:v>7.6961943371595634E-6</c:v>
                      </c:pt>
                      <c:pt idx="96">
                        <c:v>8.9665433385488341E-6</c:v>
                      </c:pt>
                      <c:pt idx="97">
                        <c:v>1.0236866983579157E-5</c:v>
                      </c:pt>
                      <c:pt idx="98">
                        <c:v>1.150717361599187E-5</c:v>
                      </c:pt>
                      <c:pt idx="99">
                        <c:v>1.2777468280483614E-5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849-4CFA-B2CD-3E8A249357C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properties'!$P$7</c15:sqref>
                        </c15:formulaRef>
                      </c:ext>
                    </c:extLst>
                    <c:strCache>
                      <c:ptCount val="1"/>
                      <c:pt idx="0">
                        <c:v>moody friction factor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properties'!$P$8:$P$107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2.5906391229528401E-2</c:v>
                      </c:pt>
                      <c:pt idx="1">
                        <c:v>2.5899807593221202E-2</c:v>
                      </c:pt>
                      <c:pt idx="2">
                        <c:v>2.5905583300230101E-2</c:v>
                      </c:pt>
                      <c:pt idx="3">
                        <c:v>2.59144582994883E-2</c:v>
                      </c:pt>
                      <c:pt idx="4">
                        <c:v>2.5924568753605898E-2</c:v>
                      </c:pt>
                      <c:pt idx="5">
                        <c:v>2.5935291501442099E-2</c:v>
                      </c:pt>
                      <c:pt idx="6">
                        <c:v>2.59463588505577E-2</c:v>
                      </c:pt>
                      <c:pt idx="7">
                        <c:v>2.59576366299515E-2</c:v>
                      </c:pt>
                      <c:pt idx="8">
                        <c:v>2.5969050080419699E-2</c:v>
                      </c:pt>
                      <c:pt idx="9">
                        <c:v>2.5980554177054901E-2</c:v>
                      </c:pt>
                      <c:pt idx="10">
                        <c:v>2.03695008895666E-2</c:v>
                      </c:pt>
                      <c:pt idx="11">
                        <c:v>2.0354181266754898E-2</c:v>
                      </c:pt>
                      <c:pt idx="12">
                        <c:v>2.0356061114509098E-2</c:v>
                      </c:pt>
                      <c:pt idx="13">
                        <c:v>2.0362281347957902E-2</c:v>
                      </c:pt>
                      <c:pt idx="14">
                        <c:v>2.0370238049534899E-2</c:v>
                      </c:pt>
                      <c:pt idx="15">
                        <c:v>2.03790586063539E-2</c:v>
                      </c:pt>
                      <c:pt idx="16">
                        <c:v>2.0388367830182101E-2</c:v>
                      </c:pt>
                      <c:pt idx="17">
                        <c:v>2.0397977678489301E-2</c:v>
                      </c:pt>
                      <c:pt idx="18">
                        <c:v>2.04077834674538E-2</c:v>
                      </c:pt>
                      <c:pt idx="19">
                        <c:v>2.0417722259339799E-2</c:v>
                      </c:pt>
                      <c:pt idx="20">
                        <c:v>1.8039035084762699E-2</c:v>
                      </c:pt>
                      <c:pt idx="21">
                        <c:v>1.8016699431711001E-2</c:v>
                      </c:pt>
                      <c:pt idx="22">
                        <c:v>1.80156680888603E-2</c:v>
                      </c:pt>
                      <c:pt idx="23">
                        <c:v>1.8020045340225901E-2</c:v>
                      </c:pt>
                      <c:pt idx="24">
                        <c:v>1.8026593043348998E-2</c:v>
                      </c:pt>
                      <c:pt idx="25">
                        <c:v>1.8034223321338801E-2</c:v>
                      </c:pt>
                      <c:pt idx="26">
                        <c:v>1.80424677986365E-2</c:v>
                      </c:pt>
                      <c:pt idx="27">
                        <c:v>1.8051091553141298E-2</c:v>
                      </c:pt>
                      <c:pt idx="28">
                        <c:v>1.8059963760864699E-2</c:v>
                      </c:pt>
                      <c:pt idx="29">
                        <c:v>1.8069005770605499E-2</c:v>
                      </c:pt>
                      <c:pt idx="30">
                        <c:v>1.6677745564264899E-2</c:v>
                      </c:pt>
                      <c:pt idx="31">
                        <c:v>1.6649251907807E-2</c:v>
                      </c:pt>
                      <c:pt idx="32">
                        <c:v>1.66457235085265E-2</c:v>
                      </c:pt>
                      <c:pt idx="33">
                        <c:v>1.6648569778713498E-2</c:v>
                      </c:pt>
                      <c:pt idx="34">
                        <c:v>1.66539814061584E-2</c:v>
                      </c:pt>
                      <c:pt idx="35">
                        <c:v>1.6660675406681199E-2</c:v>
                      </c:pt>
                      <c:pt idx="36">
                        <c:v>1.6668098617717099E-2</c:v>
                      </c:pt>
                      <c:pt idx="37">
                        <c:v>1.6675973345742098E-2</c:v>
                      </c:pt>
                      <c:pt idx="38">
                        <c:v>1.6684144863115199E-2</c:v>
                      </c:pt>
                      <c:pt idx="39">
                        <c:v>1.6692520119394798E-2</c:v>
                      </c:pt>
                      <c:pt idx="40">
                        <c:v>1.5757076132903398E-2</c:v>
                      </c:pt>
                      <c:pt idx="41">
                        <c:v>1.57229979187101E-2</c:v>
                      </c:pt>
                      <c:pt idx="42">
                        <c:v>1.5717226175847501E-2</c:v>
                      </c:pt>
                      <c:pt idx="43">
                        <c:v>1.5718722626874099E-2</c:v>
                      </c:pt>
                      <c:pt idx="44">
                        <c:v>1.5723151808088202E-2</c:v>
                      </c:pt>
                      <c:pt idx="45">
                        <c:v>1.5729049893072999E-2</c:v>
                      </c:pt>
                      <c:pt idx="46">
                        <c:v>1.5735784844235601E-2</c:v>
                      </c:pt>
                      <c:pt idx="47">
                        <c:v>1.5743039078992799E-2</c:v>
                      </c:pt>
                      <c:pt idx="48">
                        <c:v>1.5750635533902501E-2</c:v>
                      </c:pt>
                      <c:pt idx="49">
                        <c:v>1.5758467681825601E-2</c:v>
                      </c:pt>
                      <c:pt idx="50">
                        <c:v>1.50797351377987E-2</c:v>
                      </c:pt>
                      <c:pt idx="51">
                        <c:v>1.50405042432277E-2</c:v>
                      </c:pt>
                      <c:pt idx="52">
                        <c:v>1.5032669961796301E-2</c:v>
                      </c:pt>
                      <c:pt idx="53">
                        <c:v>1.5032940921316899E-2</c:v>
                      </c:pt>
                      <c:pt idx="54">
                        <c:v>1.5036490682033001E-2</c:v>
                      </c:pt>
                      <c:pt idx="55">
                        <c:v>1.5041685646977099E-2</c:v>
                      </c:pt>
                      <c:pt idx="56">
                        <c:v>1.5047819469765701E-2</c:v>
                      </c:pt>
                      <c:pt idx="57">
                        <c:v>1.50545368976506E-2</c:v>
                      </c:pt>
                      <c:pt idx="58">
                        <c:v>1.5061639736005199E-2</c:v>
                      </c:pt>
                      <c:pt idx="59">
                        <c:v>1.50690086893476E-2</c:v>
                      </c:pt>
                      <c:pt idx="60">
                        <c:v>1.45533763664205E-2</c:v>
                      </c:pt>
                      <c:pt idx="61">
                        <c:v>1.4509339563625301E-2</c:v>
                      </c:pt>
                      <c:pt idx="62">
                        <c:v>1.44995822612835E-2</c:v>
                      </c:pt>
                      <c:pt idx="63">
                        <c:v>1.44987208544975E-2</c:v>
                      </c:pt>
                      <c:pt idx="64">
                        <c:v>1.45014669039357E-2</c:v>
                      </c:pt>
                      <c:pt idx="65">
                        <c:v>1.4506026117920699E-2</c:v>
                      </c:pt>
                      <c:pt idx="66">
                        <c:v>1.45116215694057E-2</c:v>
                      </c:pt>
                      <c:pt idx="67">
                        <c:v>1.45178621416613E-2</c:v>
                      </c:pt>
                      <c:pt idx="68">
                        <c:v>1.4524529487396701E-2</c:v>
                      </c:pt>
                      <c:pt idx="69">
                        <c:v>1.4531492117497101E-2</c:v>
                      </c:pt>
                      <c:pt idx="70">
                        <c:v>1.4128319087797801E-2</c:v>
                      </c:pt>
                      <c:pt idx="71">
                        <c:v>1.40797660857887E-2</c:v>
                      </c:pt>
                      <c:pt idx="72">
                        <c:v>1.4068198816513401E-2</c:v>
                      </c:pt>
                      <c:pt idx="73">
                        <c:v>1.4066278635477001E-2</c:v>
                      </c:pt>
                      <c:pt idx="74">
                        <c:v>1.4068279804395799E-2</c:v>
                      </c:pt>
                      <c:pt idx="75">
                        <c:v>1.40722550468551E-2</c:v>
                      </c:pt>
                      <c:pt idx="76">
                        <c:v>1.4077360012041899E-2</c:v>
                      </c:pt>
                      <c:pt idx="77">
                        <c:v>1.4083169244698501E-2</c:v>
                      </c:pt>
                      <c:pt idx="78">
                        <c:v>1.4089445069674101E-2</c:v>
                      </c:pt>
                      <c:pt idx="79">
                        <c:v>1.40960442880016E-2</c:v>
                      </c:pt>
                      <c:pt idx="80">
                        <c:v>1.3775163403232499E-2</c:v>
                      </c:pt>
                      <c:pt idx="81">
                        <c:v>1.3722342840716901E-2</c:v>
                      </c:pt>
                      <c:pt idx="82">
                        <c:v>1.3709060307832401E-2</c:v>
                      </c:pt>
                      <c:pt idx="83">
                        <c:v>1.3706141664306301E-2</c:v>
                      </c:pt>
                      <c:pt idx="84">
                        <c:v>1.37074454336785E-2</c:v>
                      </c:pt>
                      <c:pt idx="85">
                        <c:v>1.37108780695858E-2</c:v>
                      </c:pt>
                      <c:pt idx="86">
                        <c:v>1.3715530539935201E-2</c:v>
                      </c:pt>
                      <c:pt idx="87">
                        <c:v>1.37209443732179E-2</c:v>
                      </c:pt>
                      <c:pt idx="88">
                        <c:v>1.37268632801006E-2</c:v>
                      </c:pt>
                      <c:pt idx="89">
                        <c:v>1.3733132769808899E-2</c:v>
                      </c:pt>
                      <c:pt idx="90">
                        <c:v>1.34752556912432E-2</c:v>
                      </c:pt>
                      <c:pt idx="91">
                        <c:v>1.34183851424609E-2</c:v>
                      </c:pt>
                      <c:pt idx="92">
                        <c:v>1.34034686131916E-2</c:v>
                      </c:pt>
                      <c:pt idx="93">
                        <c:v>1.3399602264949999E-2</c:v>
                      </c:pt>
                      <c:pt idx="94">
                        <c:v>1.3400248030954701E-2</c:v>
                      </c:pt>
                      <c:pt idx="95">
                        <c:v>1.3403172050651399E-2</c:v>
                      </c:pt>
                      <c:pt idx="96">
                        <c:v>1.34074030384687E-2</c:v>
                      </c:pt>
                      <c:pt idx="97">
                        <c:v>1.3412450675044299E-2</c:v>
                      </c:pt>
                      <c:pt idx="98">
                        <c:v>1.34180406864944E-2</c:v>
                      </c:pt>
                      <c:pt idx="99">
                        <c:v>1.3424007658592601E-2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849-4CFA-B2CD-3E8A249357C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properties'!$Q$7</c15:sqref>
                        </c15:formulaRef>
                      </c:ext>
                    </c:extLst>
                    <c:strCache>
                      <c:ptCount val="1"/>
                      <c:pt idx="0">
                        <c:v>Nusselt number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properties'!$Q$8:$Q$107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49.540744419317903</c:v>
                      </c:pt>
                      <c:pt idx="1">
                        <c:v>49.672373348483198</c:v>
                      </c:pt>
                      <c:pt idx="2">
                        <c:v>49.733490854684199</c:v>
                      </c:pt>
                      <c:pt idx="3">
                        <c:v>49.776879114939099</c:v>
                      </c:pt>
                      <c:pt idx="4">
                        <c:v>49.813200384269798</c:v>
                      </c:pt>
                      <c:pt idx="5">
                        <c:v>49.846032003895303</c:v>
                      </c:pt>
                      <c:pt idx="6">
                        <c:v>49.876919007536202</c:v>
                      </c:pt>
                      <c:pt idx="7">
                        <c:v>49.906642526504498</c:v>
                      </c:pt>
                      <c:pt idx="8">
                        <c:v>49.935643617311499</c:v>
                      </c:pt>
                      <c:pt idx="9">
                        <c:v>49.964193054546897</c:v>
                      </c:pt>
                      <c:pt idx="10">
                        <c:v>106.730057312076</c:v>
                      </c:pt>
                      <c:pt idx="11">
                        <c:v>107.26186188609699</c:v>
                      </c:pt>
                      <c:pt idx="12">
                        <c:v>107.482304211075</c:v>
                      </c:pt>
                      <c:pt idx="13">
                        <c:v>107.62364812543299</c:v>
                      </c:pt>
                      <c:pt idx="14">
                        <c:v>107.733181406141</c:v>
                      </c:pt>
                      <c:pt idx="15">
                        <c:v>107.826794586535</c:v>
                      </c:pt>
                      <c:pt idx="16">
                        <c:v>107.91133635698399</c:v>
                      </c:pt>
                      <c:pt idx="17">
                        <c:v>107.990249000329</c:v>
                      </c:pt>
                      <c:pt idx="18">
                        <c:v>108.065456169684</c:v>
                      </c:pt>
                      <c:pt idx="19">
                        <c:v>108.13812052199199</c:v>
                      </c:pt>
                      <c:pt idx="20">
                        <c:v>164.489819452017</c:v>
                      </c:pt>
                      <c:pt idx="21">
                        <c:v>165.68356064595801</c:v>
                      </c:pt>
                      <c:pt idx="22">
                        <c:v>166.155610342551</c:v>
                      </c:pt>
                      <c:pt idx="23">
                        <c:v>166.442783357151</c:v>
                      </c:pt>
                      <c:pt idx="24">
                        <c:v>166.65528654637899</c:v>
                      </c:pt>
                      <c:pt idx="25">
                        <c:v>166.83027433677401</c:v>
                      </c:pt>
                      <c:pt idx="26">
                        <c:v>166.98378143611399</c:v>
                      </c:pt>
                      <c:pt idx="27">
                        <c:v>167.12386766126099</c:v>
                      </c:pt>
                      <c:pt idx="28">
                        <c:v>167.25503200808399</c:v>
                      </c:pt>
                      <c:pt idx="29">
                        <c:v>167.37998712880801</c:v>
                      </c:pt>
                      <c:pt idx="30">
                        <c:v>221.26753614043699</c:v>
                      </c:pt>
                      <c:pt idx="31">
                        <c:v>223.36637258581899</c:v>
                      </c:pt>
                      <c:pt idx="32">
                        <c:v>224.17623516478901</c:v>
                      </c:pt>
                      <c:pt idx="33">
                        <c:v>224.653283711401</c:v>
                      </c:pt>
                      <c:pt idx="34">
                        <c:v>224.995434502454</c:v>
                      </c:pt>
                      <c:pt idx="35">
                        <c:v>225.26964195466201</c:v>
                      </c:pt>
                      <c:pt idx="36">
                        <c:v>225.50485384875</c:v>
                      </c:pt>
                      <c:pt idx="37">
                        <c:v>225.71563393003899</c:v>
                      </c:pt>
                      <c:pt idx="38">
                        <c:v>225.91011359732801</c:v>
                      </c:pt>
                      <c:pt idx="39">
                        <c:v>226.093193777436</c:v>
                      </c:pt>
                      <c:pt idx="40">
                        <c:v>276.65216286696801</c:v>
                      </c:pt>
                      <c:pt idx="41">
                        <c:v>279.88061894134199</c:v>
                      </c:pt>
                      <c:pt idx="42">
                        <c:v>281.10921418241202</c:v>
                      </c:pt>
                      <c:pt idx="43">
                        <c:v>281.817492002037</c:v>
                      </c:pt>
                      <c:pt idx="44">
                        <c:v>282.31417436595098</c:v>
                      </c:pt>
                      <c:pt idx="45">
                        <c:v>282.70406289929599</c:v>
                      </c:pt>
                      <c:pt idx="46">
                        <c:v>283.03255605005501</c:v>
                      </c:pt>
                      <c:pt idx="47">
                        <c:v>283.32252006276002</c:v>
                      </c:pt>
                      <c:pt idx="48">
                        <c:v>283.58672984557199</c:v>
                      </c:pt>
                      <c:pt idx="49">
                        <c:v>283.83288663738199</c:v>
                      </c:pt>
                      <c:pt idx="50">
                        <c:v>330.57057665445802</c:v>
                      </c:pt>
                      <c:pt idx="51">
                        <c:v>335.136185881198</c:v>
                      </c:pt>
                      <c:pt idx="52">
                        <c:v>336.859835995597</c:v>
                      </c:pt>
                      <c:pt idx="53">
                        <c:v>337.83857358705802</c:v>
                      </c:pt>
                      <c:pt idx="54">
                        <c:v>338.51341430771299</c:v>
                      </c:pt>
                      <c:pt idx="55">
                        <c:v>339.03458444595498</c:v>
                      </c:pt>
                      <c:pt idx="56">
                        <c:v>339.46728738316602</c:v>
                      </c:pt>
                      <c:pt idx="57">
                        <c:v>339.84440504977903</c:v>
                      </c:pt>
                      <c:pt idx="58">
                        <c:v>340.184322128595</c:v>
                      </c:pt>
                      <c:pt idx="59">
                        <c:v>340.49812651742099</c:v>
                      </c:pt>
                      <c:pt idx="60">
                        <c:v>383.06350440479702</c:v>
                      </c:pt>
                      <c:pt idx="61">
                        <c:v>389.15858486749198</c:v>
                      </c:pt>
                      <c:pt idx="62">
                        <c:v>391.44955939250099</c:v>
                      </c:pt>
                      <c:pt idx="63">
                        <c:v>392.73620362129202</c:v>
                      </c:pt>
                      <c:pt idx="64">
                        <c:v>393.611843057599</c:v>
                      </c:pt>
                      <c:pt idx="65">
                        <c:v>394.27927355953398</c:v>
                      </c:pt>
                      <c:pt idx="66">
                        <c:v>394.82668851963098</c:v>
                      </c:pt>
                      <c:pt idx="67">
                        <c:v>395.29861987861102</c:v>
                      </c:pt>
                      <c:pt idx="68">
                        <c:v>395.71998693434102</c:v>
                      </c:pt>
                      <c:pt idx="69">
                        <c:v>396.10582685641901</c:v>
                      </c:pt>
                      <c:pt idx="70">
                        <c:v>434.20938469463499</c:v>
                      </c:pt>
                      <c:pt idx="71">
                        <c:v>442.01263841596398</c:v>
                      </c:pt>
                      <c:pt idx="72">
                        <c:v>444.93958626000199</c:v>
                      </c:pt>
                      <c:pt idx="73">
                        <c:v>446.57002775157298</c:v>
                      </c:pt>
                      <c:pt idx="74">
                        <c:v>447.66827725892301</c:v>
                      </c:pt>
                      <c:pt idx="75">
                        <c:v>448.496450242663</c:v>
                      </c:pt>
                      <c:pt idx="76">
                        <c:v>449.16876054570702</c:v>
                      </c:pt>
                      <c:pt idx="77">
                        <c:v>449.74295237199402</c:v>
                      </c:pt>
                      <c:pt idx="78">
                        <c:v>450.25136664151898</c:v>
                      </c:pt>
                      <c:pt idx="79">
                        <c:v>450.71353074980601</c:v>
                      </c:pt>
                      <c:pt idx="80">
                        <c:v>484.095861498879</c:v>
                      </c:pt>
                      <c:pt idx="81">
                        <c:v>493.77375657806198</c:v>
                      </c:pt>
                      <c:pt idx="82">
                        <c:v>497.40205487387402</c:v>
                      </c:pt>
                      <c:pt idx="83">
                        <c:v>499.41079311529899</c:v>
                      </c:pt>
                      <c:pt idx="84">
                        <c:v>500.75273728161397</c:v>
                      </c:pt>
                      <c:pt idx="85">
                        <c:v>501.75571154203101</c:v>
                      </c:pt>
                      <c:pt idx="86">
                        <c:v>502.56283911873999</c:v>
                      </c:pt>
                      <c:pt idx="87">
                        <c:v>503.246572792611</c:v>
                      </c:pt>
                      <c:pt idx="88">
                        <c:v>503.847527525033</c:v>
                      </c:pt>
                      <c:pt idx="89">
                        <c:v>504.39024211003198</c:v>
                      </c:pt>
                      <c:pt idx="90">
                        <c:v>532.80876641904399</c:v>
                      </c:pt>
                      <c:pt idx="91">
                        <c:v>544.51672252423498</c:v>
                      </c:pt>
                      <c:pt idx="92">
                        <c:v>548.90876405074596</c:v>
                      </c:pt>
                      <c:pt idx="93">
                        <c:v>551.32903438503604</c:v>
                      </c:pt>
                      <c:pt idx="94">
                        <c:v>552.93510339116699</c:v>
                      </c:pt>
                      <c:pt idx="95">
                        <c:v>554.12656176983398</c:v>
                      </c:pt>
                      <c:pt idx="96">
                        <c:v>555.07820097111403</c:v>
                      </c:pt>
                      <c:pt idx="97">
                        <c:v>555.87861805303601</c:v>
                      </c:pt>
                      <c:pt idx="98">
                        <c:v>556.57752266345005</c:v>
                      </c:pt>
                      <c:pt idx="99">
                        <c:v>557.20496801130798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849-4CFA-B2CD-3E8A249357CE}"/>
                  </c:ext>
                </c:extLst>
              </c15:ser>
            </c15:filteredScatterSeries>
          </c:ext>
        </c:extLst>
      </c:scatterChart>
      <c:valAx>
        <c:axId val="15004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66543"/>
        <c:crosses val="autoZero"/>
        <c:crossBetween val="midCat"/>
      </c:valAx>
      <c:valAx>
        <c:axId val="13852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[1D output calcs.xlsx]fluid + geo properties!PivotTable2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'fluid + geo properties'!$U$7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'fluid + geo properties'!$T$8:$T$118</c:f>
              <c:multiLvlStrCache>
                <c:ptCount val="100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6">
                    <c:v>35</c:v>
                  </c:pt>
                  <c:pt idx="7">
                    <c:v>40</c:v>
                  </c:pt>
                  <c:pt idx="8">
                    <c:v>45</c:v>
                  </c:pt>
                  <c:pt idx="9">
                    <c:v>50</c:v>
                  </c:pt>
                  <c:pt idx="10">
                    <c:v>5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20</c:v>
                  </c:pt>
                  <c:pt idx="14">
                    <c:v>25</c:v>
                  </c:pt>
                  <c:pt idx="15">
                    <c:v>30</c:v>
                  </c:pt>
                  <c:pt idx="16">
                    <c:v>35</c:v>
                  </c:pt>
                  <c:pt idx="17">
                    <c:v>40</c:v>
                  </c:pt>
                  <c:pt idx="18">
                    <c:v>45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15</c:v>
                  </c:pt>
                  <c:pt idx="23">
                    <c:v>20</c:v>
                  </c:pt>
                  <c:pt idx="24">
                    <c:v>25</c:v>
                  </c:pt>
                  <c:pt idx="25">
                    <c:v>30</c:v>
                  </c:pt>
                  <c:pt idx="26">
                    <c:v>35</c:v>
                  </c:pt>
                  <c:pt idx="27">
                    <c:v>40</c:v>
                  </c:pt>
                  <c:pt idx="28">
                    <c:v>45</c:v>
                  </c:pt>
                  <c:pt idx="29">
                    <c:v>50</c:v>
                  </c:pt>
                  <c:pt idx="30">
                    <c:v>5</c:v>
                  </c:pt>
                  <c:pt idx="31">
                    <c:v>10</c:v>
                  </c:pt>
                  <c:pt idx="32">
                    <c:v>15</c:v>
                  </c:pt>
                  <c:pt idx="33">
                    <c:v>20</c:v>
                  </c:pt>
                  <c:pt idx="34">
                    <c:v>25</c:v>
                  </c:pt>
                  <c:pt idx="35">
                    <c:v>30</c:v>
                  </c:pt>
                  <c:pt idx="36">
                    <c:v>35</c:v>
                  </c:pt>
                  <c:pt idx="37">
                    <c:v>40</c:v>
                  </c:pt>
                  <c:pt idx="38">
                    <c:v>45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15</c:v>
                  </c:pt>
                  <c:pt idx="43">
                    <c:v>20</c:v>
                  </c:pt>
                  <c:pt idx="44">
                    <c:v>25</c:v>
                  </c:pt>
                  <c:pt idx="45">
                    <c:v>30</c:v>
                  </c:pt>
                  <c:pt idx="46">
                    <c:v>35</c:v>
                  </c:pt>
                  <c:pt idx="47">
                    <c:v>40</c:v>
                  </c:pt>
                  <c:pt idx="48">
                    <c:v>45</c:v>
                  </c:pt>
                  <c:pt idx="49">
                    <c:v>50</c:v>
                  </c:pt>
                  <c:pt idx="50">
                    <c:v>5</c:v>
                  </c:pt>
                  <c:pt idx="51">
                    <c:v>10</c:v>
                  </c:pt>
                  <c:pt idx="52">
                    <c:v>15</c:v>
                  </c:pt>
                  <c:pt idx="53">
                    <c:v>20</c:v>
                  </c:pt>
                  <c:pt idx="54">
                    <c:v>25</c:v>
                  </c:pt>
                  <c:pt idx="55">
                    <c:v>30</c:v>
                  </c:pt>
                  <c:pt idx="56">
                    <c:v>35</c:v>
                  </c:pt>
                  <c:pt idx="57">
                    <c:v>40</c:v>
                  </c:pt>
                  <c:pt idx="58">
                    <c:v>45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15</c:v>
                  </c:pt>
                  <c:pt idx="63">
                    <c:v>20</c:v>
                  </c:pt>
                  <c:pt idx="64">
                    <c:v>25</c:v>
                  </c:pt>
                  <c:pt idx="65">
                    <c:v>30</c:v>
                  </c:pt>
                  <c:pt idx="66">
                    <c:v>35</c:v>
                  </c:pt>
                  <c:pt idx="67">
                    <c:v>40</c:v>
                  </c:pt>
                  <c:pt idx="68">
                    <c:v>45</c:v>
                  </c:pt>
                  <c:pt idx="69">
                    <c:v>50</c:v>
                  </c:pt>
                  <c:pt idx="70">
                    <c:v>5</c:v>
                  </c:pt>
                  <c:pt idx="71">
                    <c:v>10</c:v>
                  </c:pt>
                  <c:pt idx="72">
                    <c:v>15</c:v>
                  </c:pt>
                  <c:pt idx="73">
                    <c:v>20</c:v>
                  </c:pt>
                  <c:pt idx="74">
                    <c:v>25</c:v>
                  </c:pt>
                  <c:pt idx="75">
                    <c:v>30</c:v>
                  </c:pt>
                  <c:pt idx="76">
                    <c:v>35</c:v>
                  </c:pt>
                  <c:pt idx="77">
                    <c:v>40</c:v>
                  </c:pt>
                  <c:pt idx="78">
                    <c:v>45</c:v>
                  </c:pt>
                  <c:pt idx="79">
                    <c:v>50</c:v>
                  </c:pt>
                  <c:pt idx="80">
                    <c:v>5</c:v>
                  </c:pt>
                  <c:pt idx="81">
                    <c:v>10</c:v>
                  </c:pt>
                  <c:pt idx="82">
                    <c:v>15</c:v>
                  </c:pt>
                  <c:pt idx="83">
                    <c:v>20</c:v>
                  </c:pt>
                  <c:pt idx="84">
                    <c:v>25</c:v>
                  </c:pt>
                  <c:pt idx="85">
                    <c:v>30</c:v>
                  </c:pt>
                  <c:pt idx="86">
                    <c:v>35</c:v>
                  </c:pt>
                  <c:pt idx="87">
                    <c:v>40</c:v>
                  </c:pt>
                  <c:pt idx="88">
                    <c:v>45</c:v>
                  </c:pt>
                  <c:pt idx="89">
                    <c:v>50</c:v>
                  </c:pt>
                  <c:pt idx="90">
                    <c:v>5</c:v>
                  </c:pt>
                  <c:pt idx="91">
                    <c:v>10</c:v>
                  </c:pt>
                  <c:pt idx="92">
                    <c:v>15</c:v>
                  </c:pt>
                  <c:pt idx="93">
                    <c:v>20</c:v>
                  </c:pt>
                  <c:pt idx="94">
                    <c:v>25</c:v>
                  </c:pt>
                  <c:pt idx="95">
                    <c:v>30</c:v>
                  </c:pt>
                  <c:pt idx="96">
                    <c:v>35</c:v>
                  </c:pt>
                  <c:pt idx="97">
                    <c:v>40</c:v>
                  </c:pt>
                  <c:pt idx="98">
                    <c:v>45</c:v>
                  </c:pt>
                  <c:pt idx="99">
                    <c:v>50</c:v>
                  </c:pt>
                </c:lvl>
                <c:lvl>
                  <c:pt idx="0">
                    <c:v>5</c:v>
                  </c:pt>
                  <c:pt idx="10">
                    <c:v>10</c:v>
                  </c:pt>
                  <c:pt idx="20">
                    <c:v>15</c:v>
                  </c:pt>
                  <c:pt idx="30">
                    <c:v>20</c:v>
                  </c:pt>
                  <c:pt idx="40">
                    <c:v>25</c:v>
                  </c:pt>
                  <c:pt idx="50">
                    <c:v>30</c:v>
                  </c:pt>
                  <c:pt idx="60">
                    <c:v>35</c:v>
                  </c:pt>
                  <c:pt idx="70">
                    <c:v>40</c:v>
                  </c:pt>
                  <c:pt idx="80">
                    <c:v>45</c:v>
                  </c:pt>
                  <c:pt idx="90">
                    <c:v>50</c:v>
                  </c:pt>
                </c:lvl>
              </c:multiLvlStrCache>
            </c:multiLvlStrRef>
          </c:cat>
          <c:val>
            <c:numRef>
              <c:f>'fluid + geo properties'!$U$8:$U$118</c:f>
              <c:numCache>
                <c:formatCode>General</c:formatCode>
                <c:ptCount val="100"/>
                <c:pt idx="0">
                  <c:v>848.04748889008499</c:v>
                </c:pt>
                <c:pt idx="1">
                  <c:v>1695.99103635291</c:v>
                </c:pt>
                <c:pt idx="2">
                  <c:v>2545.0999557568002</c:v>
                </c:pt>
                <c:pt idx="3">
                  <c:v>3395.3731885993402</c:v>
                </c:pt>
                <c:pt idx="4">
                  <c:v>4246.8072537524004</c:v>
                </c:pt>
                <c:pt idx="5">
                  <c:v>5099.3978732006299</c:v>
                </c:pt>
                <c:pt idx="6">
                  <c:v>5953.1402060092796</c:v>
                </c:pt>
                <c:pt idx="7">
                  <c:v>6808.0289072861597</c:v>
                </c:pt>
                <c:pt idx="8">
                  <c:v>7664.0581490149398</c:v>
                </c:pt>
                <c:pt idx="9">
                  <c:v>8521.2216304015492</c:v>
                </c:pt>
                <c:pt idx="10">
                  <c:v>675.52752366486004</c:v>
                </c:pt>
                <c:pt idx="11">
                  <c:v>1350.2179577012901</c:v>
                </c:pt>
                <c:pt idx="12">
                  <c:v>2025.8690335209899</c:v>
                </c:pt>
                <c:pt idx="13">
                  <c:v>2702.4850226865801</c:v>
                </c:pt>
                <c:pt idx="14">
                  <c:v>3380.0645074129102</c:v>
                </c:pt>
                <c:pt idx="15">
                  <c:v>4058.6049726302499</c:v>
                </c:pt>
                <c:pt idx="16">
                  <c:v>4738.1034754988104</c:v>
                </c:pt>
                <c:pt idx="17">
                  <c:v>5418.5568140035703</c:v>
                </c:pt>
                <c:pt idx="18">
                  <c:v>6099.9615832809004</c:v>
                </c:pt>
                <c:pt idx="19">
                  <c:v>6782.3141982138704</c:v>
                </c:pt>
                <c:pt idx="20">
                  <c:v>602.67104043785605</c:v>
                </c:pt>
                <c:pt idx="21">
                  <c:v>1203.9412095448699</c:v>
                </c:pt>
                <c:pt idx="22">
                  <c:v>1806.05982884528</c:v>
                </c:pt>
                <c:pt idx="23">
                  <c:v>2409.03745418997</c:v>
                </c:pt>
                <c:pt idx="24">
                  <c:v>3012.87425463108</c:v>
                </c:pt>
                <c:pt idx="25">
                  <c:v>3617.5685450712399</c:v>
                </c:pt>
                <c:pt idx="26">
                  <c:v>4223.1180438170604</c:v>
                </c:pt>
                <c:pt idx="27">
                  <c:v>4829.5201911356198</c:v>
                </c:pt>
                <c:pt idx="28">
                  <c:v>5436.7722561500505</c:v>
                </c:pt>
                <c:pt idx="29">
                  <c:v>6044.8713797316304</c:v>
                </c:pt>
                <c:pt idx="30">
                  <c:v>559.74069493493903</c:v>
                </c:pt>
                <c:pt idx="31">
                  <c:v>1117.5982262811101</c:v>
                </c:pt>
                <c:pt idx="32">
                  <c:v>1676.2249141084301</c:v>
                </c:pt>
                <c:pt idx="33">
                  <c:v>2235.6387476028399</c:v>
                </c:pt>
                <c:pt idx="34">
                  <c:v>2795.8416259703599</c:v>
                </c:pt>
                <c:pt idx="35">
                  <c:v>3356.8326126228599</c:v>
                </c:pt>
                <c:pt idx="36">
                  <c:v>3918.6099084851498</c:v>
                </c:pt>
                <c:pt idx="37">
                  <c:v>4481.17135434179</c:v>
                </c:pt>
                <c:pt idx="38">
                  <c:v>5044.5145999967999</c:v>
                </c:pt>
                <c:pt idx="39">
                  <c:v>5608.6371723398997</c:v>
                </c:pt>
                <c:pt idx="40">
                  <c:v>530.43440028838995</c:v>
                </c:pt>
                <c:pt idx="41">
                  <c:v>1058.55572555702</c:v>
                </c:pt>
                <c:pt idx="42">
                  <c:v>1587.3835823147199</c:v>
                </c:pt>
                <c:pt idx="43">
                  <c:v>2116.9444037850499</c:v>
                </c:pt>
                <c:pt idx="44">
                  <c:v>2647.2420129592601</c:v>
                </c:pt>
                <c:pt idx="45">
                  <c:v>3178.2762419456999</c:v>
                </c:pt>
                <c:pt idx="46">
                  <c:v>3710.0457313065499</c:v>
                </c:pt>
                <c:pt idx="47">
                  <c:v>4242.5486459926196</c:v>
                </c:pt>
                <c:pt idx="48">
                  <c:v>4775.7829171640396</c:v>
                </c:pt>
                <c:pt idx="49">
                  <c:v>5309.7463397249503</c:v>
                </c:pt>
                <c:pt idx="50">
                  <c:v>508.68551039241601</c:v>
                </c:pt>
                <c:pt idx="51">
                  <c:v>1014.66615877608</c:v>
                </c:pt>
                <c:pt idx="52">
                  <c:v>1521.30056005184</c:v>
                </c:pt>
                <c:pt idx="53">
                  <c:v>2028.6244668311799</c:v>
                </c:pt>
                <c:pt idx="54">
                  <c:v>2536.6438169335402</c:v>
                </c:pt>
                <c:pt idx="55">
                  <c:v>3045.3592551196698</c:v>
                </c:pt>
                <c:pt idx="56">
                  <c:v>3554.76985505112</c:v>
                </c:pt>
                <c:pt idx="57">
                  <c:v>4064.8740754539899</c:v>
                </c:pt>
                <c:pt idx="58">
                  <c:v>4575.67008400141</c:v>
                </c:pt>
                <c:pt idx="59">
                  <c:v>5087.1558882275403</c:v>
                </c:pt>
                <c:pt idx="60">
                  <c:v>491.652555253326</c:v>
                </c:pt>
                <c:pt idx="61">
                  <c:v>980.23822255125901</c:v>
                </c:pt>
                <c:pt idx="62">
                  <c:v>1469.4312174219799</c:v>
                </c:pt>
                <c:pt idx="63">
                  <c:v>1959.2773710956201</c:v>
                </c:pt>
                <c:pt idx="64">
                  <c:v>2449.78491557505</c:v>
                </c:pt>
                <c:pt idx="65">
                  <c:v>2940.9553588540998</c:v>
                </c:pt>
                <c:pt idx="66">
                  <c:v>3432.7882148272201</c:v>
                </c:pt>
                <c:pt idx="67">
                  <c:v>3925.2822237115902</c:v>
                </c:pt>
                <c:pt idx="68">
                  <c:v>4418.4357665746502</c:v>
                </c:pt>
                <c:pt idx="69">
                  <c:v>4912.2470332224402</c:v>
                </c:pt>
                <c:pt idx="70">
                  <c:v>477.802864765202</c:v>
                </c:pt>
                <c:pt idx="71">
                  <c:v>952.20111548483499</c:v>
                </c:pt>
                <c:pt idx="72">
                  <c:v>1427.1646154821401</c:v>
                </c:pt>
                <c:pt idx="73">
                  <c:v>1902.7499347171799</c:v>
                </c:pt>
                <c:pt idx="74">
                  <c:v>2378.9677655477699</c:v>
                </c:pt>
                <c:pt idx="75">
                  <c:v>2855.8205309958598</c:v>
                </c:pt>
                <c:pt idx="76">
                  <c:v>3333.3081983779398</c:v>
                </c:pt>
                <c:pt idx="77">
                  <c:v>3811.4297857885299</c:v>
                </c:pt>
                <c:pt idx="78">
                  <c:v>4290.1838751560499</c:v>
                </c:pt>
                <c:pt idx="79">
                  <c:v>4769.5688204347398</c:v>
                </c:pt>
                <c:pt idx="80">
                  <c:v>466.22610919741902</c:v>
                </c:pt>
                <c:pt idx="81">
                  <c:v>928.73034635414604</c:v>
                </c:pt>
                <c:pt idx="82">
                  <c:v>1391.76085841751</c:v>
                </c:pt>
                <c:pt idx="83">
                  <c:v>1855.3855288610901</c:v>
                </c:pt>
                <c:pt idx="84">
                  <c:v>2319.6176636974101</c:v>
                </c:pt>
                <c:pt idx="85">
                  <c:v>2784.4606519040999</c:v>
                </c:pt>
                <c:pt idx="86">
                  <c:v>3249.9149302764799</c:v>
                </c:pt>
                <c:pt idx="87">
                  <c:v>3715.97979583499</c:v>
                </c:pt>
                <c:pt idx="88">
                  <c:v>4182.6540246828699</c:v>
                </c:pt>
                <c:pt idx="89">
                  <c:v>4649.9361235965098</c:v>
                </c:pt>
                <c:pt idx="90">
                  <c:v>456.34227575918101</c:v>
                </c:pt>
                <c:pt idx="91">
                  <c:v>908.66305819263403</c:v>
                </c:pt>
                <c:pt idx="92">
                  <c:v>1361.47343211816</c:v>
                </c:pt>
                <c:pt idx="93">
                  <c:v>1814.8530951876301</c:v>
                </c:pt>
                <c:pt idx="94">
                  <c:v>2268.8181082827</c:v>
                </c:pt>
                <c:pt idx="95">
                  <c:v>2723.37287551287</c:v>
                </c:pt>
                <c:pt idx="96">
                  <c:v>3178.5183205354901</c:v>
                </c:pt>
                <c:pt idx="97">
                  <c:v>3634.25402303377</c:v>
                </c:pt>
                <c:pt idx="98">
                  <c:v>4090.5789501060399</c:v>
                </c:pt>
                <c:pt idx="99">
                  <c:v>4547.4917541451596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B4-43DB-80D5-4FB153D6D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7984"/>
        <c:axId val="1749189440"/>
      </c:lineChart>
      <c:catAx>
        <c:axId val="18602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440"/>
        <c:crosses val="autoZero"/>
        <c:auto val="1"/>
        <c:lblAlgn val="ctr"/>
        <c:lblOffset val="100"/>
        <c:noMultiLvlLbl val="0"/>
      </c:catAx>
      <c:valAx>
        <c:axId val="17491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F9075-FB7A-45C4-B83B-F4A590CCB351}">
  <sheetPr/>
  <sheetViews>
    <sheetView zoomScale="7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69FFF0-0E5C-437C-B40D-112A0375049A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67DB0-DCDB-4361-A655-EB91684DAC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4AD32-1B23-4896-95DE-3242873861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Taylor" refreshedDate="43923.606777546294" createdVersion="6" refreshedVersion="6" minRefreshableVersion="3" recordCount="100" xr:uid="{D528F7F3-2E3D-4422-B15F-110AF384268A}">
  <cacheSource type="worksheet">
    <worksheetSource ref="B7:Q107" sheet="fluid + geo properties"/>
  </cacheSource>
  <cacheFields count="16">
    <cacheField name="mass flow rate" numFmtId="0">
      <sharedItems containsSemiMixedTypes="0" containsString="0" containsNumber="1" containsInteger="1" minValue="5" maxValue="50" count="10">
        <n v="5"/>
        <n v="10"/>
        <n v="15"/>
        <n v="20"/>
        <n v="25"/>
        <n v="30"/>
        <n v="35"/>
        <n v="40"/>
        <n v="45"/>
        <n v="50"/>
      </sharedItems>
    </cacheField>
    <cacheField name="velocity input" numFmtId="0">
      <sharedItems containsSemiMixedTypes="0" containsString="0" containsNumber="1" containsInteger="1" minValue="5" maxValue="50" count="10">
        <n v="5"/>
        <n v="10"/>
        <n v="15"/>
        <n v="20"/>
        <n v="25"/>
        <n v="30"/>
        <n v="35"/>
        <n v="40"/>
        <n v="45"/>
        <n v="50"/>
      </sharedItems>
    </cacheField>
    <cacheField name="htc_0 " numFmtId="0">
      <sharedItems containsSemiMixedTypes="0" containsString="0" containsNumber="1" minValue="456.34227575918101" maxValue="8521.2216304015492"/>
    </cacheField>
    <cacheField name="Coolant_Temperature" numFmtId="0">
      <sharedItems containsSemiMixedTypes="0" containsString="0" containsNumber="1" minValue="429.97447726120498" maxValue="941.572110972019"/>
    </cacheField>
    <cacheField name="Velocity" numFmtId="0">
      <sharedItems containsSemiMixedTypes="0" containsString="0" containsNumber="1" minValue="6.6676903241972498" maxValue="217.03724717865899"/>
    </cacheField>
    <cacheField name="tg" numFmtId="0">
      <sharedItems containsSemiMixedTypes="0" containsString="0" containsNumber="1" minValue="1.3724711850275899E-3" maxValue="0.13001699277022299"/>
    </cacheField>
    <cacheField name="Ag" numFmtId="0">
      <sharedItems containsSemiMixedTypes="0" containsString="0" containsNumber="1" minValue="9.97467309295085E-3" maxValue="0.99746730929507699"/>
    </cacheField>
    <cacheField name="no. micro channels" numFmtId="0">
      <sharedItems containsSemiMixedTypes="0" containsString="0" containsNumber="1" minValue="9974.6730929508594" maxValue="997467.30929507699"/>
    </cacheField>
    <cacheField name="Pressure" numFmtId="0">
      <sharedItems containsSemiMixedTypes="0" containsString="0" containsNumber="1" minValue="7880476.6238972601" maxValue="7999869.5995110301"/>
    </cacheField>
    <cacheField name="Reynolds number output" numFmtId="0">
      <sharedItems containsSemiMixedTypes="0" containsString="0" containsNumber="1" minValue="20680.4584893438" maxValue="478683.76240109"/>
    </cacheField>
    <cacheField name="Prandtl number output" numFmtId="0">
      <sharedItems containsSemiMixedTypes="0" containsString="0" containsNumber="1" minValue="0.65299331639508396" maxValue="0.663687359514331"/>
    </cacheField>
    <cacheField name="Peclet number (calculated)" numFmtId="0">
      <sharedItems containsSemiMixedTypes="0" containsString="0" containsNumber="1" minValue="13725.358888338318" maxValue="312577.29751476418"/>
    </cacheField>
    <cacheField name="Metal_Temperature" numFmtId="0">
      <sharedItems containsSemiMixedTypes="0" containsString="0" containsNumber="1" minValue="1185.79867455827" maxValue="8685.0849059739703"/>
    </cacheField>
    <cacheField name="Thermal diffusivity (calculated)" numFmtId="0">
      <sharedItems containsSemiMixedTypes="0" containsString="0" containsNumber="1" minValue="1.3416792967917929E-6" maxValue="9.4218931331236766E-4"/>
    </cacheField>
    <cacheField name="moody friction factor" numFmtId="0">
      <sharedItems containsSemiMixedTypes="0" containsString="0" containsNumber="1" minValue="1.3399602264949999E-2" maxValue="2.5980554177054901E-2"/>
    </cacheField>
    <cacheField name="Nusselt number" numFmtId="0">
      <sharedItems containsSemiMixedTypes="0" containsString="0" containsNumber="1" minValue="49.540744419317903" maxValue="557.204968011307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848.04748889008499"/>
    <n v="941.572110972019"/>
    <n v="21.703724717866301"/>
    <n v="1.3652243433652501E-2"/>
    <n v="9.9746730929506797E-2"/>
    <n v="99746.730929506797"/>
    <n v="7999163.7954211198"/>
    <n v="20680.4584893438"/>
    <n v="0.663687359514331"/>
    <n v="13725.358888338318"/>
    <n v="5383.7241424051099"/>
    <n v="9.4719061350357478E-5"/>
    <n v="2.5906391229528401E-2"/>
    <n v="49.540744419317903"/>
  </r>
  <r>
    <x v="0"/>
    <x v="1"/>
    <n v="1695.99103635291"/>
    <n v="941.57208207019698"/>
    <n v="43.407449435732602"/>
    <n v="6.8461571870495003E-3"/>
    <n v="4.9873365464753398E-2"/>
    <n v="49873.365464753399"/>
    <n v="7996559.4791443199"/>
    <n v="20741.158067736102"/>
    <n v="0.663687359514331"/>
    <n v="13765.644431245137"/>
    <n v="3162.7842198570702"/>
    <n v="1.8888372674356495E-4"/>
    <n v="2.5899807593221202E-2"/>
    <n v="49.672373348483198"/>
  </r>
  <r>
    <x v="0"/>
    <x v="2"/>
    <n v="2545.0999557568002"/>
    <n v="941.57202372465804"/>
    <n v="65.111174153600203"/>
    <n v="4.5685920515248198E-3"/>
    <n v="3.3248910309834998E-2"/>
    <n v="33248.910309835002"/>
    <n v="7991923.3948945096"/>
    <n v="20761.5500123768"/>
    <n v="0.663687359514331"/>
    <n v="13779.178307139084"/>
    <n v="2421.73230859042"/>
    <n v="2.830473084000919E-4"/>
    <n v="2.5905583300230101E-2"/>
    <n v="49.733490854684199"/>
  </r>
  <r>
    <x v="0"/>
    <x v="3"/>
    <n v="3395.3731885993402"/>
    <n v="941.57192758710403"/>
    <n v="86.814898871468401"/>
    <n v="3.4281317280273598E-3"/>
    <n v="2.4936682732375801E-2"/>
    <n v="24936.682732375801"/>
    <n v="7985007.0487049501"/>
    <n v="20771.7760797376"/>
    <n v="0.663687359514331"/>
    <n v="13785.965218783989"/>
    <n v="2051.0687829471599"/>
    <n v="3.7721061673037136E-4"/>
    <n v="2.59144582994883E-2"/>
    <n v="49.776879114939099"/>
  </r>
  <r>
    <x v="0"/>
    <x v="4"/>
    <n v="4246.8072537524004"/>
    <n v="941.57178529728503"/>
    <n v="108.518623589329"/>
    <n v="2.7433167504680102E-3"/>
    <n v="1.99493461859017E-2"/>
    <n v="19949.346185901701"/>
    <n v="7975554.1037683403"/>
    <n v="20777.921393244502"/>
    <n v="0.663687359514331"/>
    <n v="13790.043785678772"/>
    <n v="1828.6277900632699"/>
    <n v="4.7137381534288232E-4"/>
    <n v="2.5924568753605898E-2"/>
    <n v="49.813200384269798"/>
  </r>
  <r>
    <x v="0"/>
    <x v="5"/>
    <n v="5099.3978732006299"/>
    <n v="941.57158849224095"/>
    <n v="130.22234830719299"/>
    <n v="2.28654849662723E-3"/>
    <n v="1.66244551549183E-2"/>
    <n v="16624.455154918302"/>
    <n v="7963298.5233858302"/>
    <n v="20782.022309303899"/>
    <n v="0.663687359514331"/>
    <n v="13792.765511829824"/>
    <n v="1680.3168225761899"/>
    <n v="5.6553695898843906E-4"/>
    <n v="2.5935291501442099E-2"/>
    <n v="49.846032003895303"/>
  </r>
  <r>
    <x v="0"/>
    <x v="6"/>
    <n v="5953.1402060092796"/>
    <n v="941.57132881738005"/>
    <n v="151.92607302507901"/>
    <n v="1.9601751460178699E-3"/>
    <n v="1.42495329899281E-2"/>
    <n v="14249.532989928101"/>
    <n v="7947962.6246048603"/>
    <n v="20784.953517164999"/>
    <n v="0.663687359514331"/>
    <n v="13794.710917435345"/>
    <n v="1574.3727991610699"/>
    <n v="6.5970007118453888E-4"/>
    <n v="2.59463588505577E-2"/>
    <n v="49.876919007536202"/>
  </r>
  <r>
    <x v="0"/>
    <x v="7"/>
    <n v="6808.0289072861597"/>
    <n v="941.57099793940597"/>
    <n v="173.62979774293601"/>
    <n v="1.7153347525340401E-3"/>
    <n v="1.24683413661879E-2"/>
    <n v="12468.3413661879"/>
    <n v="7929255.0033872901"/>
    <n v="20787.153008225901"/>
    <n v="0.663687359514331"/>
    <n v="13796.170691849831"/>
    <n v="1494.9111683216199"/>
    <n v="7.5386316370715668E-4"/>
    <n v="2.59576366299515E-2"/>
    <n v="49.906642526504498"/>
  </r>
  <r>
    <x v="0"/>
    <x v="8"/>
    <n v="7664.0581490149398"/>
    <n v="941.57058756108495"/>
    <n v="195.333522460811"/>
    <n v="1.5248675307812901E-3"/>
    <n v="1.10829701032777E-2"/>
    <n v="11082.970103277699"/>
    <n v="7906868.2827361804"/>
    <n v="20788.864367086899"/>
    <n v="0.663687359514331"/>
    <n v="13797.306499093467"/>
    <n v="1433.1059859464699"/>
    <n v="8.4802624310559033E-4"/>
    <n v="2.5969050080419699E-2"/>
    <n v="49.935643617311499"/>
  </r>
  <r>
    <x v="0"/>
    <x v="9"/>
    <n v="8521.2216304015492"/>
    <n v="941.57008943785195"/>
    <n v="217.03724717865899"/>
    <n v="1.3724711850275899E-3"/>
    <n v="9.97467309295085E-3"/>
    <n v="9974.6730929508594"/>
    <n v="7880476.6238972601"/>
    <n v="20790.233859893298"/>
    <n v="0.663687359514331"/>
    <n v="13798.215414158021"/>
    <n v="1383.6611462042399"/>
    <n v="9.4218931331236766E-4"/>
    <n v="2.5980554177054901E-2"/>
    <n v="49.964193054546897"/>
  </r>
  <r>
    <x v="1"/>
    <x v="0"/>
    <n v="675.52752366486004"/>
    <n v="657.343780306761"/>
    <n v="13.346988296918999"/>
    <n v="2.7146965147928501E-2"/>
    <n v="0.19949346185901601"/>
    <n v="199493.46185901601"/>
    <n v="7999556.2011293601"/>
    <n v="58188.572315260397"/>
    <n v="0.65861488047208805"/>
    <n v="38323.859600256677"/>
    <n v="6233.9572320982097"/>
    <n v="2.0861275647197432E-5"/>
    <n v="2.03695008895666E-2"/>
    <n v="106.730057312076"/>
  </r>
  <r>
    <x v="1"/>
    <x v="1"/>
    <n v="1350.2179577012901"/>
    <n v="657.34377346228098"/>
    <n v="26.6939765938384"/>
    <n v="1.3652243433652501E-2"/>
    <n v="9.9746730929506797E-2"/>
    <n v="99746.730929506797"/>
    <n v="7998243.6832535397"/>
    <n v="58526.214622945299"/>
    <n v="0.65861488047208805"/>
    <n v="38546.23584837489"/>
    <n v="3447.3791555559201"/>
    <n v="4.1481850634147787E-5"/>
    <n v="2.0354181266754898E-2"/>
    <n v="107.26186188609699"/>
  </r>
  <r>
    <x v="1"/>
    <x v="2"/>
    <n v="2025.8690335209899"/>
    <n v="657.34376005131696"/>
    <n v="40.040964890757799"/>
    <n v="9.1192701663282902E-3"/>
    <n v="6.6497820619670897E-2"/>
    <n v="66497.820619670907"/>
    <n v="7995927.9889152404"/>
    <n v="58640.511966357699"/>
    <n v="0.65861488047208805"/>
    <n v="38621.513779544723"/>
    <n v="2516.8696292914601"/>
    <n v="6.2101496348563522E-5"/>
    <n v="2.0356061114509098E-2"/>
    <n v="107.482304211075"/>
  </r>
  <r>
    <x v="1"/>
    <x v="3"/>
    <n v="2702.4850226865801"/>
    <n v="657.34373842955097"/>
    <n v="53.3879531876768"/>
    <n v="6.8461571870495003E-3"/>
    <n v="4.9873365464753398E-2"/>
    <n v="49873.365464753399"/>
    <n v="7992502.5342260702"/>
    <n v="58697.995947539202"/>
    <n v="0.65861488047208805"/>
    <n v="38659.37358493964"/>
    <n v="2051.30368414641"/>
    <n v="8.2720905679331723E-5"/>
    <n v="2.0362281347957902E-2"/>
    <n v="107.62364812543299"/>
  </r>
  <r>
    <x v="1"/>
    <x v="4"/>
    <n v="3380.0645074129102"/>
    <n v="657.34370694887104"/>
    <n v="66.734941484596305"/>
    <n v="5.4801540395559203E-3"/>
    <n v="3.9898692371802498E-2"/>
    <n v="39898.692371802499"/>
    <n v="7987858.8753322503"/>
    <n v="58732.594581351201"/>
    <n v="0.65861488047208805"/>
    <n v="38682.16076001223"/>
    <n v="1771.8655947007101"/>
    <n v="1.0334021979091881E-4"/>
    <n v="2.0370238049534899E-2"/>
    <n v="107.733181406141"/>
  </r>
  <r>
    <x v="1"/>
    <x v="5"/>
    <n v="4058.6049726302499"/>
    <n v="657.34366395816198"/>
    <n v="80.081929781516706"/>
    <n v="4.5685920515248198E-3"/>
    <n v="3.3248910309834998E-2"/>
    <n v="33248.910309835002"/>
    <n v="7981886.3926212601"/>
    <n v="58755.705660756503"/>
    <n v="0.65861488047208805"/>
    <n v="38697.382060812328"/>
    <n v="1585.5334978861099"/>
    <n v="1.2395948610618117E-4"/>
    <n v="2.03790586063539E-2"/>
    <n v="107.826794586535"/>
  </r>
  <r>
    <x v="1"/>
    <x v="6"/>
    <n v="4738.1034754988104"/>
    <n v="657.34360780424799"/>
    <n v="93.428918078434904"/>
    <n v="3.9170377438177903E-3"/>
    <n v="2.8499065979858899E-2"/>
    <n v="28499.0659798589"/>
    <n v="7974471.9707759498"/>
    <n v="58772.235844049603"/>
    <n v="0.65861488047208805"/>
    <n v="38708.269085506101"/>
    <n v="1452.4203500082001"/>
    <n v="1.4457872504027209E-4"/>
    <n v="2.0388367830182101E-2"/>
    <n v="107.91133635698399"/>
  </r>
  <r>
    <x v="1"/>
    <x v="7"/>
    <n v="5418.5568140035703"/>
    <n v="657.34353683296695"/>
    <n v="106.775906375357"/>
    <n v="3.4281317280273598E-3"/>
    <n v="2.4936682732375801E-2"/>
    <n v="24936.682732375801"/>
    <n v="7965499.67261214"/>
    <n v="58784.645687082098"/>
    <n v="0.65861488047208805"/>
    <n v="38716.442392791621"/>
    <n v="1352.5758661847699"/>
    <n v="1.6519794683084554E-4"/>
    <n v="2.0397977678489301E-2"/>
    <n v="107.990249000329"/>
  </r>
  <r>
    <x v="1"/>
    <x v="8"/>
    <n v="6099.9615832809004"/>
    <n v="657.3434493904"/>
    <n v="120.122894672271"/>
    <n v="3.0477289155550402E-3"/>
    <n v="2.21659402065572E-2"/>
    <n v="22165.940206557199"/>
    <n v="7954850.4042835198"/>
    <n v="58794.305032014199"/>
    <n v="0.65861488047208805"/>
    <n v="38722.80418109952"/>
    <n v="1274.9138757107901"/>
    <n v="1.8581715717739953E-4"/>
    <n v="2.04077834674538E-2"/>
    <n v="108.065456169684"/>
  </r>
  <r>
    <x v="1"/>
    <x v="9"/>
    <n v="6782.3141982138704"/>
    <n v="657.34334382423799"/>
    <n v="133.469882969189"/>
    <n v="2.7433167504680102E-3"/>
    <n v="1.99493461859017E-2"/>
    <n v="19949.346185901701"/>
    <n v="7942401.5690541305"/>
    <n v="58802.0370779652"/>
    <n v="0.65861488047208805"/>
    <n v="38727.896621619337"/>
    <n v="1212.7814679555099"/>
    <n v="2.0643635950503455E-4"/>
    <n v="2.0417722259339799E-2"/>
    <n v="108.13812052199199"/>
  </r>
  <r>
    <x v="2"/>
    <x v="0"/>
    <n v="602.67104043785605"/>
    <n v="562.60016110829702"/>
    <n v="10.5628527379082"/>
    <n v="4.0489495026233099E-2"/>
    <n v="0.29924019278852199"/>
    <n v="299240.19278852199"/>
    <n v="7999726.3633247698"/>
    <n v="102509.001071751"/>
    <n v="0.65643316264273599"/>
    <n v="67290.307772877117"/>
    <n v="6813.36653738529"/>
    <n v="9.4027639334966945E-6"/>
    <n v="1.8039035084762699E-2"/>
    <n v="164.489819452017"/>
  </r>
  <r>
    <x v="2"/>
    <x v="1"/>
    <n v="1203.9412095448699"/>
    <n v="562.600158352785"/>
    <n v="21.125705475816201"/>
    <n v="2.04189542225445E-2"/>
    <n v="0.14962009639426199"/>
    <n v="149620.09639426199"/>
    <n v="7998806.1157852802"/>
    <n v="103391.094353076"/>
    <n v="0.65643316264273599"/>
    <n v="67869.3430552832"/>
    <n v="3691.6199523915102"/>
    <n v="1.8645086294273256E-5"/>
    <n v="1.8016699431711001E-2"/>
    <n v="165.68356064595801"/>
  </r>
  <r>
    <x v="2"/>
    <x v="2"/>
    <n v="1806.05982884528"/>
    <n v="562.60015302405395"/>
    <n v="31.688558213724701"/>
    <n v="1.3652243433652501E-2"/>
    <n v="9.9746730929506797E-2"/>
    <n v="99746.730929506797"/>
    <n v="7997256.9043284403"/>
    <n v="103691.920770959"/>
    <n v="0.65643316264273599"/>
    <n v="68066.815492180627"/>
    <n v="2648.4423911150102"/>
    <n v="2.7886490990902382E-5"/>
    <n v="1.80156680888603E-2"/>
    <n v="166.155610342551"/>
  </r>
  <r>
    <x v="2"/>
    <x v="3"/>
    <n v="2409.03745418997"/>
    <n v="562.60014451787299"/>
    <n v="42.251410951632998"/>
    <n v="1.0254165234590801E-2"/>
    <n v="7.4810048197130094E-2"/>
    <n v="74810.048197130105"/>
    <n v="7994971.9880122701"/>
    <n v="103843.64975078699"/>
    <n v="0.65643316264273599"/>
    <n v="68166.41542627367"/>
    <n v="2126.3599229192801"/>
    <n v="3.7127660302749861E-5"/>
    <n v="1.8020045340225901E-2"/>
    <n v="166.442783357151"/>
  </r>
  <r>
    <x v="2"/>
    <x v="4"/>
    <n v="3012.87425463108"/>
    <n v="562.60013222851001"/>
    <n v="52.8142636895411"/>
    <n v="8.2105575632038796E-3"/>
    <n v="5.9848038557704202E-2"/>
    <n v="59848.038557704203"/>
    <n v="7991883.1411560299"/>
    <n v="103935.11372528"/>
    <n v="0.65643316264273599"/>
    <n v="68226.455412317984"/>
    <n v="1812.9529704640699"/>
    <n v="4.6368734472351659E-5"/>
    <n v="1.8026593043348998E-2"/>
    <n v="166.65528654637899"/>
  </r>
  <r>
    <x v="2"/>
    <x v="5"/>
    <n v="3617.5685450712399"/>
    <n v="562.60011554891503"/>
    <n v="63.377116427449501"/>
    <n v="6.8461571870495003E-3"/>
    <n v="4.9873365464753398E-2"/>
    <n v="49873.365464753399"/>
    <n v="7987921.0903665302"/>
    <n v="103996.26875612199"/>
    <n v="0.65643316264273599"/>
    <n v="68266.599602625109"/>
    <n v="1603.95035635012"/>
    <n v="5.5609760792278333E-5"/>
    <n v="1.8034223321338801E-2"/>
    <n v="166.83027433677401"/>
  </r>
  <r>
    <x v="2"/>
    <x v="6"/>
    <n v="4223.1180438170604"/>
    <n v="562.60009387093601"/>
    <n v="73.939969165357397"/>
    <n v="5.8706045307239602E-3"/>
    <n v="4.2748598969788797E-2"/>
    <n v="42748.5989697888"/>
    <n v="7983015.3846771102"/>
    <n v="104040.03903218301"/>
    <n v="0.65643316264273599"/>
    <n v="68295.331863369589"/>
    <n v="1454.6319614243901"/>
    <n v="6.4850759666348711E-5"/>
    <n v="1.80424677986365E-2"/>
    <n v="166.98378143611399"/>
  </r>
  <r>
    <x v="2"/>
    <x v="7"/>
    <n v="4829.5201911356198"/>
    <n v="562.60006658556699"/>
    <n v="84.502821903265101"/>
    <n v="5.1384021569160698E-3"/>
    <n v="3.7405024098565498E-2"/>
    <n v="37405.024098565496"/>
    <n v="7977094.2647242304"/>
    <n v="104072.91508459199"/>
    <n v="0.65643316264273599"/>
    <n v="68316.912794427626"/>
    <n v="1342.6270105538799"/>
    <n v="7.4091741341368792E-5"/>
    <n v="1.8051091553141298E-2"/>
    <n v="167.12386766126099"/>
  </r>
  <r>
    <x v="2"/>
    <x v="8"/>
    <n v="5436.7722561500505"/>
    <n v="562.60003308322098"/>
    <n v="95.065674641176003"/>
    <n v="4.5685920515248198E-3"/>
    <n v="3.3248910309834998E-2"/>
    <n v="33248.910309835002"/>
    <n v="7970084.53043612"/>
    <n v="104098.51406703499"/>
    <n v="0.65643316264273599"/>
    <n v="68333.716815433116"/>
    <n v="1255.5030457601699"/>
    <n v="8.3332711527852365E-5"/>
    <n v="1.8059963760864699E-2"/>
    <n v="167.25503200808399"/>
  </r>
  <r>
    <x v="2"/>
    <x v="9"/>
    <n v="6044.8713797316304"/>
    <n v="562.599992754048"/>
    <n v="105.628527379083"/>
    <n v="4.1125424590551197E-3"/>
    <n v="2.9924019278851601E-2"/>
    <n v="29924.0192788516"/>
    <n v="7961911.4066372598"/>
    <n v="104119.01138055"/>
    <n v="0.65643316264273599"/>
    <n v="68347.171931769451"/>
    <n v="1185.79867455827"/>
    <n v="9.2573673660168755E-5"/>
    <n v="1.8069005770605499E-2"/>
    <n v="167.37998712880801"/>
  </r>
  <r>
    <x v="3"/>
    <x v="0"/>
    <n v="559.74069493493903"/>
    <n v="515.23054648614595"/>
    <n v="9.1712733532278001"/>
    <n v="5.3684868995850198E-2"/>
    <n v="0.39898692371803102"/>
    <n v="398986.92371803097"/>
    <n v="7999752.2737959996"/>
    <n v="150253.10384649699"/>
    <n v="0.65523872707131003"/>
    <n v="98451.652502892044"/>
    <n v="7245.4109847026202"/>
    <n v="5.5799903799705921E-6"/>
    <n v="1.6677745564264899E-2"/>
    <n v="221.26753614043699"/>
  </r>
  <r>
    <x v="3"/>
    <x v="1"/>
    <n v="1117.5982262811101"/>
    <n v="515.23054507012296"/>
    <n v="18.342546706455501"/>
    <n v="2.7146965147928501E-2"/>
    <n v="0.19949346185901601"/>
    <n v="199493.46185901601"/>
    <n v="7999088.7809263803"/>
    <n v="151957.74339336599"/>
    <n v="0.65523872707131003"/>
    <n v="99568.598349697902"/>
    <n v="3885.9909730463601"/>
    <n v="1.1034789742222157E-5"/>
    <n v="1.6649251907807E-2"/>
    <n v="223.36637258581899"/>
  </r>
  <r>
    <x v="3"/>
    <x v="2"/>
    <n v="1676.2249141084301"/>
    <n v="515.23054235330198"/>
    <n v="27.5138200596834"/>
    <n v="1.8167716906675801E-2"/>
    <n v="0.13299564123934299"/>
    <n v="132995.64123934301"/>
    <n v="7997923.8900094302"/>
    <n v="152543.30909759001"/>
    <n v="0.65523872707131003"/>
    <n v="99952.283676350271"/>
    <n v="2762.63531710486"/>
    <n v="1.6488645991437089E-5"/>
    <n v="1.66457235085265E-2"/>
    <n v="224.17623516478901"/>
  </r>
  <r>
    <x v="3"/>
    <x v="3"/>
    <n v="2235.6387476028399"/>
    <n v="515.23053804287599"/>
    <n v="36.685093412911598"/>
    <n v="1.3652243433652501E-2"/>
    <n v="9.9746730929506797E-2"/>
    <n v="99746.730929506797"/>
    <n v="7996208.7030502204"/>
    <n v="152839.48633890401"/>
    <n v="0.65523872707131003"/>
    <n v="100146.35047493635"/>
    <n v="2200.2773192208001"/>
    <n v="2.1942258355019714E-5"/>
    <n v="1.6648569778713498E-2"/>
    <n v="224.653283711401"/>
  </r>
  <r>
    <x v="3"/>
    <x v="4"/>
    <n v="2795.8416259703599"/>
    <n v="515.23053184529999"/>
    <n v="45.856366766139203"/>
    <n v="1.09345724827512E-2"/>
    <n v="7.9797384743605898E-2"/>
    <n v="79797.3847436059"/>
    <n v="7993893.7393311197"/>
    <n v="153018.29784616499"/>
    <n v="0.65523872707131003"/>
    <n v="100263.51469933974"/>
    <n v="1862.6444341679501"/>
    <n v="2.739577180720782E-5"/>
    <n v="1.66539814061584E-2"/>
    <n v="224.995434502454"/>
  </r>
  <r>
    <x v="3"/>
    <x v="5"/>
    <n v="3356.8326126228599"/>
    <n v="515.23052346635097"/>
    <n v="55.027640119367597"/>
    <n v="9.1192701663282902E-3"/>
    <n v="6.6497820619670897E-2"/>
    <n v="66497.820619670907"/>
    <n v="7990928.8623778699"/>
    <n v="153137.97048604401"/>
    <n v="0.65523872707131003"/>
    <n v="100341.92884755932"/>
    <n v="1637.46577027579"/>
    <n v="3.2849235419399588E-5"/>
    <n v="1.6660675406681199E-2"/>
    <n v="225.26964195466201"/>
  </r>
  <r>
    <x v="3"/>
    <x v="6"/>
    <n v="3918.6099084851498"/>
    <n v="515.230512611206"/>
    <n v="64.198913472594597"/>
    <n v="7.8208921035860506E-3"/>
    <n v="5.6998131959718798E-2"/>
    <n v="56998.131959718798"/>
    <n v="7987263.20690965"/>
    <n v="153223.68011221901"/>
    <n v="0.65523872707131003"/>
    <n v="100398.08911391199"/>
    <n v="1476.58057385808"/>
    <n v="3.8302670408848946E-5"/>
    <n v="1.6668098617717099E-2"/>
    <n v="225.50485384875"/>
  </r>
  <r>
    <x v="3"/>
    <x v="7"/>
    <n v="4481.17135434179"/>
    <n v="515.23049898453098"/>
    <n v="73.370186825823197"/>
    <n v="6.8461571870495003E-3"/>
    <n v="4.9873365464753398E-2"/>
    <n v="49873.365464753399"/>
    <n v="7982845.1055993699"/>
    <n v="153288.08821043701"/>
    <n v="0.65523872707131003"/>
    <n v="100440.29179420143"/>
    <n v="1355.8937045713501"/>
    <n v="4.3756087446178966E-5"/>
    <n v="1.6675973345742098E-2"/>
    <n v="225.71563393003899"/>
  </r>
  <r>
    <x v="3"/>
    <x v="8"/>
    <n v="5044.5145999967999"/>
    <n v="515.23048229056997"/>
    <n v="82.541460179048698"/>
    <n v="6.0874647842183898E-3"/>
    <n v="4.43318804131154E-2"/>
    <n v="44331.880413115403"/>
    <n v="7977622.0154490601"/>
    <n v="153338.25823625899"/>
    <n v="0.65523872707131003"/>
    <n v="100473.16513805816"/>
    <n v="1262.01311139173"/>
    <n v="4.920949248419959E-5"/>
    <n v="1.6684144863115199E-2"/>
    <n v="225.91011359732801"/>
  </r>
  <r>
    <x v="3"/>
    <x v="9"/>
    <n v="5608.6371723398997"/>
    <n v="515.23046223325798"/>
    <n v="91.712733532279401"/>
    <n v="5.4801540395559203E-3"/>
    <n v="3.9898692371802498E-2"/>
    <n v="39898.692371802499"/>
    <n v="7971540.4435614198"/>
    <n v="153378.441523972"/>
    <n v="0.65523872707131003"/>
    <n v="100499.49478434878"/>
    <n v="1186.9009161722799"/>
    <n v="5.4662889105777649E-5"/>
    <n v="1.6692520119394798E-2"/>
    <n v="226.093193777436"/>
  </r>
  <r>
    <x v="4"/>
    <x v="0"/>
    <n v="530.43440028838995"/>
    <n v="486.81016510032202"/>
    <n v="8.3365371288412398"/>
    <n v="6.6737851236675999E-2"/>
    <n v="0.49873365464753799"/>
    <n v="498733.65464753797"/>
    <n v="7999791.4489427498"/>
    <n v="199851.339349035"/>
    <n v="0.65449553928809701"/>
    <n v="130801.81012469514"/>
    <n v="7588.8304591775304"/>
    <n v="3.8176732687532756E-6"/>
    <n v="1.5757076132903398E-2"/>
    <n v="276.65216286696801"/>
  </r>
  <r>
    <x v="4"/>
    <x v="1"/>
    <n v="1058.55572555702"/>
    <n v="486.81016426126899"/>
    <n v="16.673074257682501"/>
    <n v="3.3836932702730298E-2"/>
    <n v="0.249366827323767"/>
    <n v="249366.82732376701"/>
    <n v="7999259.08917078"/>
    <n v="202654.30171319499"/>
    <n v="0.65449553928809701"/>
    <n v="132636.33648883027"/>
    <n v="4045.5797071141001"/>
    <n v="7.5297401486906042E-6"/>
    <n v="1.57229979187101E-2"/>
    <n v="279.88061894134199"/>
  </r>
  <r>
    <x v="4"/>
    <x v="2"/>
    <n v="1587.3835823147199"/>
    <n v="486.81016266023602"/>
    <n v="25.009611386523801"/>
    <n v="2.26658917107487E-2"/>
    <n v="0.166244551549178"/>
    <n v="166244.551549178"/>
    <n v="7998325.6149258697"/>
    <n v="203623.973442104"/>
    <n v="0.65449553928809701"/>
    <n v="133270.98230997499"/>
    <n v="2859.99577292814"/>
    <n v="1.124082449222443E-5"/>
    <n v="1.5717226175847501E-2"/>
    <n v="281.10921418241202"/>
  </r>
  <r>
    <x v="4"/>
    <x v="3"/>
    <n v="2116.9444037850499"/>
    <n v="486.81016013095802"/>
    <n v="33.346148515365002"/>
    <n v="1.7040478078962501E-2"/>
    <n v="0.124683413661884"/>
    <n v="124683.413661884"/>
    <n v="7996952.80835809"/>
    <n v="204115.79360871"/>
    <n v="0.65449553928809701"/>
    <n v="133592.87641515056"/>
    <n v="2266.3353421759998"/>
    <n v="1.4951652735308856E-5"/>
    <n v="1.5718722626874099E-2"/>
    <n v="281.817492002037"/>
  </r>
  <r>
    <x v="4"/>
    <x v="4"/>
    <n v="2647.2420129592601"/>
    <n v="486.81015650674499"/>
    <n v="41.682685644206501"/>
    <n v="1.3652243433652501E-2"/>
    <n v="9.9746730929506797E-2"/>
    <n v="99746.730929506797"/>
    <n v="7995102.0336015504"/>
    <n v="204413.16919678901"/>
    <n v="0.65449553928809701"/>
    <n v="133787.50741104144"/>
    <n v="1909.8594497270699"/>
    <n v="1.8662376767488158E-5"/>
    <n v="1.5723151808088202E-2"/>
    <n v="282.31417436595098"/>
  </r>
  <r>
    <x v="4"/>
    <x v="5"/>
    <n v="3178.2762419456999"/>
    <n v="486.81015162051898"/>
    <n v="50.019222773047701"/>
    <n v="1.1387956996793401E-2"/>
    <n v="8.3122275774589305E-2"/>
    <n v="83122.275774589303"/>
    <n v="7992734.18834766"/>
    <n v="204612.38257617"/>
    <n v="0.65449553928809701"/>
    <n v="133917.8916792128"/>
    <n v="1672.0928610991"/>
    <n v="2.2373048190472897E-5"/>
    <n v="1.5729049893072999E-2"/>
    <n v="282.70406289929599"/>
  </r>
  <r>
    <x v="4"/>
    <x v="6"/>
    <n v="3710.0457313065499"/>
    <n v="486.810145304841"/>
    <n v="58.355759901889101"/>
    <n v="9.7679169204234403E-3"/>
    <n v="7.1247664949647793E-2"/>
    <n v="71247.664949647806"/>
    <n v="7989809.6554849697"/>
    <n v="204755.153202588"/>
    <n v="0.65449553928809701"/>
    <n v="134011.33441734477"/>
    <n v="1502.2035254285199"/>
    <n v="2.6083689363447915E-5"/>
    <n v="1.5735784844235601E-2"/>
    <n v="283.03255605005501"/>
  </r>
  <r>
    <x v="4"/>
    <x v="7"/>
    <n v="4242.5486459926196"/>
    <n v="486.81013739195203"/>
    <n v="66.692297030730003"/>
    <n v="8.5514078845383406E-3"/>
    <n v="6.2341706830942201E-2"/>
    <n v="62341.706830942203"/>
    <n v="7986288.2547185803"/>
    <n v="204862.49255872899"/>
    <n v="0.65449553928809701"/>
    <n v="134081.58754712908"/>
    <n v="1374.75655589281"/>
    <n v="2.979431154733717E-5"/>
    <n v="1.5743039078992799E-2"/>
    <n v="283.32252006276002"/>
  </r>
  <r>
    <x v="4"/>
    <x v="8"/>
    <n v="4775.7829171640396"/>
    <n v="486.81012771381597"/>
    <n v="75.028834159572298"/>
    <n v="7.6043549079578502E-3"/>
    <n v="5.5414850516392201E-2"/>
    <n v="55414.850516392202"/>
    <n v="7982129.1940738"/>
    <n v="204946.13425088301"/>
    <n v="0.65449553928809701"/>
    <n v="134136.33066154239"/>
    <n v="1275.61396173771"/>
    <n v="3.3504921030666749E-5"/>
    <n v="1.5750635533902501E-2"/>
    <n v="283.58672984557199"/>
  </r>
  <r>
    <x v="4"/>
    <x v="9"/>
    <n v="5309.7463397249503"/>
    <n v="486.81011610216399"/>
    <n v="83.365371288413101"/>
    <n v="6.8461571870495003E-3"/>
    <n v="4.9873365464753398E-2"/>
    <n v="49873.365464753399"/>
    <n v="7977291.0211782698"/>
    <n v="205013.14589432999"/>
    <n v="0.65449553928809701"/>
    <n v="134180.18948325882"/>
    <n v="1196.2895590918899"/>
    <n v="3.7215521601264224E-5"/>
    <n v="1.5758467681825601E-2"/>
    <n v="283.83288663738199"/>
  </r>
  <r>
    <x v="5"/>
    <x v="0"/>
    <n v="508.68551039241601"/>
    <n v="467.86405802539502"/>
    <n v="7.7801525819533701"/>
    <n v="7.9652954278126104E-2"/>
    <n v="0.59848038557704697"/>
    <n v="598480.38557704701"/>
    <n v="7999817.5391214304"/>
    <n v="250470.92882042099"/>
    <n v="0.653993510736678"/>
    <n v="163806.36207674371"/>
    <n v="7873.5318007899205"/>
    <n v="2.8450124509856951E-6"/>
    <n v="1.50797351377987E-2"/>
    <n v="330.57057665445802"/>
  </r>
  <r>
    <x v="5"/>
    <x v="1"/>
    <n v="1014.66615877608"/>
    <n v="467.864057479493"/>
    <n v="15.560305163906801"/>
    <n v="4.0489495026233099E-2"/>
    <n v="0.29924019278852199"/>
    <n v="299240.19278852199"/>
    <n v="7999372.9880382102"/>
    <n v="254640.68517231301"/>
    <n v="0.653993510736678"/>
    <n v="166533.35567223412"/>
    <n v="4180.5688155339803"/>
    <n v="5.5968504060680435E-6"/>
    <n v="1.50405042432277E-2"/>
    <n v="335.136185881198"/>
  </r>
  <r>
    <x v="5"/>
    <x v="2"/>
    <n v="1521.30056005184"/>
    <n v="467.86405644212101"/>
    <n v="23.34045774586"/>
    <n v="2.7146965147928501E-2"/>
    <n v="0.19949346185901601"/>
    <n v="199493.46185901601"/>
    <n v="7998594.2618791498"/>
    <n v="256093.159514781"/>
    <n v="0.653993510736678"/>
    <n v="167483.26446671973"/>
    <n v="2944.13730214213"/>
    <n v="8.3476604270203155E-6"/>
    <n v="1.5032669961796301E-2"/>
    <n v="336.859835995597"/>
  </r>
  <r>
    <x v="5"/>
    <x v="3"/>
    <n v="2028.6244668311799"/>
    <n v="467.86405480862902"/>
    <n v="31.120610327813399"/>
    <n v="2.04189542225445E-2"/>
    <n v="0.14962009639426199"/>
    <n v="149620.09639426199"/>
    <n v="7997450.1088055903"/>
    <n v="256831.87653301499"/>
    <n v="0.653993510736678"/>
    <n v="167966.38060291551"/>
    <n v="2324.8641734206799"/>
    <n v="1.109820043716335E-5"/>
    <n v="1.5032940921316899E-2"/>
    <n v="337.83857358705802"/>
  </r>
  <r>
    <x v="5"/>
    <x v="4"/>
    <n v="2536.6438169335402"/>
    <n v="467.864052474103"/>
    <n v="38.900762909767103"/>
    <n v="1.6363614534011299E-2"/>
    <n v="0.119696077115408"/>
    <n v="119696.077115408"/>
    <n v="7995908.9548041299"/>
    <n v="257279.20378709299"/>
    <n v="0.653993510736678"/>
    <n v="168258.92972425817"/>
    <n v="1952.9585897429599"/>
    <n v="1.3848630216022984E-5"/>
    <n v="1.5036490682033001E-2"/>
    <n v="338.51341430771299"/>
  </r>
  <r>
    <x v="5"/>
    <x v="5"/>
    <n v="3045.3592551196698"/>
    <n v="467.86404933338099"/>
    <n v="46.680915491720697"/>
    <n v="1.3652243433652501E-2"/>
    <n v="9.9746730929506797E-2"/>
    <n v="99746.730929506797"/>
    <n v="7993938.8683986403"/>
    <n v="257579.15379029699"/>
    <n v="0.653993510736678"/>
    <n v="168455.09507989904"/>
    <n v="1704.87931089627"/>
    <n v="1.6599004242809193E-5"/>
    <n v="1.5041685646977099E-2"/>
    <n v="339.03458444595498"/>
  </r>
  <r>
    <x v="5"/>
    <x v="6"/>
    <n v="3554.76985505112"/>
    <n v="467.86404528107101"/>
    <n v="54.461068073674397"/>
    <n v="1.1711695302046601E-2"/>
    <n v="8.5497197939576802E-2"/>
    <n v="85497.197939576799"/>
    <n v="7991507.5254352503"/>
    <n v="257794.25997005301"/>
    <n v="0.653993510736678"/>
    <n v="168595.77312557882"/>
    <n v="1527.6108162772"/>
    <n v="1.9349346173603228E-5"/>
    <n v="1.5047819469765701E-2"/>
    <n v="339.46728738316602"/>
  </r>
  <r>
    <x v="5"/>
    <x v="7"/>
    <n v="4064.8740754539899"/>
    <n v="467.86404021156699"/>
    <n v="62.2412206556276"/>
    <n v="1.0254165234590801E-2"/>
    <n v="7.4810048197130094E-2"/>
    <n v="74810.048197130105"/>
    <n v="7988582.1738874596"/>
    <n v="257956.06090069501"/>
    <n v="0.653993510736678"/>
    <n v="168701.58988424984"/>
    <n v="1394.62236177263"/>
    <n v="2.2099667939289327E-5"/>
    <n v="1.50545368976506E-2"/>
    <n v="339.84440504977903"/>
  </r>
  <r>
    <x v="5"/>
    <x v="8"/>
    <n v="4575.67008400141"/>
    <n v="467.86403401907501"/>
    <n v="70.0213732375814"/>
    <n v="9.1192701663282902E-3"/>
    <n v="6.6497820619670897E-2"/>
    <n v="66497.820619670907"/>
    <n v="7985129.5986268604"/>
    <n v="258082.186716419"/>
    <n v="0.653993510736678"/>
    <n v="168784.0753492697"/>
    <n v="1291.16549727283"/>
    <n v="2.4849976209258973E-5"/>
    <n v="1.5061639736005199E-2"/>
    <n v="340.184322128595"/>
  </r>
  <r>
    <x v="5"/>
    <x v="9"/>
    <n v="5087.1558882275403"/>
    <n v="467.86402659763201"/>
    <n v="77.801525819534305"/>
    <n v="8.2105575632038796E-3"/>
    <n v="5.9848038557704202E-2"/>
    <n v="59848.038557704203"/>
    <n v="7981116.0860987399"/>
    <n v="258183.26484269099"/>
    <n v="0.653993510736678"/>
    <n v="168850.179787929"/>
    <n v="1208.38701395931"/>
    <n v="2.7600275003812986E-5"/>
    <n v="1.50690086893476E-2"/>
    <n v="340.49812651742099"/>
  </r>
  <r>
    <x v="6"/>
    <x v="0"/>
    <n v="491.652555253326"/>
    <n v="454.331617522145"/>
    <n v="7.3827942385774898"/>
    <n v="9.2434457224582295E-2"/>
    <n v="0.698227116506553"/>
    <n v="698227.11650655395"/>
    <n v="7999836.1548660202"/>
    <n v="301630.16783143202"/>
    <n v="0.65363416915299"/>
    <n v="197155.78414197499"/>
    <n v="8116.5634828356096"/>
    <n v="2.2430454009522504E-6"/>
    <n v="1.45533763664205E-2"/>
    <n v="383.06350440479702"/>
  </r>
  <r>
    <x v="6"/>
    <x v="1"/>
    <n v="980.23822255125901"/>
    <n v="454.33161714272399"/>
    <n v="14.7655884771549"/>
    <n v="4.71052726145035E-2"/>
    <n v="0.349113558253277"/>
    <n v="349113.55825327698"/>
    <n v="7999454.5400987696"/>
    <n v="307425.86068173399"/>
    <n v="0.65363416915299"/>
    <n v="200944.04702284804"/>
    <n v="4297.4340272079698"/>
    <n v="4.4015175512067421E-6"/>
    <n v="1.4509339563625301E-2"/>
    <n v="389.15858486749198"/>
  </r>
  <r>
    <x v="6"/>
    <x v="2"/>
    <n v="1469.4312174219799"/>
    <n v="454.33161642406998"/>
    <n v="22.148382715732399"/>
    <n v="3.16111307979614E-2"/>
    <n v="0.23274237216885199"/>
    <n v="232742.37216885199"/>
    <n v="7998786.6160575897"/>
    <n v="309458.32239045203"/>
    <n v="0.65363416915299"/>
    <n v="202272.53344316123"/>
    <n v="3018.0146461980298"/>
    <n v="6.5589138677850755E-6"/>
    <n v="1.44995822612835E-2"/>
    <n v="391.44955939250099"/>
  </r>
  <r>
    <x v="6"/>
    <x v="3"/>
    <n v="1959.2773710956201"/>
    <n v="454.33161529538302"/>
    <n v="29.531176954309899"/>
    <n v="2.3787755698629599E-2"/>
    <n v="0.174556779126638"/>
    <n v="174556.77912663799"/>
    <n v="7997806.0259517804"/>
    <n v="310494.80720281001"/>
    <n v="0.65363416915299"/>
    <n v="202950.01533232653"/>
    <n v="2377.0588059933698"/>
    <n v="8.7160254541818913E-6"/>
    <n v="1.44987208544975E-2"/>
    <n v="392.73620362129202"/>
  </r>
  <r>
    <x v="6"/>
    <x v="4"/>
    <n v="2449.78491557505"/>
    <n v="454.33161368569102"/>
    <n v="36.913971192887601"/>
    <n v="1.9068729392935201E-2"/>
    <n v="0.13964542330131"/>
    <n v="139645.42330130999"/>
    <n v="7996486.15278902"/>
    <n v="311123.37432504602"/>
    <n v="0.65363416915299"/>
    <n v="203360.86828102617"/>
    <n v="1992.08125512331"/>
    <n v="1.0873020424944114E-5"/>
    <n v="1.45014669039357E-2"/>
    <n v="393.611843057599"/>
  </r>
  <r>
    <x v="6"/>
    <x v="5"/>
    <n v="2940.9553588540998"/>
    <n v="454.33161152384997"/>
    <n v="44.296765431465097"/>
    <n v="1.5912154983301601E-2"/>
    <n v="0.116371186084425"/>
    <n v="116371.186084425"/>
    <n v="7994800.0920406198"/>
    <n v="311545.24766744499"/>
    <n v="0.65363416915299"/>
    <n v="203636.6191126729"/>
    <n v="1735.2609068915399"/>
    <n v="1.3029956306024883E-5"/>
    <n v="1.4506026117920699E-2"/>
    <n v="394.27927355953398"/>
  </r>
  <r>
    <x v="6"/>
    <x v="6"/>
    <n v="3432.7882148272201"/>
    <n v="454.331608738559"/>
    <n v="51.679559670042899"/>
    <n v="1.3652243433652501E-2"/>
    <n v="9.9746730929506797E-2"/>
    <n v="99746.730929506797"/>
    <n v="7992720.6243711803"/>
    <n v="311847.98626709101"/>
    <n v="0.65363416915299"/>
    <n v="203834.49940572307"/>
    <n v="1551.73571285817"/>
    <n v="1.5186858128828875E-5"/>
    <n v="1.45116215694057E-2"/>
    <n v="394.82668851963098"/>
  </r>
  <r>
    <x v="6"/>
    <x v="7"/>
    <n v="3925.2822237115902"/>
    <n v="454.33160525837002"/>
    <n v="59.062353908620103"/>
    <n v="1.1954440142339E-2"/>
    <n v="8.7278389563318903E-2"/>
    <n v="87278.389563318895"/>
    <n v="7990220.1883956902"/>
    <n v="312075.81196295301"/>
    <n v="0.65363416915299"/>
    <n v="203983.41406514953"/>
    <n v="1414.04753415857"/>
    <n v="1.7343738535508617E-5"/>
    <n v="1.45178621416613E-2"/>
    <n v="395.29861987861102"/>
  </r>
  <r>
    <x v="6"/>
    <x v="8"/>
    <n v="4418.4357665746502"/>
    <n v="454.3316010117"/>
    <n v="66.445148147198196"/>
    <n v="1.0632218252637901E-2"/>
    <n v="7.7580790722949503E-2"/>
    <n v="77580.790722949503"/>
    <n v="7987270.8534283796"/>
    <n v="312253.46965089103"/>
    <n v="0.65363416915299"/>
    <n v="204099.53720039854"/>
    <n v="1306.93104446706"/>
    <n v="1.9500604600143113E-5"/>
    <n v="1.4524529487396701E-2"/>
    <n v="395.71998693434102"/>
  </r>
  <r>
    <x v="6"/>
    <x v="9"/>
    <n v="4912.2470332224402"/>
    <n v="454.33159592684598"/>
    <n v="73.827942385775202"/>
    <n v="9.5733607965495793E-3"/>
    <n v="6.9822711650655095E-2"/>
    <n v="69822.711650655096"/>
    <n v="7983844.2921852097"/>
    <n v="312395.886823704"/>
    <n v="0.65363416915299"/>
    <n v="204192.62593082327"/>
    <n v="1221.22215538911"/>
    <n v="2.1657460590208222E-5"/>
    <n v="1.4531492117497101E-2"/>
    <n v="396.10582685641901"/>
  </r>
  <r>
    <x v="7"/>
    <x v="0"/>
    <n v="477.802864765202"/>
    <n v="444.18259945424501"/>
    <n v="7.08481102856208"/>
    <n v="0.10508642231807901"/>
    <n v="0.79797384743606203"/>
    <n v="797973.84743606194"/>
    <n v="7999850.1018298399"/>
    <n v="353033.08704595198"/>
    <n v="0.65336560953613099"/>
    <n v="230659.6781042004"/>
    <n v="8328.5134675331701"/>
    <n v="1.8398542133539052E-6"/>
    <n v="1.4128319087797801E-2"/>
    <n v="434.20938469463499"/>
  </r>
  <r>
    <x v="7"/>
    <x v="1"/>
    <n v="952.20111548483499"/>
    <n v="444.18259917727499"/>
    <n v="14.1696220571241"/>
    <n v="5.3684868995850198E-2"/>
    <n v="0.39898692371803102"/>
    <n v="398986.92371803097"/>
    <n v="7999515.8171076002"/>
    <n v="360703.78287113499"/>
    <n v="0.65336560953613099"/>
    <n v="235671.44695758735"/>
    <n v="4400.4433242098103"/>
    <n v="3.6014560617285169E-6"/>
    <n v="1.40797660857887E-2"/>
    <n v="442.01263841596398"/>
  </r>
  <r>
    <x v="7"/>
    <x v="2"/>
    <n v="1427.1646154821401"/>
    <n v="444.182598654081"/>
    <n v="21.254433085686198"/>
    <n v="3.6058578615862903E-2"/>
    <n v="0.26599128247868697"/>
    <n v="265991.282478687"/>
    <n v="7998931.1517844703"/>
    <n v="363411.49624589802"/>
    <n v="0.65336560953613099"/>
    <n v="237440.57375713854"/>
    <n v="3083.79111659099"/>
    <n v="5.361933395321097E-6"/>
    <n v="1.4068198816513401E-2"/>
    <n v="444.93958626000199"/>
  </r>
  <r>
    <x v="7"/>
    <x v="3"/>
    <n v="1902.7499347171799"/>
    <n v="444.18259783414197"/>
    <n v="28.339244114248199"/>
    <n v="2.7146965147928501E-2"/>
    <n v="0.19949346185901601"/>
    <n v="199493.46185901601"/>
    <n v="7998073.3717448404"/>
    <n v="364796.01070035499"/>
    <n v="0.65336560953613099"/>
    <n v="238345.1678875864"/>
    <n v="2424.0307149146201"/>
    <n v="7.1221109179108226E-6"/>
    <n v="1.4066278635477001E-2"/>
    <n v="446.57002775157298"/>
  </r>
  <r>
    <x v="7"/>
    <x v="4"/>
    <n v="2378.9677655477699"/>
    <n v="444.18259666681399"/>
    <n v="35.424055142810303"/>
    <n v="2.1767631118720699E-2"/>
    <n v="0.15959476948721199"/>
    <n v="159594.769487212"/>
    <n v="7996919.5257167704"/>
    <n v="365636.86544866598"/>
    <n v="0.65336560953613099"/>
    <n v="238894.55346274795"/>
    <n v="2027.7079937238"/>
    <n v="8.8821652578413256E-6"/>
    <n v="1.4068279804395799E-2"/>
    <n v="447.66827725892301"/>
  </r>
  <r>
    <x v="7"/>
    <x v="5"/>
    <n v="2855.8205309958598"/>
    <n v="444.18259510133203"/>
    <n v="42.508866171372503"/>
    <n v="1.8167716906675801E-2"/>
    <n v="0.13299564123934299"/>
    <n v="132995.64123934301"/>
    <n v="7995446.4231805997"/>
    <n v="366201.74382150802"/>
    <n v="0.65336560953613099"/>
    <n v="239263.62556513367"/>
    <n v="1763.2976566528901"/>
    <n v="1.0642157066921358E-5"/>
    <n v="1.40722550468551E-2"/>
    <n v="448.496450242663"/>
  </r>
  <r>
    <x v="7"/>
    <x v="6"/>
    <n v="3333.3081983779398"/>
    <n v="444.182593086819"/>
    <n v="49.593677199934902"/>
    <n v="1.5589577366397199E-2"/>
    <n v="0.113996263919436"/>
    <n v="113996.26391943599"/>
    <n v="7993630.6123329103"/>
    <n v="366607.36481442099"/>
    <n v="0.65336560953613099"/>
    <n v="239528.64437240892"/>
    <n v="1574.33787766506"/>
    <n v="1.2402112791393097E-5"/>
    <n v="1.4077360012041899E-2"/>
    <n v="449.16876054570702"/>
  </r>
  <r>
    <x v="7"/>
    <x v="7"/>
    <n v="3811.4297857885299"/>
    <n v="444.18259057228897"/>
    <n v="56.678488228497201"/>
    <n v="1.3652243433652501E-2"/>
    <n v="9.9746730929506797E-2"/>
    <n v="99746.730929506797"/>
    <n v="7991448.3580753095"/>
    <n v="366912.759092458"/>
    <n v="0.65336560953613099"/>
    <n v="239728.17849102741"/>
    <n v="1432.5665008757701"/>
    <n v="1.4162045806450962E-5"/>
    <n v="1.4083169244698501E-2"/>
    <n v="449.74295237199402"/>
  </r>
  <r>
    <x v="7"/>
    <x v="8"/>
    <n v="4290.1838751560499"/>
    <n v="444.18258750665802"/>
    <n v="63.763299257059401"/>
    <n v="1.2143206810373701E-2"/>
    <n v="8.8663760826228094E-2"/>
    <n v="88663.760826228099"/>
    <n v="7988875.6200035503"/>
    <n v="367150.990880155"/>
    <n v="0.65336560953613099"/>
    <n v="239883.83094820695"/>
    <n v="1322.2698642175601"/>
    <n v="1.5921963603801649E-5"/>
    <n v="1.4089445069674101E-2"/>
    <n v="450.25136664151898"/>
  </r>
  <r>
    <x v="7"/>
    <x v="9"/>
    <n v="4769.5688204347398"/>
    <n v="444.18258383875298"/>
    <n v="70.848110285621004"/>
    <n v="1.09345724827512E-2"/>
    <n v="7.9797384743605898E-2"/>
    <n v="79797.3847436059"/>
    <n v="7985888.0303703602"/>
    <n v="367342.02135352802"/>
    <n v="0.65336560953613099"/>
    <n v="240008.64368988227"/>
    <n v="1234.0141215209001"/>
    <n v="1.7681870706257395E-5"/>
    <n v="1.40960442880016E-2"/>
    <n v="450.71353074980601"/>
  </r>
  <r>
    <x v="8"/>
    <x v="0"/>
    <n v="466.22610919741902"/>
    <n v="436.28912489979899"/>
    <n v="6.8530689305712"/>
    <n v="0.117612710019961"/>
    <n v="0.89772057836556896"/>
    <n v="897720.578365569"/>
    <n v="7999860.9384634299"/>
    <n v="404489.67779253802"/>
    <n v="0.65315806129748999"/>
    <n v="264195.6937618205"/>
    <n v="8516.3940379638898"/>
    <n v="1.5537680538854301E-6"/>
    <n v="1.3775163403232499E-2"/>
    <n v="484.095861498879"/>
  </r>
  <r>
    <x v="8"/>
    <x v="1"/>
    <n v="928.73034635414604"/>
    <n v="436.28912468982202"/>
    <n v="13.7061378611424"/>
    <n v="6.0228871373392202E-2"/>
    <n v="0.44886028918278398"/>
    <n v="448860.28918278398"/>
    <n v="7999563.5454577301"/>
    <n v="414274.218687705"/>
    <n v="0.65315806129748999"/>
    <n v="270586.54552359378"/>
    <n v="4492.5320269631202"/>
    <n v="3.0341407267451997E-6"/>
    <n v="1.3722342840716901E-2"/>
    <n v="493.77375657806198"/>
  </r>
  <r>
    <x v="8"/>
    <x v="2"/>
    <n v="1391.76085841751"/>
    <n v="436.28912429407899"/>
    <n v="20.559206791713599"/>
    <n v="4.0489495026233099E-2"/>
    <n v="0.29924019278852199"/>
    <n v="299240.19278852199"/>
    <n v="7999043.7320689196"/>
    <n v="417750.329731301"/>
    <n v="0.65315806129748999"/>
    <n v="272856.99547368375"/>
    <n v="3143.0442774805401"/>
    <n v="4.513340347700262E-6"/>
    <n v="1.3709060307832401E-2"/>
    <n v="497.40205487387402"/>
  </r>
  <r>
    <x v="8"/>
    <x v="3"/>
    <n v="1855.3855288610901"/>
    <n v="436.28912367501101"/>
    <n v="27.4122757222848"/>
    <n v="3.0496664041284899E-2"/>
    <n v="0.22443014459139199"/>
    <n v="224430.14459139199"/>
    <n v="7998281.54964888"/>
    <n v="419532.406309249"/>
    <n v="0.65315806129748999"/>
    <n v="274020.97315641993"/>
    <n v="2466.67893588683"/>
    <n v="5.9922249631146154E-6"/>
    <n v="1.3706141664306301E-2"/>
    <n v="499.41079311529899"/>
  </r>
  <r>
    <x v="8"/>
    <x v="4"/>
    <n v="2319.6176636974101"/>
    <n v="436.28912279497001"/>
    <n v="34.265344652855902"/>
    <n v="2.4460362326867099E-2"/>
    <n v="0.17954411567311401"/>
    <n v="179544.11567311399"/>
    <n v="7997256.8638756797"/>
    <n v="420616.27840239002"/>
    <n v="0.65315806129748999"/>
    <n v="274728.91295147035"/>
    <n v="2060.3308493612599"/>
    <n v="7.4709797474743135E-6"/>
    <n v="1.37074454336785E-2"/>
    <n v="500.75273728161397"/>
  </r>
  <r>
    <x v="8"/>
    <x v="5"/>
    <n v="2784.4606519040999"/>
    <n v="436.28912161621798"/>
    <n v="41.118413583427099"/>
    <n v="2.04189542225445E-2"/>
    <n v="0.14962009639426199"/>
    <n v="149620.09639426199"/>
    <n v="7995949.3363385396"/>
    <n v="421345.08487743302"/>
    <n v="0.65315806129748999"/>
    <n v="275204.93877577054"/>
    <n v="1789.21033203042"/>
    <n v="8.9496685074175308E-6"/>
    <n v="1.37108780695858E-2"/>
    <n v="501.75571154203101"/>
  </r>
  <r>
    <x v="8"/>
    <x v="6"/>
    <n v="3249.9149302764799"/>
    <n v="436.289120100932"/>
    <n v="47.971482513998602"/>
    <n v="1.7523713018944499E-2"/>
    <n v="0.12824579690936599"/>
    <n v="128245.79690936601"/>
    <n v="7994338.4061710201"/>
    <n v="421868.752288007"/>
    <n v="0.65315806129748999"/>
    <n v="275546.97636642569"/>
    <n v="1595.44434611306"/>
    <n v="1.0428319121772225E-5"/>
    <n v="1.3715530539935201E-2"/>
    <n v="502.56283911873999"/>
  </r>
  <r>
    <x v="8"/>
    <x v="7"/>
    <n v="3715.97979583499"/>
    <n v="436.28911821121"/>
    <n v="54.824551444569003"/>
    <n v="1.5347585855944401E-2"/>
    <n v="0.11221507229569699"/>
    <n v="112215.072295697"/>
    <n v="7992403.2717047399"/>
    <n v="422263.20993440697"/>
    <n v="0.65315806129748999"/>
    <n v="275804.61955801229"/>
    <n v="1450.0610121669299"/>
    <n v="1.190694570958386E-5"/>
    <n v="1.37209443732179E-2"/>
    <n v="503.246572792611"/>
  </r>
  <r>
    <x v="8"/>
    <x v="8"/>
    <n v="4182.6540246828699"/>
    <n v="436.28911590907398"/>
    <n v="61.677620375141402"/>
    <n v="1.3652243433652501E-2"/>
    <n v="9.9746730929506797E-2"/>
    <n v="99746.730929506797"/>
    <n v="7990122.8721251003"/>
    <n v="422571.029272057"/>
    <n v="0.65315806129748999"/>
    <n v="276005.67423982162"/>
    <n v="1336.9507181582401"/>
    <n v="1.338555618701094E-5"/>
    <n v="1.37268632801006E-2"/>
    <n v="503.847527525033"/>
  </r>
  <r>
    <x v="8"/>
    <x v="9"/>
    <n v="4649.9361235965098"/>
    <n v="436.28911315647701"/>
    <n v="68.530689305712102"/>
    <n v="1.22941981848745E-2"/>
    <n v="8.9772057836556798E-2"/>
    <n v="89772.057836556807"/>
    <n v="7987475.86910972"/>
    <n v="422817.93027926103"/>
    <n v="0.65315806129748999"/>
    <n v="276166.93962301943"/>
    <n v="1246.4412906042601"/>
    <n v="1.4864155336680246E-5"/>
    <n v="1.3733132769808899E-2"/>
    <n v="504.39024211003198"/>
  </r>
  <r>
    <x v="9"/>
    <x v="0"/>
    <n v="456.34227575918101"/>
    <n v="429.97448637127297"/>
    <n v="6.6676903241972498"/>
    <n v="0.13001699277022299"/>
    <n v="0.99746730929507699"/>
    <n v="997467.30929507699"/>
    <n v="7999869.5995110301"/>
    <n v="455873.96370263799"/>
    <n v="0.65299331639508396"/>
    <n v="297682.65141635772"/>
    <n v="8685.0849059739703"/>
    <n v="1.3416792967917929E-6"/>
    <n v="1.34752556912432E-2"/>
    <n v="532.80876641904399"/>
  </r>
  <r>
    <x v="9"/>
    <x v="1"/>
    <n v="908.66305819263403"/>
    <n v="429.97448620723497"/>
    <n v="13.3353806483945"/>
    <n v="6.6737851236675999E-2"/>
    <n v="0.49873365464753799"/>
    <n v="498733.65464753797"/>
    <n v="7999601.7712881798"/>
    <n v="468001.11468550097"/>
    <n v="0.65299331639508396"/>
    <n v="305601.5999550813"/>
    <n v="4575.7971226175296"/>
    <n v="2.6138256506387411E-6"/>
    <n v="1.34183851424609E-2"/>
    <n v="544.51672252423498"/>
  </r>
  <r>
    <x v="9"/>
    <x v="2"/>
    <n v="1361.47343211816"/>
    <n v="429.97448589867901"/>
    <n v="20.003070972591701"/>
    <n v="4.49040630144397E-2"/>
    <n v="0.332489103098359"/>
    <n v="332489.10309835902"/>
    <n v="7999133.8986314302"/>
    <n v="472336.56362725701"/>
    <n v="0.65299331639508396"/>
    <n v="308432.61913762015"/>
    <n v="3196.9442898293501"/>
    <n v="3.8847510831000102E-6"/>
    <n v="1.34034686131916E-2"/>
    <n v="548.90876405074596"/>
  </r>
  <r>
    <x v="9"/>
    <x v="3"/>
    <n v="1814.8530951876301"/>
    <n v="429.97448541676403"/>
    <n v="26.670761296789099"/>
    <n v="3.3836932702730298E-2"/>
    <n v="0.249366827323767"/>
    <n v="249366.82732376701"/>
    <n v="7998448.2385595497"/>
    <n v="474564.941153322"/>
    <n v="0.65299331639508396"/>
    <n v="309887.7347685456"/>
    <n v="2505.7104695104799"/>
    <n v="5.1553463478343047E-6"/>
    <n v="1.3399602264949999E-2"/>
    <n v="551.32903438503604"/>
  </r>
  <r>
    <x v="9"/>
    <x v="4"/>
    <n v="2268.8181082827"/>
    <n v="429.974484732581"/>
    <n v="33.338451620986099"/>
    <n v="2.7146965147928501E-2"/>
    <n v="0.19949346185901601"/>
    <n v="199493.46185901601"/>
    <n v="7997526.8863583403"/>
    <n v="475922.19835274603"/>
    <n v="0.65299331639508396"/>
    <n v="310774.01464839862"/>
    <n v="2090.3790194866801"/>
    <n v="6.4258051122980449E-6"/>
    <n v="1.3400248030954701E-2"/>
    <n v="552.93510339116699"/>
  </r>
  <r>
    <x v="9"/>
    <x v="5"/>
    <n v="2723.37287551287"/>
    <n v="429.974483817151"/>
    <n v="40.0061419451837"/>
    <n v="2.26658917107487E-2"/>
    <n v="0.166244551549178"/>
    <n v="166244.551549178"/>
    <n v="7996351.7598651303"/>
    <n v="476835.66624071199"/>
    <n v="0.65299331639508396"/>
    <n v="311370.5030739819"/>
    <n v="1813.24297025802"/>
    <n v="7.6961943371595634E-6"/>
    <n v="1.3403172050651399E-2"/>
    <n v="554.12656176983398"/>
  </r>
  <r>
    <x v="9"/>
    <x v="6"/>
    <n v="3178.5183205354901"/>
    <n v="429.97448264143202"/>
    <n v="46.673832269380803"/>
    <n v="1.94546661789924E-2"/>
    <n v="0.142495329899296"/>
    <n v="142495.32989929599"/>
    <n v="7994904.5837970497"/>
    <n v="477492.435118997"/>
    <n v="0.65299331639508396"/>
    <n v="311799.36876191833"/>
    <n v="1615.16692000645"/>
    <n v="8.9665433385488341E-6"/>
    <n v="1.34074030384687E-2"/>
    <n v="555.07820097111403"/>
  </r>
  <r>
    <x v="9"/>
    <x v="7"/>
    <n v="3634.25402303377"/>
    <n v="429.97448117631899"/>
    <n v="53.341522593578098"/>
    <n v="1.7040478078962501E-2"/>
    <n v="0.124683413661884"/>
    <n v="124683.413661884"/>
    <n v="7993166.8740956197"/>
    <n v="477987.384247437"/>
    <n v="0.65299331639508396"/>
    <n v="312122.56723474519"/>
    <n v="1466.54370601551"/>
    <n v="1.0236866983579157E-5"/>
    <n v="1.3412450675044299E-2"/>
    <n v="555.87861805303601"/>
  </r>
  <r>
    <x v="9"/>
    <x v="8"/>
    <n v="4090.5789501060399"/>
    <n v="429.97447939264998"/>
    <n v="60.009212917775201"/>
    <n v="1.5159335667666401E-2"/>
    <n v="0.110829701032786"/>
    <n v="110829.701032786"/>
    <n v="7991119.9222727604"/>
    <n v="478373.76189111202"/>
    <n v="0.65299331639508396"/>
    <n v="312374.86925366946"/>
    <n v="1350.9091249462199"/>
    <n v="1.150717361599187E-5"/>
    <n v="1.34180406864944E-2"/>
    <n v="556.57752266345005"/>
  </r>
  <r>
    <x v="9"/>
    <x v="9"/>
    <n v="4547.4917541451596"/>
    <n v="429.97447726120498"/>
    <n v="66.676903241973093"/>
    <n v="1.3652243433652501E-2"/>
    <n v="9.9746730929506797E-2"/>
    <n v="99746.730929506797"/>
    <n v="7988744.77974365"/>
    <n v="478683.76240109"/>
    <n v="0.65299331639508396"/>
    <n v="312577.29751476418"/>
    <n v="1258.37749131636"/>
    <n v="1.2777468280483614E-5"/>
    <n v="1.3424007658592601E-2"/>
    <n v="557.204968011307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70E19-5822-465E-8F4A-AC5F33A6B85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T7:U118" firstHeaderRow="1" firstDataRow="1" firstDataCol="1"/>
  <pivotFields count="1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htc_0 " fld="2" baseField="0" baseItem="0"/>
  </dataFields>
  <chartFormats count="1">
    <chartFormat chart="0" format="29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6EE3-AA48-427F-AEB9-28DBB6B92DC1}">
  <dimension ref="B1:U118"/>
  <sheetViews>
    <sheetView tabSelected="1" workbookViewId="0">
      <selection activeCell="K2" sqref="K2"/>
    </sheetView>
  </sheetViews>
  <sheetFormatPr defaultRowHeight="15" x14ac:dyDescent="0.25"/>
  <cols>
    <col min="7" max="7" width="11" bestFit="1" customWidth="1"/>
    <col min="12" max="12" width="12" bestFit="1" customWidth="1"/>
    <col min="13" max="13" width="12" customWidth="1"/>
    <col min="14" max="14" width="19.42578125" bestFit="1" customWidth="1"/>
    <col min="15" max="19" width="19.42578125" customWidth="1"/>
    <col min="20" max="20" width="13.140625" bestFit="1" customWidth="1"/>
    <col min="21" max="22" width="12.7109375" bestFit="1" customWidth="1"/>
    <col min="23" max="23" width="28.42578125" bestFit="1" customWidth="1"/>
    <col min="24" max="26" width="12" bestFit="1" customWidth="1"/>
    <col min="27" max="27" width="11" bestFit="1" customWidth="1"/>
    <col min="28" max="39" width="12" bestFit="1" customWidth="1"/>
    <col min="40" max="40" width="11" bestFit="1" customWidth="1"/>
    <col min="41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8" width="12" bestFit="1" customWidth="1"/>
    <col min="59" max="59" width="10" bestFit="1" customWidth="1"/>
    <col min="60" max="66" width="12" bestFit="1" customWidth="1"/>
    <col min="67" max="67" width="11" bestFit="1" customWidth="1"/>
    <col min="68" max="69" width="12" bestFit="1" customWidth="1"/>
    <col min="70" max="70" width="11" bestFit="1" customWidth="1"/>
    <col min="71" max="80" width="12" bestFit="1" customWidth="1"/>
    <col min="81" max="82" width="11" bestFit="1" customWidth="1"/>
    <col min="83" max="88" width="12" bestFit="1" customWidth="1"/>
    <col min="89" max="89" width="11" bestFit="1" customWidth="1"/>
    <col min="90" max="108" width="12" bestFit="1" customWidth="1"/>
    <col min="109" max="109" width="11" bestFit="1" customWidth="1"/>
    <col min="110" max="117" width="12" bestFit="1" customWidth="1"/>
    <col min="118" max="118" width="11" bestFit="1" customWidth="1"/>
    <col min="119" max="120" width="12" bestFit="1" customWidth="1"/>
    <col min="121" max="121" width="7.28515625" bestFit="1" customWidth="1"/>
    <col min="122" max="122" width="11.28515625" bestFit="1" customWidth="1"/>
    <col min="123" max="123" width="21.85546875" bestFit="1" customWidth="1"/>
    <col min="124" max="124" width="23.85546875" bestFit="1" customWidth="1"/>
    <col min="125" max="125" width="22.85546875" bestFit="1" customWidth="1"/>
    <col min="126" max="126" width="13.85546875" bestFit="1" customWidth="1"/>
    <col min="127" max="127" width="21.85546875" bestFit="1" customWidth="1"/>
    <col min="128" max="129" width="22.85546875" bestFit="1" customWidth="1"/>
    <col min="130" max="130" width="13.85546875" bestFit="1" customWidth="1"/>
    <col min="131" max="131" width="21.85546875" bestFit="1" customWidth="1"/>
    <col min="132" max="132" width="23.85546875" bestFit="1" customWidth="1"/>
    <col min="133" max="133" width="22.85546875" bestFit="1" customWidth="1"/>
    <col min="134" max="134" width="13.85546875" bestFit="1" customWidth="1"/>
    <col min="135" max="135" width="21.85546875" bestFit="1" customWidth="1"/>
    <col min="136" max="136" width="23.85546875" bestFit="1" customWidth="1"/>
    <col min="137" max="137" width="22.85546875" bestFit="1" customWidth="1"/>
    <col min="138" max="138" width="13.85546875" bestFit="1" customWidth="1"/>
    <col min="139" max="139" width="21.85546875" bestFit="1" customWidth="1"/>
    <col min="140" max="140" width="23.85546875" bestFit="1" customWidth="1"/>
    <col min="141" max="141" width="22.85546875" bestFit="1" customWidth="1"/>
    <col min="142" max="142" width="13.85546875" bestFit="1" customWidth="1"/>
    <col min="143" max="143" width="21.85546875" bestFit="1" customWidth="1"/>
    <col min="144" max="145" width="22.85546875" bestFit="1" customWidth="1"/>
    <col min="146" max="146" width="13.85546875" bestFit="1" customWidth="1"/>
    <col min="147" max="147" width="21.85546875" bestFit="1" customWidth="1"/>
    <col min="148" max="149" width="22.85546875" bestFit="1" customWidth="1"/>
    <col min="150" max="150" width="11.28515625" bestFit="1" customWidth="1"/>
    <col min="151" max="151" width="13.85546875" bestFit="1" customWidth="1"/>
    <col min="152" max="152" width="21.85546875" bestFit="1" customWidth="1"/>
    <col min="153" max="154" width="22.85546875" bestFit="1" customWidth="1"/>
    <col min="155" max="155" width="21.85546875" bestFit="1" customWidth="1"/>
    <col min="156" max="156" width="13.85546875" bestFit="1" customWidth="1"/>
    <col min="157" max="157" width="21.85546875" bestFit="1" customWidth="1"/>
    <col min="158" max="158" width="23.85546875" bestFit="1" customWidth="1"/>
    <col min="159" max="159" width="22.85546875" bestFit="1" customWidth="1"/>
    <col min="160" max="160" width="21.85546875" bestFit="1" customWidth="1"/>
    <col min="161" max="161" width="13.85546875" bestFit="1" customWidth="1"/>
    <col min="162" max="162" width="21.85546875" bestFit="1" customWidth="1"/>
    <col min="163" max="163" width="23.85546875" bestFit="1" customWidth="1"/>
    <col min="164" max="164" width="22.85546875" bestFit="1" customWidth="1"/>
    <col min="165" max="165" width="21.85546875" bestFit="1" customWidth="1"/>
    <col min="166" max="166" width="13.85546875" bestFit="1" customWidth="1"/>
    <col min="167" max="167" width="21.85546875" bestFit="1" customWidth="1"/>
    <col min="168" max="168" width="23.85546875" bestFit="1" customWidth="1"/>
    <col min="169" max="169" width="22.85546875" bestFit="1" customWidth="1"/>
    <col min="170" max="170" width="21.85546875" bestFit="1" customWidth="1"/>
    <col min="171" max="171" width="13.85546875" bestFit="1" customWidth="1"/>
    <col min="172" max="172" width="21.85546875" bestFit="1" customWidth="1"/>
    <col min="173" max="174" width="22.85546875" bestFit="1" customWidth="1"/>
    <col min="175" max="175" width="21.85546875" bestFit="1" customWidth="1"/>
    <col min="176" max="176" width="13.85546875" bestFit="1" customWidth="1"/>
    <col min="177" max="177" width="21.85546875" bestFit="1" customWidth="1"/>
    <col min="178" max="179" width="22.85546875" bestFit="1" customWidth="1"/>
    <col min="180" max="180" width="21.85546875" bestFit="1" customWidth="1"/>
    <col min="181" max="181" width="11.28515625" bestFit="1" customWidth="1"/>
    <col min="182" max="183" width="21.85546875" bestFit="1" customWidth="1"/>
    <col min="184" max="184" width="13.85546875" bestFit="1" customWidth="1"/>
    <col min="185" max="185" width="21.85546875" bestFit="1" customWidth="1"/>
    <col min="186" max="186" width="24.85546875" bestFit="1" customWidth="1"/>
    <col min="187" max="187" width="22.85546875" bestFit="1" customWidth="1"/>
    <col min="188" max="188" width="20.7109375" bestFit="1" customWidth="1"/>
    <col min="189" max="189" width="21.85546875" bestFit="1" customWidth="1"/>
    <col min="190" max="190" width="13.85546875" bestFit="1" customWidth="1"/>
    <col min="191" max="191" width="21.85546875" bestFit="1" customWidth="1"/>
    <col min="192" max="192" width="24.85546875" bestFit="1" customWidth="1"/>
    <col min="193" max="193" width="23.85546875" bestFit="1" customWidth="1"/>
    <col min="194" max="195" width="21.85546875" bestFit="1" customWidth="1"/>
    <col min="196" max="196" width="13.85546875" bestFit="1" customWidth="1"/>
    <col min="197" max="197" width="21.85546875" bestFit="1" customWidth="1"/>
    <col min="198" max="199" width="23.85546875" bestFit="1" customWidth="1"/>
    <col min="200" max="201" width="21.85546875" bestFit="1" customWidth="1"/>
    <col min="202" max="202" width="13.85546875" bestFit="1" customWidth="1"/>
    <col min="203" max="203" width="21.85546875" bestFit="1" customWidth="1"/>
    <col min="204" max="204" width="24.85546875" bestFit="1" customWidth="1"/>
    <col min="205" max="205" width="23.85546875" bestFit="1" customWidth="1"/>
    <col min="206" max="207" width="21.85546875" bestFit="1" customWidth="1"/>
    <col min="208" max="208" width="13.85546875" bestFit="1" customWidth="1"/>
    <col min="209" max="209" width="21.85546875" bestFit="1" customWidth="1"/>
    <col min="210" max="210" width="24.85546875" bestFit="1" customWidth="1"/>
    <col min="211" max="211" width="23.85546875" bestFit="1" customWidth="1"/>
    <col min="212" max="213" width="21.85546875" bestFit="1" customWidth="1"/>
    <col min="214" max="214" width="13.85546875" bestFit="1" customWidth="1"/>
    <col min="215" max="215" width="21.85546875" bestFit="1" customWidth="1"/>
    <col min="216" max="216" width="24.85546875" bestFit="1" customWidth="1"/>
    <col min="217" max="217" width="23.85546875" bestFit="1" customWidth="1"/>
    <col min="218" max="218" width="21.85546875" bestFit="1" customWidth="1"/>
    <col min="219" max="219" width="20.7109375" bestFit="1" customWidth="1"/>
    <col min="220" max="220" width="13.85546875" bestFit="1" customWidth="1"/>
    <col min="221" max="221" width="21.85546875" bestFit="1" customWidth="1"/>
    <col min="222" max="222" width="24.85546875" bestFit="1" customWidth="1"/>
    <col min="223" max="223" width="23.85546875" bestFit="1" customWidth="1"/>
    <col min="224" max="225" width="21.85546875" bestFit="1" customWidth="1"/>
    <col min="226" max="226" width="13.85546875" bestFit="1" customWidth="1"/>
    <col min="227" max="227" width="21.85546875" bestFit="1" customWidth="1"/>
    <col min="228" max="229" width="24.85546875" bestFit="1" customWidth="1"/>
    <col min="230" max="231" width="21.85546875" bestFit="1" customWidth="1"/>
    <col min="232" max="232" width="11.28515625" bestFit="1" customWidth="1"/>
  </cols>
  <sheetData>
    <row r="1" spans="2:21" x14ac:dyDescent="0.25">
      <c r="B1" t="s">
        <v>19</v>
      </c>
      <c r="C1" t="s">
        <v>25</v>
      </c>
      <c r="D1" t="s">
        <v>22</v>
      </c>
      <c r="E1" t="s">
        <v>23</v>
      </c>
      <c r="F1" t="s">
        <v>25</v>
      </c>
      <c r="G1" t="s">
        <v>22</v>
      </c>
      <c r="H1" t="s">
        <v>23</v>
      </c>
    </row>
    <row r="2" spans="2:21" x14ac:dyDescent="0.25">
      <c r="C2" t="s">
        <v>31</v>
      </c>
      <c r="D2">
        <v>373.15</v>
      </c>
      <c r="E2" t="s">
        <v>20</v>
      </c>
      <c r="F2" t="s">
        <v>27</v>
      </c>
      <c r="G2" t="s">
        <v>29</v>
      </c>
      <c r="H2" t="s">
        <v>28</v>
      </c>
      <c r="I2" t="s">
        <v>36</v>
      </c>
    </row>
    <row r="3" spans="2:21" x14ac:dyDescent="0.25">
      <c r="C3" t="s">
        <v>1</v>
      </c>
      <c r="D3">
        <v>80</v>
      </c>
      <c r="E3" t="s">
        <v>21</v>
      </c>
      <c r="F3" t="s">
        <v>30</v>
      </c>
      <c r="G3">
        <v>1.4999999999999999E-7</v>
      </c>
      <c r="I3" t="s">
        <v>38</v>
      </c>
    </row>
    <row r="4" spans="2:21" x14ac:dyDescent="0.25">
      <c r="C4" t="s">
        <v>24</v>
      </c>
      <c r="D4">
        <v>9.81</v>
      </c>
      <c r="E4" t="s">
        <v>26</v>
      </c>
      <c r="F4" t="s">
        <v>32</v>
      </c>
      <c r="G4">
        <v>10.0253912151438</v>
      </c>
      <c r="H4" t="s">
        <v>33</v>
      </c>
    </row>
    <row r="5" spans="2:21" x14ac:dyDescent="0.25">
      <c r="C5" t="s">
        <v>34</v>
      </c>
      <c r="D5">
        <v>20</v>
      </c>
      <c r="E5" t="s">
        <v>35</v>
      </c>
    </row>
    <row r="6" spans="2:21" x14ac:dyDescent="0.25">
      <c r="N6" t="s">
        <v>14</v>
      </c>
      <c r="O6">
        <v>5.9900000000000002E-2</v>
      </c>
    </row>
    <row r="7" spans="2:21" x14ac:dyDescent="0.25">
      <c r="B7" t="s">
        <v>0</v>
      </c>
      <c r="C7" t="s">
        <v>6</v>
      </c>
      <c r="D7" t="s">
        <v>4</v>
      </c>
      <c r="E7" t="s">
        <v>13</v>
      </c>
      <c r="F7" t="s">
        <v>5</v>
      </c>
      <c r="G7" t="s">
        <v>2</v>
      </c>
      <c r="H7" t="s">
        <v>3</v>
      </c>
      <c r="I7" t="s">
        <v>11</v>
      </c>
      <c r="J7" t="s">
        <v>1</v>
      </c>
      <c r="K7" t="s">
        <v>9</v>
      </c>
      <c r="L7" t="s">
        <v>10</v>
      </c>
      <c r="M7" t="s">
        <v>16</v>
      </c>
      <c r="N7" t="s">
        <v>12</v>
      </c>
      <c r="O7" t="s">
        <v>15</v>
      </c>
      <c r="P7" t="s">
        <v>17</v>
      </c>
      <c r="Q7" t="s">
        <v>18</v>
      </c>
      <c r="T7" s="1" t="s">
        <v>8</v>
      </c>
      <c r="U7" t="s">
        <v>37</v>
      </c>
    </row>
    <row r="8" spans="2:21" x14ac:dyDescent="0.25">
      <c r="B8">
        <v>5</v>
      </c>
      <c r="C8">
        <v>5</v>
      </c>
      <c r="D8">
        <v>848.04748889008499</v>
      </c>
      <c r="E8">
        <v>941.572110972019</v>
      </c>
      <c r="F8">
        <v>21.703724717866301</v>
      </c>
      <c r="G8">
        <v>1.3652243433652501E-2</v>
      </c>
      <c r="H8">
        <v>9.9746730929506797E-2</v>
      </c>
      <c r="I8">
        <v>99746.730929506797</v>
      </c>
      <c r="J8">
        <v>7999163.7954211198</v>
      </c>
      <c r="K8">
        <v>20680.4584893438</v>
      </c>
      <c r="L8">
        <v>0.663687359514331</v>
      </c>
      <c r="M8">
        <f t="shared" ref="M8:M39" si="0">L8*K8</f>
        <v>13725.358888338318</v>
      </c>
      <c r="N8">
        <v>5383.7241424051099</v>
      </c>
      <c r="O8">
        <f t="shared" ref="O8:O39" si="1">F8/(M8/$O$6)</f>
        <v>9.4719061350357478E-5</v>
      </c>
      <c r="P8">
        <v>2.5906391229528401E-2</v>
      </c>
      <c r="Q8">
        <v>49.540744419317903</v>
      </c>
      <c r="T8" s="2">
        <v>5</v>
      </c>
      <c r="U8" s="4">
        <v>46777.165689264089</v>
      </c>
    </row>
    <row r="9" spans="2:21" x14ac:dyDescent="0.25">
      <c r="B9">
        <v>5</v>
      </c>
      <c r="C9">
        <v>10</v>
      </c>
      <c r="D9">
        <v>1695.99103635291</v>
      </c>
      <c r="E9">
        <v>941.57208207019698</v>
      </c>
      <c r="F9">
        <v>43.407449435732602</v>
      </c>
      <c r="G9">
        <v>6.8461571870495003E-3</v>
      </c>
      <c r="H9">
        <v>4.9873365464753398E-2</v>
      </c>
      <c r="I9">
        <v>49873.365464753399</v>
      </c>
      <c r="J9">
        <v>7996559.4791443199</v>
      </c>
      <c r="K9">
        <v>20741.158067736102</v>
      </c>
      <c r="L9">
        <v>0.663687359514331</v>
      </c>
      <c r="M9">
        <f t="shared" si="0"/>
        <v>13765.644431245137</v>
      </c>
      <c r="N9">
        <v>3162.7842198570702</v>
      </c>
      <c r="O9">
        <f t="shared" si="1"/>
        <v>1.8888372674356495E-4</v>
      </c>
      <c r="P9">
        <v>2.5899807593221202E-2</v>
      </c>
      <c r="Q9">
        <v>49.672373348483198</v>
      </c>
      <c r="T9" s="3">
        <v>5</v>
      </c>
      <c r="U9" s="4">
        <v>848.04748889008499</v>
      </c>
    </row>
    <row r="10" spans="2:21" x14ac:dyDescent="0.25">
      <c r="B10">
        <v>5</v>
      </c>
      <c r="C10">
        <v>15</v>
      </c>
      <c r="D10">
        <v>2545.0999557568002</v>
      </c>
      <c r="E10">
        <v>941.57202372465804</v>
      </c>
      <c r="F10">
        <v>65.111174153600203</v>
      </c>
      <c r="G10">
        <v>4.5685920515248198E-3</v>
      </c>
      <c r="H10">
        <v>3.3248910309834998E-2</v>
      </c>
      <c r="I10">
        <v>33248.910309835002</v>
      </c>
      <c r="J10">
        <v>7991923.3948945096</v>
      </c>
      <c r="K10">
        <v>20761.5500123768</v>
      </c>
      <c r="L10">
        <v>0.663687359514331</v>
      </c>
      <c r="M10">
        <f t="shared" si="0"/>
        <v>13779.178307139084</v>
      </c>
      <c r="N10">
        <v>2421.73230859042</v>
      </c>
      <c r="O10">
        <f t="shared" si="1"/>
        <v>2.830473084000919E-4</v>
      </c>
      <c r="P10">
        <v>2.5905583300230101E-2</v>
      </c>
      <c r="Q10">
        <v>49.733490854684199</v>
      </c>
      <c r="T10" s="3">
        <v>10</v>
      </c>
      <c r="U10" s="4">
        <v>1695.99103635291</v>
      </c>
    </row>
    <row r="11" spans="2:21" x14ac:dyDescent="0.25">
      <c r="B11">
        <v>5</v>
      </c>
      <c r="C11">
        <v>20</v>
      </c>
      <c r="D11">
        <v>3395.3731885993402</v>
      </c>
      <c r="E11">
        <v>941.57192758710403</v>
      </c>
      <c r="F11">
        <v>86.814898871468401</v>
      </c>
      <c r="G11">
        <v>3.4281317280273598E-3</v>
      </c>
      <c r="H11">
        <v>2.4936682732375801E-2</v>
      </c>
      <c r="I11">
        <v>24936.682732375801</v>
      </c>
      <c r="J11">
        <v>7985007.0487049501</v>
      </c>
      <c r="K11">
        <v>20771.7760797376</v>
      </c>
      <c r="L11">
        <v>0.663687359514331</v>
      </c>
      <c r="M11">
        <f t="shared" si="0"/>
        <v>13785.965218783989</v>
      </c>
      <c r="N11">
        <v>2051.0687829471599</v>
      </c>
      <c r="O11">
        <f t="shared" si="1"/>
        <v>3.7721061673037136E-4</v>
      </c>
      <c r="P11">
        <v>2.59144582994883E-2</v>
      </c>
      <c r="Q11">
        <v>49.776879114939099</v>
      </c>
      <c r="T11" s="3">
        <v>15</v>
      </c>
      <c r="U11" s="4">
        <v>2545.0999557568002</v>
      </c>
    </row>
    <row r="12" spans="2:21" x14ac:dyDescent="0.25">
      <c r="B12">
        <v>5</v>
      </c>
      <c r="C12">
        <v>25</v>
      </c>
      <c r="D12">
        <v>4246.8072537524004</v>
      </c>
      <c r="E12">
        <v>941.57178529728503</v>
      </c>
      <c r="F12">
        <v>108.518623589329</v>
      </c>
      <c r="G12">
        <v>2.7433167504680102E-3</v>
      </c>
      <c r="H12">
        <v>1.99493461859017E-2</v>
      </c>
      <c r="I12">
        <v>19949.346185901701</v>
      </c>
      <c r="J12">
        <v>7975554.1037683403</v>
      </c>
      <c r="K12">
        <v>20777.921393244502</v>
      </c>
      <c r="L12">
        <v>0.663687359514331</v>
      </c>
      <c r="M12">
        <f t="shared" si="0"/>
        <v>13790.043785678772</v>
      </c>
      <c r="N12">
        <v>1828.6277900632699</v>
      </c>
      <c r="O12">
        <f t="shared" si="1"/>
        <v>4.7137381534288232E-4</v>
      </c>
      <c r="P12">
        <v>2.5924568753605898E-2</v>
      </c>
      <c r="Q12">
        <v>49.813200384269798</v>
      </c>
      <c r="T12" s="3">
        <v>20</v>
      </c>
      <c r="U12" s="4">
        <v>3395.3731885993402</v>
      </c>
    </row>
    <row r="13" spans="2:21" x14ac:dyDescent="0.25">
      <c r="B13">
        <v>5</v>
      </c>
      <c r="C13">
        <v>30</v>
      </c>
      <c r="D13">
        <v>5099.3978732006299</v>
      </c>
      <c r="E13">
        <v>941.57158849224095</v>
      </c>
      <c r="F13">
        <v>130.22234830719299</v>
      </c>
      <c r="G13">
        <v>2.28654849662723E-3</v>
      </c>
      <c r="H13">
        <v>1.66244551549183E-2</v>
      </c>
      <c r="I13">
        <v>16624.455154918302</v>
      </c>
      <c r="J13">
        <v>7963298.5233858302</v>
      </c>
      <c r="K13">
        <v>20782.022309303899</v>
      </c>
      <c r="L13">
        <v>0.663687359514331</v>
      </c>
      <c r="M13">
        <f t="shared" si="0"/>
        <v>13792.765511829824</v>
      </c>
      <c r="N13">
        <v>1680.3168225761899</v>
      </c>
      <c r="O13">
        <f t="shared" si="1"/>
        <v>5.6553695898843906E-4</v>
      </c>
      <c r="P13">
        <v>2.5935291501442099E-2</v>
      </c>
      <c r="Q13">
        <v>49.846032003895303</v>
      </c>
      <c r="T13" s="3">
        <v>25</v>
      </c>
      <c r="U13" s="4">
        <v>4246.8072537524004</v>
      </c>
    </row>
    <row r="14" spans="2:21" x14ac:dyDescent="0.25">
      <c r="B14">
        <v>5</v>
      </c>
      <c r="C14">
        <v>35</v>
      </c>
      <c r="D14">
        <v>5953.1402060092796</v>
      </c>
      <c r="E14">
        <v>941.57132881738005</v>
      </c>
      <c r="F14">
        <v>151.92607302507901</v>
      </c>
      <c r="G14">
        <v>1.9601751460178699E-3</v>
      </c>
      <c r="H14">
        <v>1.42495329899281E-2</v>
      </c>
      <c r="I14">
        <v>14249.532989928101</v>
      </c>
      <c r="J14">
        <v>7947962.6246048603</v>
      </c>
      <c r="K14">
        <v>20784.953517164999</v>
      </c>
      <c r="L14">
        <v>0.663687359514331</v>
      </c>
      <c r="M14">
        <f t="shared" si="0"/>
        <v>13794.710917435345</v>
      </c>
      <c r="N14">
        <v>1574.3727991610699</v>
      </c>
      <c r="O14">
        <f t="shared" si="1"/>
        <v>6.5970007118453888E-4</v>
      </c>
      <c r="P14">
        <v>2.59463588505577E-2</v>
      </c>
      <c r="Q14">
        <v>49.876919007536202</v>
      </c>
      <c r="T14" s="3">
        <v>30</v>
      </c>
      <c r="U14" s="4">
        <v>5099.3978732006299</v>
      </c>
    </row>
    <row r="15" spans="2:21" x14ac:dyDescent="0.25">
      <c r="B15">
        <v>5</v>
      </c>
      <c r="C15">
        <v>40</v>
      </c>
      <c r="D15">
        <v>6808.0289072861597</v>
      </c>
      <c r="E15">
        <v>941.57099793940597</v>
      </c>
      <c r="F15">
        <v>173.62979774293601</v>
      </c>
      <c r="G15">
        <v>1.7153347525340401E-3</v>
      </c>
      <c r="H15">
        <v>1.24683413661879E-2</v>
      </c>
      <c r="I15">
        <v>12468.3413661879</v>
      </c>
      <c r="J15">
        <v>7929255.0033872901</v>
      </c>
      <c r="K15">
        <v>20787.153008225901</v>
      </c>
      <c r="L15">
        <v>0.663687359514331</v>
      </c>
      <c r="M15">
        <f t="shared" si="0"/>
        <v>13796.170691849831</v>
      </c>
      <c r="N15">
        <v>1494.9111683216199</v>
      </c>
      <c r="O15">
        <f t="shared" si="1"/>
        <v>7.5386316370715668E-4</v>
      </c>
      <c r="P15">
        <v>2.59576366299515E-2</v>
      </c>
      <c r="Q15">
        <v>49.906642526504498</v>
      </c>
      <c r="T15" s="3">
        <v>35</v>
      </c>
      <c r="U15" s="4">
        <v>5953.1402060092796</v>
      </c>
    </row>
    <row r="16" spans="2:21" x14ac:dyDescent="0.25">
      <c r="B16">
        <v>5</v>
      </c>
      <c r="C16">
        <v>45</v>
      </c>
      <c r="D16">
        <v>7664.0581490149398</v>
      </c>
      <c r="E16">
        <v>941.57058756108495</v>
      </c>
      <c r="F16">
        <v>195.333522460811</v>
      </c>
      <c r="G16">
        <v>1.5248675307812901E-3</v>
      </c>
      <c r="H16">
        <v>1.10829701032777E-2</v>
      </c>
      <c r="I16">
        <v>11082.970103277699</v>
      </c>
      <c r="J16">
        <v>7906868.2827361804</v>
      </c>
      <c r="K16">
        <v>20788.864367086899</v>
      </c>
      <c r="L16">
        <v>0.663687359514331</v>
      </c>
      <c r="M16">
        <f t="shared" si="0"/>
        <v>13797.306499093467</v>
      </c>
      <c r="N16">
        <v>1433.1059859464699</v>
      </c>
      <c r="O16">
        <f t="shared" si="1"/>
        <v>8.4802624310559033E-4</v>
      </c>
      <c r="P16">
        <v>2.5969050080419699E-2</v>
      </c>
      <c r="Q16">
        <v>49.935643617311499</v>
      </c>
      <c r="T16" s="3">
        <v>40</v>
      </c>
      <c r="U16" s="4">
        <v>6808.0289072861597</v>
      </c>
    </row>
    <row r="17" spans="2:21" x14ac:dyDescent="0.25">
      <c r="B17">
        <v>5</v>
      </c>
      <c r="C17">
        <v>50</v>
      </c>
      <c r="D17">
        <v>8521.2216304015492</v>
      </c>
      <c r="E17">
        <v>941.57008943785195</v>
      </c>
      <c r="F17">
        <v>217.03724717865899</v>
      </c>
      <c r="G17">
        <v>1.3724711850275899E-3</v>
      </c>
      <c r="H17">
        <v>9.97467309295085E-3</v>
      </c>
      <c r="I17">
        <v>9974.6730929508594</v>
      </c>
      <c r="J17">
        <v>7880476.6238972601</v>
      </c>
      <c r="K17">
        <v>20790.233859893298</v>
      </c>
      <c r="L17">
        <v>0.663687359514331</v>
      </c>
      <c r="M17">
        <f t="shared" si="0"/>
        <v>13798.215414158021</v>
      </c>
      <c r="N17">
        <v>1383.6611462042399</v>
      </c>
      <c r="O17">
        <f t="shared" si="1"/>
        <v>9.4218931331236766E-4</v>
      </c>
      <c r="P17">
        <v>2.5980554177054901E-2</v>
      </c>
      <c r="Q17">
        <v>49.964193054546897</v>
      </c>
      <c r="T17" s="3">
        <v>45</v>
      </c>
      <c r="U17" s="4">
        <v>7664.0581490149398</v>
      </c>
    </row>
    <row r="18" spans="2:21" x14ac:dyDescent="0.25">
      <c r="B18">
        <v>10</v>
      </c>
      <c r="C18">
        <v>5</v>
      </c>
      <c r="D18">
        <v>675.52752366486004</v>
      </c>
      <c r="E18">
        <v>657.343780306761</v>
      </c>
      <c r="F18">
        <v>13.346988296918999</v>
      </c>
      <c r="G18">
        <v>2.7146965147928501E-2</v>
      </c>
      <c r="H18">
        <v>0.19949346185901601</v>
      </c>
      <c r="I18">
        <v>199493.46185901601</v>
      </c>
      <c r="J18">
        <v>7999556.2011293601</v>
      </c>
      <c r="K18">
        <v>58188.572315260397</v>
      </c>
      <c r="L18">
        <v>0.65861488047208805</v>
      </c>
      <c r="M18">
        <f t="shared" si="0"/>
        <v>38323.859600256677</v>
      </c>
      <c r="N18">
        <v>6233.9572320982097</v>
      </c>
      <c r="O18">
        <f t="shared" si="1"/>
        <v>2.0861275647197432E-5</v>
      </c>
      <c r="P18">
        <v>2.03695008895666E-2</v>
      </c>
      <c r="Q18">
        <v>106.730057312076</v>
      </c>
      <c r="T18" s="3">
        <v>50</v>
      </c>
      <c r="U18" s="4">
        <v>8521.2216304015492</v>
      </c>
    </row>
    <row r="19" spans="2:21" x14ac:dyDescent="0.25">
      <c r="B19">
        <v>10</v>
      </c>
      <c r="C19">
        <v>10</v>
      </c>
      <c r="D19">
        <v>1350.2179577012901</v>
      </c>
      <c r="E19">
        <v>657.34377346228098</v>
      </c>
      <c r="F19">
        <v>26.6939765938384</v>
      </c>
      <c r="G19">
        <v>1.3652243433652501E-2</v>
      </c>
      <c r="H19">
        <v>9.9746730929506797E-2</v>
      </c>
      <c r="I19">
        <v>99746.730929506797</v>
      </c>
      <c r="J19">
        <v>7998243.6832535397</v>
      </c>
      <c r="K19">
        <v>58526.214622945299</v>
      </c>
      <c r="L19">
        <v>0.65861488047208805</v>
      </c>
      <c r="M19">
        <f t="shared" si="0"/>
        <v>38546.23584837489</v>
      </c>
      <c r="N19">
        <v>3447.3791555559201</v>
      </c>
      <c r="O19">
        <f t="shared" si="1"/>
        <v>4.1481850634147787E-5</v>
      </c>
      <c r="P19">
        <v>2.0354181266754898E-2</v>
      </c>
      <c r="Q19">
        <v>107.26186188609699</v>
      </c>
      <c r="T19" s="2">
        <v>10</v>
      </c>
      <c r="U19" s="4">
        <v>37231.705088614028</v>
      </c>
    </row>
    <row r="20" spans="2:21" x14ac:dyDescent="0.25">
      <c r="B20">
        <v>10</v>
      </c>
      <c r="C20">
        <v>15</v>
      </c>
      <c r="D20">
        <v>2025.8690335209899</v>
      </c>
      <c r="E20">
        <v>657.34376005131696</v>
      </c>
      <c r="F20">
        <v>40.040964890757799</v>
      </c>
      <c r="G20">
        <v>9.1192701663282902E-3</v>
      </c>
      <c r="H20">
        <v>6.6497820619670897E-2</v>
      </c>
      <c r="I20">
        <v>66497.820619670907</v>
      </c>
      <c r="J20">
        <v>7995927.9889152404</v>
      </c>
      <c r="K20">
        <v>58640.511966357699</v>
      </c>
      <c r="L20">
        <v>0.65861488047208805</v>
      </c>
      <c r="M20">
        <f t="shared" si="0"/>
        <v>38621.513779544723</v>
      </c>
      <c r="N20">
        <v>2516.8696292914601</v>
      </c>
      <c r="O20">
        <f t="shared" si="1"/>
        <v>6.2101496348563522E-5</v>
      </c>
      <c r="P20">
        <v>2.0356061114509098E-2</v>
      </c>
      <c r="Q20">
        <v>107.482304211075</v>
      </c>
      <c r="T20" s="3">
        <v>5</v>
      </c>
      <c r="U20" s="4">
        <v>675.52752366486004</v>
      </c>
    </row>
    <row r="21" spans="2:21" x14ac:dyDescent="0.25">
      <c r="B21">
        <v>10</v>
      </c>
      <c r="C21">
        <v>20</v>
      </c>
      <c r="D21">
        <v>2702.4850226865801</v>
      </c>
      <c r="E21">
        <v>657.34373842955097</v>
      </c>
      <c r="F21">
        <v>53.3879531876768</v>
      </c>
      <c r="G21">
        <v>6.8461571870495003E-3</v>
      </c>
      <c r="H21">
        <v>4.9873365464753398E-2</v>
      </c>
      <c r="I21">
        <v>49873.365464753399</v>
      </c>
      <c r="J21">
        <v>7992502.5342260702</v>
      </c>
      <c r="K21">
        <v>58697.995947539202</v>
      </c>
      <c r="L21">
        <v>0.65861488047208805</v>
      </c>
      <c r="M21">
        <f t="shared" si="0"/>
        <v>38659.37358493964</v>
      </c>
      <c r="N21">
        <v>2051.30368414641</v>
      </c>
      <c r="O21">
        <f t="shared" si="1"/>
        <v>8.2720905679331723E-5</v>
      </c>
      <c r="P21">
        <v>2.0362281347957902E-2</v>
      </c>
      <c r="Q21">
        <v>107.62364812543299</v>
      </c>
      <c r="T21" s="3">
        <v>10</v>
      </c>
      <c r="U21" s="4">
        <v>1350.2179577012901</v>
      </c>
    </row>
    <row r="22" spans="2:21" x14ac:dyDescent="0.25">
      <c r="B22">
        <v>10</v>
      </c>
      <c r="C22">
        <v>25</v>
      </c>
      <c r="D22">
        <v>3380.0645074129102</v>
      </c>
      <c r="E22">
        <v>657.34370694887104</v>
      </c>
      <c r="F22">
        <v>66.734941484596305</v>
      </c>
      <c r="G22">
        <v>5.4801540395559203E-3</v>
      </c>
      <c r="H22">
        <v>3.9898692371802498E-2</v>
      </c>
      <c r="I22">
        <v>39898.692371802499</v>
      </c>
      <c r="J22">
        <v>7987858.8753322503</v>
      </c>
      <c r="K22">
        <v>58732.594581351201</v>
      </c>
      <c r="L22">
        <v>0.65861488047208805</v>
      </c>
      <c r="M22">
        <f t="shared" si="0"/>
        <v>38682.16076001223</v>
      </c>
      <c r="N22">
        <v>1771.8655947007101</v>
      </c>
      <c r="O22">
        <f t="shared" si="1"/>
        <v>1.0334021979091881E-4</v>
      </c>
      <c r="P22">
        <v>2.0370238049534899E-2</v>
      </c>
      <c r="Q22">
        <v>107.733181406141</v>
      </c>
      <c r="T22" s="3">
        <v>15</v>
      </c>
      <c r="U22" s="4">
        <v>2025.8690335209899</v>
      </c>
    </row>
    <row r="23" spans="2:21" x14ac:dyDescent="0.25">
      <c r="B23">
        <v>10</v>
      </c>
      <c r="C23">
        <v>30</v>
      </c>
      <c r="D23">
        <v>4058.6049726302499</v>
      </c>
      <c r="E23">
        <v>657.34366395816198</v>
      </c>
      <c r="F23">
        <v>80.081929781516706</v>
      </c>
      <c r="G23">
        <v>4.5685920515248198E-3</v>
      </c>
      <c r="H23">
        <v>3.3248910309834998E-2</v>
      </c>
      <c r="I23">
        <v>33248.910309835002</v>
      </c>
      <c r="J23">
        <v>7981886.3926212601</v>
      </c>
      <c r="K23">
        <v>58755.705660756503</v>
      </c>
      <c r="L23">
        <v>0.65861488047208805</v>
      </c>
      <c r="M23">
        <f t="shared" si="0"/>
        <v>38697.382060812328</v>
      </c>
      <c r="N23">
        <v>1585.5334978861099</v>
      </c>
      <c r="O23">
        <f t="shared" si="1"/>
        <v>1.2395948610618117E-4</v>
      </c>
      <c r="P23">
        <v>2.03790586063539E-2</v>
      </c>
      <c r="Q23">
        <v>107.826794586535</v>
      </c>
      <c r="T23" s="3">
        <v>20</v>
      </c>
      <c r="U23" s="4">
        <v>2702.4850226865801</v>
      </c>
    </row>
    <row r="24" spans="2:21" x14ac:dyDescent="0.25">
      <c r="B24">
        <v>10</v>
      </c>
      <c r="C24">
        <v>35</v>
      </c>
      <c r="D24">
        <v>4738.1034754988104</v>
      </c>
      <c r="E24">
        <v>657.34360780424799</v>
      </c>
      <c r="F24">
        <v>93.428918078434904</v>
      </c>
      <c r="G24">
        <v>3.9170377438177903E-3</v>
      </c>
      <c r="H24">
        <v>2.8499065979858899E-2</v>
      </c>
      <c r="I24">
        <v>28499.0659798589</v>
      </c>
      <c r="J24">
        <v>7974471.9707759498</v>
      </c>
      <c r="K24">
        <v>58772.235844049603</v>
      </c>
      <c r="L24">
        <v>0.65861488047208805</v>
      </c>
      <c r="M24">
        <f t="shared" si="0"/>
        <v>38708.269085506101</v>
      </c>
      <c r="N24">
        <v>1452.4203500082001</v>
      </c>
      <c r="O24">
        <f t="shared" si="1"/>
        <v>1.4457872504027209E-4</v>
      </c>
      <c r="P24">
        <v>2.0388367830182101E-2</v>
      </c>
      <c r="Q24">
        <v>107.91133635698399</v>
      </c>
      <c r="T24" s="3">
        <v>25</v>
      </c>
      <c r="U24" s="4">
        <v>3380.0645074129102</v>
      </c>
    </row>
    <row r="25" spans="2:21" x14ac:dyDescent="0.25">
      <c r="B25">
        <v>10</v>
      </c>
      <c r="C25">
        <v>40</v>
      </c>
      <c r="D25">
        <v>5418.5568140035703</v>
      </c>
      <c r="E25">
        <v>657.34353683296695</v>
      </c>
      <c r="F25">
        <v>106.775906375357</v>
      </c>
      <c r="G25">
        <v>3.4281317280273598E-3</v>
      </c>
      <c r="H25">
        <v>2.4936682732375801E-2</v>
      </c>
      <c r="I25">
        <v>24936.682732375801</v>
      </c>
      <c r="J25">
        <v>7965499.67261214</v>
      </c>
      <c r="K25">
        <v>58784.645687082098</v>
      </c>
      <c r="L25">
        <v>0.65861488047208805</v>
      </c>
      <c r="M25">
        <f t="shared" si="0"/>
        <v>38716.442392791621</v>
      </c>
      <c r="N25">
        <v>1352.5758661847699</v>
      </c>
      <c r="O25">
        <f t="shared" si="1"/>
        <v>1.6519794683084554E-4</v>
      </c>
      <c r="P25">
        <v>2.0397977678489301E-2</v>
      </c>
      <c r="Q25">
        <v>107.990249000329</v>
      </c>
      <c r="T25" s="3">
        <v>30</v>
      </c>
      <c r="U25" s="4">
        <v>4058.6049726302499</v>
      </c>
    </row>
    <row r="26" spans="2:21" x14ac:dyDescent="0.25">
      <c r="B26">
        <v>10</v>
      </c>
      <c r="C26">
        <v>45</v>
      </c>
      <c r="D26">
        <v>6099.9615832809004</v>
      </c>
      <c r="E26">
        <v>657.3434493904</v>
      </c>
      <c r="F26">
        <v>120.122894672271</v>
      </c>
      <c r="G26">
        <v>3.0477289155550402E-3</v>
      </c>
      <c r="H26">
        <v>2.21659402065572E-2</v>
      </c>
      <c r="I26">
        <v>22165.940206557199</v>
      </c>
      <c r="J26">
        <v>7954850.4042835198</v>
      </c>
      <c r="K26">
        <v>58794.305032014199</v>
      </c>
      <c r="L26">
        <v>0.65861488047208805</v>
      </c>
      <c r="M26">
        <f t="shared" si="0"/>
        <v>38722.80418109952</v>
      </c>
      <c r="N26">
        <v>1274.9138757107901</v>
      </c>
      <c r="O26">
        <f t="shared" si="1"/>
        <v>1.8581715717739953E-4</v>
      </c>
      <c r="P26">
        <v>2.04077834674538E-2</v>
      </c>
      <c r="Q26">
        <v>108.065456169684</v>
      </c>
      <c r="T26" s="3">
        <v>35</v>
      </c>
      <c r="U26" s="4">
        <v>4738.1034754988104</v>
      </c>
    </row>
    <row r="27" spans="2:21" x14ac:dyDescent="0.25">
      <c r="B27">
        <v>10</v>
      </c>
      <c r="C27">
        <v>50</v>
      </c>
      <c r="D27">
        <v>6782.3141982138704</v>
      </c>
      <c r="E27">
        <v>657.34334382423799</v>
      </c>
      <c r="F27">
        <v>133.469882969189</v>
      </c>
      <c r="G27">
        <v>2.7433167504680102E-3</v>
      </c>
      <c r="H27">
        <v>1.99493461859017E-2</v>
      </c>
      <c r="I27">
        <v>19949.346185901701</v>
      </c>
      <c r="J27">
        <v>7942401.5690541305</v>
      </c>
      <c r="K27">
        <v>58802.0370779652</v>
      </c>
      <c r="L27">
        <v>0.65861488047208805</v>
      </c>
      <c r="M27">
        <f t="shared" si="0"/>
        <v>38727.896621619337</v>
      </c>
      <c r="N27">
        <v>1212.7814679555099</v>
      </c>
      <c r="O27">
        <f t="shared" si="1"/>
        <v>2.0643635950503455E-4</v>
      </c>
      <c r="P27">
        <v>2.0417722259339799E-2</v>
      </c>
      <c r="Q27">
        <v>108.13812052199199</v>
      </c>
      <c r="T27" s="3">
        <v>40</v>
      </c>
      <c r="U27" s="4">
        <v>5418.5568140035703</v>
      </c>
    </row>
    <row r="28" spans="2:21" x14ac:dyDescent="0.25">
      <c r="B28">
        <v>15</v>
      </c>
      <c r="C28">
        <v>5</v>
      </c>
      <c r="D28">
        <v>602.67104043785605</v>
      </c>
      <c r="E28">
        <v>562.60016110829702</v>
      </c>
      <c r="F28">
        <v>10.5628527379082</v>
      </c>
      <c r="G28">
        <v>4.0489495026233099E-2</v>
      </c>
      <c r="H28">
        <v>0.29924019278852199</v>
      </c>
      <c r="I28">
        <v>299240.19278852199</v>
      </c>
      <c r="J28">
        <v>7999726.3633247698</v>
      </c>
      <c r="K28">
        <v>102509.001071751</v>
      </c>
      <c r="L28">
        <v>0.65643316264273599</v>
      </c>
      <c r="M28">
        <f t="shared" si="0"/>
        <v>67290.307772877117</v>
      </c>
      <c r="N28">
        <v>6813.36653738529</v>
      </c>
      <c r="O28">
        <f t="shared" si="1"/>
        <v>9.4027639334966945E-6</v>
      </c>
      <c r="P28">
        <v>1.8039035084762699E-2</v>
      </c>
      <c r="Q28">
        <v>164.489819452017</v>
      </c>
      <c r="T28" s="3">
        <v>45</v>
      </c>
      <c r="U28" s="4">
        <v>6099.9615832809004</v>
      </c>
    </row>
    <row r="29" spans="2:21" x14ac:dyDescent="0.25">
      <c r="B29">
        <v>15</v>
      </c>
      <c r="C29">
        <v>10</v>
      </c>
      <c r="D29">
        <v>1203.9412095448699</v>
      </c>
      <c r="E29">
        <v>562.600158352785</v>
      </c>
      <c r="F29">
        <v>21.125705475816201</v>
      </c>
      <c r="G29">
        <v>2.04189542225445E-2</v>
      </c>
      <c r="H29">
        <v>0.14962009639426199</v>
      </c>
      <c r="I29">
        <v>149620.09639426199</v>
      </c>
      <c r="J29">
        <v>7998806.1157852802</v>
      </c>
      <c r="K29">
        <v>103391.094353076</v>
      </c>
      <c r="L29">
        <v>0.65643316264273599</v>
      </c>
      <c r="M29">
        <f t="shared" si="0"/>
        <v>67869.3430552832</v>
      </c>
      <c r="N29">
        <v>3691.6199523915102</v>
      </c>
      <c r="O29">
        <f t="shared" si="1"/>
        <v>1.8645086294273256E-5</v>
      </c>
      <c r="P29">
        <v>1.8016699431711001E-2</v>
      </c>
      <c r="Q29">
        <v>165.68356064595801</v>
      </c>
      <c r="T29" s="3">
        <v>50</v>
      </c>
      <c r="U29" s="4">
        <v>6782.3141982138704</v>
      </c>
    </row>
    <row r="30" spans="2:21" x14ac:dyDescent="0.25">
      <c r="B30">
        <v>15</v>
      </c>
      <c r="C30">
        <v>15</v>
      </c>
      <c r="D30">
        <v>1806.05982884528</v>
      </c>
      <c r="E30">
        <v>562.60015302405395</v>
      </c>
      <c r="F30">
        <v>31.688558213724701</v>
      </c>
      <c r="G30">
        <v>1.3652243433652501E-2</v>
      </c>
      <c r="H30">
        <v>9.9746730929506797E-2</v>
      </c>
      <c r="I30">
        <v>99746.730929506797</v>
      </c>
      <c r="J30">
        <v>7997256.9043284403</v>
      </c>
      <c r="K30">
        <v>103691.920770959</v>
      </c>
      <c r="L30">
        <v>0.65643316264273599</v>
      </c>
      <c r="M30">
        <f t="shared" si="0"/>
        <v>68066.815492180627</v>
      </c>
      <c r="N30">
        <v>2648.4423911150102</v>
      </c>
      <c r="O30">
        <f t="shared" si="1"/>
        <v>2.7886490990902382E-5</v>
      </c>
      <c r="P30">
        <v>1.80156680888603E-2</v>
      </c>
      <c r="Q30">
        <v>166.155610342551</v>
      </c>
      <c r="T30" s="2">
        <v>15</v>
      </c>
      <c r="U30" s="4">
        <v>33186.434203554658</v>
      </c>
    </row>
    <row r="31" spans="2:21" x14ac:dyDescent="0.25">
      <c r="B31">
        <v>15</v>
      </c>
      <c r="C31">
        <v>20</v>
      </c>
      <c r="D31">
        <v>2409.03745418997</v>
      </c>
      <c r="E31">
        <v>562.60014451787299</v>
      </c>
      <c r="F31">
        <v>42.251410951632998</v>
      </c>
      <c r="G31">
        <v>1.0254165234590801E-2</v>
      </c>
      <c r="H31">
        <v>7.4810048197130094E-2</v>
      </c>
      <c r="I31">
        <v>74810.048197130105</v>
      </c>
      <c r="J31">
        <v>7994971.9880122701</v>
      </c>
      <c r="K31">
        <v>103843.64975078699</v>
      </c>
      <c r="L31">
        <v>0.65643316264273599</v>
      </c>
      <c r="M31">
        <f t="shared" si="0"/>
        <v>68166.41542627367</v>
      </c>
      <c r="N31">
        <v>2126.3599229192801</v>
      </c>
      <c r="O31">
        <f t="shared" si="1"/>
        <v>3.7127660302749861E-5</v>
      </c>
      <c r="P31">
        <v>1.8020045340225901E-2</v>
      </c>
      <c r="Q31">
        <v>166.442783357151</v>
      </c>
      <c r="T31" s="3">
        <v>5</v>
      </c>
      <c r="U31" s="4">
        <v>602.67104043785605</v>
      </c>
    </row>
    <row r="32" spans="2:21" x14ac:dyDescent="0.25">
      <c r="B32">
        <v>15</v>
      </c>
      <c r="C32">
        <v>25</v>
      </c>
      <c r="D32">
        <v>3012.87425463108</v>
      </c>
      <c r="E32">
        <v>562.60013222851001</v>
      </c>
      <c r="F32">
        <v>52.8142636895411</v>
      </c>
      <c r="G32">
        <v>8.2105575632038796E-3</v>
      </c>
      <c r="H32">
        <v>5.9848038557704202E-2</v>
      </c>
      <c r="I32">
        <v>59848.038557704203</v>
      </c>
      <c r="J32">
        <v>7991883.1411560299</v>
      </c>
      <c r="K32">
        <v>103935.11372528</v>
      </c>
      <c r="L32">
        <v>0.65643316264273599</v>
      </c>
      <c r="M32">
        <f t="shared" si="0"/>
        <v>68226.455412317984</v>
      </c>
      <c r="N32">
        <v>1812.9529704640699</v>
      </c>
      <c r="O32">
        <f t="shared" si="1"/>
        <v>4.6368734472351659E-5</v>
      </c>
      <c r="P32">
        <v>1.8026593043348998E-2</v>
      </c>
      <c r="Q32">
        <v>166.65528654637899</v>
      </c>
      <c r="T32" s="3">
        <v>10</v>
      </c>
      <c r="U32" s="4">
        <v>1203.9412095448699</v>
      </c>
    </row>
    <row r="33" spans="2:21" x14ac:dyDescent="0.25">
      <c r="B33">
        <v>15</v>
      </c>
      <c r="C33">
        <v>30</v>
      </c>
      <c r="D33">
        <v>3617.5685450712399</v>
      </c>
      <c r="E33">
        <v>562.60011554891503</v>
      </c>
      <c r="F33">
        <v>63.377116427449501</v>
      </c>
      <c r="G33">
        <v>6.8461571870495003E-3</v>
      </c>
      <c r="H33">
        <v>4.9873365464753398E-2</v>
      </c>
      <c r="I33">
        <v>49873.365464753399</v>
      </c>
      <c r="J33">
        <v>7987921.0903665302</v>
      </c>
      <c r="K33">
        <v>103996.26875612199</v>
      </c>
      <c r="L33">
        <v>0.65643316264273599</v>
      </c>
      <c r="M33">
        <f t="shared" si="0"/>
        <v>68266.599602625109</v>
      </c>
      <c r="N33">
        <v>1603.95035635012</v>
      </c>
      <c r="O33">
        <f t="shared" si="1"/>
        <v>5.5609760792278333E-5</v>
      </c>
      <c r="P33">
        <v>1.8034223321338801E-2</v>
      </c>
      <c r="Q33">
        <v>166.83027433677401</v>
      </c>
      <c r="T33" s="3">
        <v>15</v>
      </c>
      <c r="U33" s="4">
        <v>1806.05982884528</v>
      </c>
    </row>
    <row r="34" spans="2:21" x14ac:dyDescent="0.25">
      <c r="B34">
        <v>15</v>
      </c>
      <c r="C34">
        <v>35</v>
      </c>
      <c r="D34">
        <v>4223.1180438170604</v>
      </c>
      <c r="E34">
        <v>562.60009387093601</v>
      </c>
      <c r="F34">
        <v>73.939969165357397</v>
      </c>
      <c r="G34">
        <v>5.8706045307239602E-3</v>
      </c>
      <c r="H34">
        <v>4.2748598969788797E-2</v>
      </c>
      <c r="I34">
        <v>42748.5989697888</v>
      </c>
      <c r="J34">
        <v>7983015.3846771102</v>
      </c>
      <c r="K34">
        <v>104040.03903218301</v>
      </c>
      <c r="L34">
        <v>0.65643316264273599</v>
      </c>
      <c r="M34">
        <f t="shared" si="0"/>
        <v>68295.331863369589</v>
      </c>
      <c r="N34">
        <v>1454.6319614243901</v>
      </c>
      <c r="O34">
        <f t="shared" si="1"/>
        <v>6.4850759666348711E-5</v>
      </c>
      <c r="P34">
        <v>1.80424677986365E-2</v>
      </c>
      <c r="Q34">
        <v>166.98378143611399</v>
      </c>
      <c r="T34" s="3">
        <v>20</v>
      </c>
      <c r="U34" s="4">
        <v>2409.03745418997</v>
      </c>
    </row>
    <row r="35" spans="2:21" x14ac:dyDescent="0.25">
      <c r="B35">
        <v>15</v>
      </c>
      <c r="C35">
        <v>40</v>
      </c>
      <c r="D35">
        <v>4829.5201911356198</v>
      </c>
      <c r="E35">
        <v>562.60006658556699</v>
      </c>
      <c r="F35">
        <v>84.502821903265101</v>
      </c>
      <c r="G35">
        <v>5.1384021569160698E-3</v>
      </c>
      <c r="H35">
        <v>3.7405024098565498E-2</v>
      </c>
      <c r="I35">
        <v>37405.024098565496</v>
      </c>
      <c r="J35">
        <v>7977094.2647242304</v>
      </c>
      <c r="K35">
        <v>104072.91508459199</v>
      </c>
      <c r="L35">
        <v>0.65643316264273599</v>
      </c>
      <c r="M35">
        <f t="shared" si="0"/>
        <v>68316.912794427626</v>
      </c>
      <c r="N35">
        <v>1342.6270105538799</v>
      </c>
      <c r="O35">
        <f t="shared" si="1"/>
        <v>7.4091741341368792E-5</v>
      </c>
      <c r="P35">
        <v>1.8051091553141298E-2</v>
      </c>
      <c r="Q35">
        <v>167.12386766126099</v>
      </c>
      <c r="T35" s="3">
        <v>25</v>
      </c>
      <c r="U35" s="4">
        <v>3012.87425463108</v>
      </c>
    </row>
    <row r="36" spans="2:21" x14ac:dyDescent="0.25">
      <c r="B36">
        <v>15</v>
      </c>
      <c r="C36">
        <v>45</v>
      </c>
      <c r="D36">
        <v>5436.7722561500505</v>
      </c>
      <c r="E36">
        <v>562.60003308322098</v>
      </c>
      <c r="F36">
        <v>95.065674641176003</v>
      </c>
      <c r="G36">
        <v>4.5685920515248198E-3</v>
      </c>
      <c r="H36">
        <v>3.3248910309834998E-2</v>
      </c>
      <c r="I36">
        <v>33248.910309835002</v>
      </c>
      <c r="J36">
        <v>7970084.53043612</v>
      </c>
      <c r="K36">
        <v>104098.51406703499</v>
      </c>
      <c r="L36">
        <v>0.65643316264273599</v>
      </c>
      <c r="M36">
        <f t="shared" si="0"/>
        <v>68333.716815433116</v>
      </c>
      <c r="N36">
        <v>1255.5030457601699</v>
      </c>
      <c r="O36">
        <f t="shared" si="1"/>
        <v>8.3332711527852365E-5</v>
      </c>
      <c r="P36">
        <v>1.8059963760864699E-2</v>
      </c>
      <c r="Q36">
        <v>167.25503200808399</v>
      </c>
      <c r="T36" s="3">
        <v>30</v>
      </c>
      <c r="U36" s="4">
        <v>3617.5685450712399</v>
      </c>
    </row>
    <row r="37" spans="2:21" x14ac:dyDescent="0.25">
      <c r="B37">
        <v>15</v>
      </c>
      <c r="C37">
        <v>50</v>
      </c>
      <c r="D37">
        <v>6044.8713797316304</v>
      </c>
      <c r="E37">
        <v>562.599992754048</v>
      </c>
      <c r="F37">
        <v>105.628527379083</v>
      </c>
      <c r="G37">
        <v>4.1125424590551197E-3</v>
      </c>
      <c r="H37">
        <v>2.9924019278851601E-2</v>
      </c>
      <c r="I37">
        <v>29924.0192788516</v>
      </c>
      <c r="J37">
        <v>7961911.4066372598</v>
      </c>
      <c r="K37">
        <v>104119.01138055</v>
      </c>
      <c r="L37">
        <v>0.65643316264273599</v>
      </c>
      <c r="M37">
        <f t="shared" si="0"/>
        <v>68347.171931769451</v>
      </c>
      <c r="N37">
        <v>1185.79867455827</v>
      </c>
      <c r="O37">
        <f t="shared" si="1"/>
        <v>9.2573673660168755E-5</v>
      </c>
      <c r="P37">
        <v>1.8069005770605499E-2</v>
      </c>
      <c r="Q37">
        <v>167.37998712880801</v>
      </c>
      <c r="T37" s="3">
        <v>35</v>
      </c>
      <c r="U37" s="4">
        <v>4223.1180438170604</v>
      </c>
    </row>
    <row r="38" spans="2:21" x14ac:dyDescent="0.25">
      <c r="B38">
        <v>20</v>
      </c>
      <c r="C38">
        <v>5</v>
      </c>
      <c r="D38">
        <v>559.74069493493903</v>
      </c>
      <c r="E38">
        <v>515.23054648614595</v>
      </c>
      <c r="F38">
        <v>9.1712733532278001</v>
      </c>
      <c r="G38">
        <v>5.3684868995850198E-2</v>
      </c>
      <c r="H38">
        <v>0.39898692371803102</v>
      </c>
      <c r="I38">
        <v>398986.92371803097</v>
      </c>
      <c r="J38">
        <v>7999752.2737959996</v>
      </c>
      <c r="K38">
        <v>150253.10384649699</v>
      </c>
      <c r="L38">
        <v>0.65523872707131003</v>
      </c>
      <c r="M38">
        <f t="shared" si="0"/>
        <v>98451.652502892044</v>
      </c>
      <c r="N38">
        <v>7245.4109847026202</v>
      </c>
      <c r="O38">
        <f t="shared" si="1"/>
        <v>5.5799903799705921E-6</v>
      </c>
      <c r="P38">
        <v>1.6677745564264899E-2</v>
      </c>
      <c r="Q38">
        <v>221.26753614043699</v>
      </c>
      <c r="T38" s="3">
        <v>40</v>
      </c>
      <c r="U38" s="4">
        <v>4829.5201911356198</v>
      </c>
    </row>
    <row r="39" spans="2:21" x14ac:dyDescent="0.25">
      <c r="B39">
        <v>20</v>
      </c>
      <c r="C39">
        <v>10</v>
      </c>
      <c r="D39">
        <v>1117.5982262811101</v>
      </c>
      <c r="E39">
        <v>515.23054507012296</v>
      </c>
      <c r="F39">
        <v>18.342546706455501</v>
      </c>
      <c r="G39">
        <v>2.7146965147928501E-2</v>
      </c>
      <c r="H39">
        <v>0.19949346185901601</v>
      </c>
      <c r="I39">
        <v>199493.46185901601</v>
      </c>
      <c r="J39">
        <v>7999088.7809263803</v>
      </c>
      <c r="K39">
        <v>151957.74339336599</v>
      </c>
      <c r="L39">
        <v>0.65523872707131003</v>
      </c>
      <c r="M39">
        <f t="shared" si="0"/>
        <v>99568.598349697902</v>
      </c>
      <c r="N39">
        <v>3885.9909730463601</v>
      </c>
      <c r="O39">
        <f t="shared" si="1"/>
        <v>1.1034789742222157E-5</v>
      </c>
      <c r="P39">
        <v>1.6649251907807E-2</v>
      </c>
      <c r="Q39">
        <v>223.36637258581899</v>
      </c>
      <c r="T39" s="3">
        <v>45</v>
      </c>
      <c r="U39" s="4">
        <v>5436.7722561500505</v>
      </c>
    </row>
    <row r="40" spans="2:21" x14ac:dyDescent="0.25">
      <c r="B40">
        <v>20</v>
      </c>
      <c r="C40">
        <v>15</v>
      </c>
      <c r="D40">
        <v>1676.2249141084301</v>
      </c>
      <c r="E40">
        <v>515.23054235330198</v>
      </c>
      <c r="F40">
        <v>27.5138200596834</v>
      </c>
      <c r="G40">
        <v>1.8167716906675801E-2</v>
      </c>
      <c r="H40">
        <v>0.13299564123934299</v>
      </c>
      <c r="I40">
        <v>132995.64123934301</v>
      </c>
      <c r="J40">
        <v>7997923.8900094302</v>
      </c>
      <c r="K40">
        <v>152543.30909759001</v>
      </c>
      <c r="L40">
        <v>0.65523872707131003</v>
      </c>
      <c r="M40">
        <f t="shared" ref="M40:M71" si="2">L40*K40</f>
        <v>99952.283676350271</v>
      </c>
      <c r="N40">
        <v>2762.63531710486</v>
      </c>
      <c r="O40">
        <f t="shared" ref="O40:O72" si="3">F40/(M40/$O$6)</f>
        <v>1.6488645991437089E-5</v>
      </c>
      <c r="P40">
        <v>1.66457235085265E-2</v>
      </c>
      <c r="Q40">
        <v>224.17623516478901</v>
      </c>
      <c r="T40" s="3">
        <v>50</v>
      </c>
      <c r="U40" s="4">
        <v>6044.8713797316304</v>
      </c>
    </row>
    <row r="41" spans="2:21" x14ac:dyDescent="0.25">
      <c r="B41">
        <v>20</v>
      </c>
      <c r="C41">
        <v>20</v>
      </c>
      <c r="D41">
        <v>2235.6387476028399</v>
      </c>
      <c r="E41">
        <v>515.23053804287599</v>
      </c>
      <c r="F41">
        <v>36.685093412911598</v>
      </c>
      <c r="G41">
        <v>1.3652243433652501E-2</v>
      </c>
      <c r="H41">
        <v>9.9746730929506797E-2</v>
      </c>
      <c r="I41">
        <v>99746.730929506797</v>
      </c>
      <c r="J41">
        <v>7996208.7030502204</v>
      </c>
      <c r="K41">
        <v>152839.48633890401</v>
      </c>
      <c r="L41">
        <v>0.65523872707131003</v>
      </c>
      <c r="M41">
        <f t="shared" si="2"/>
        <v>100146.35047493635</v>
      </c>
      <c r="N41">
        <v>2200.2773192208001</v>
      </c>
      <c r="O41">
        <f t="shared" si="3"/>
        <v>2.1942258355019714E-5</v>
      </c>
      <c r="P41">
        <v>1.6648569778713498E-2</v>
      </c>
      <c r="Q41">
        <v>224.653283711401</v>
      </c>
      <c r="T41" s="2">
        <v>20</v>
      </c>
      <c r="U41" s="4">
        <v>30794.80985668418</v>
      </c>
    </row>
    <row r="42" spans="2:21" x14ac:dyDescent="0.25">
      <c r="B42">
        <v>20</v>
      </c>
      <c r="C42">
        <v>25</v>
      </c>
      <c r="D42">
        <v>2795.8416259703599</v>
      </c>
      <c r="E42">
        <v>515.23053184529999</v>
      </c>
      <c r="F42">
        <v>45.856366766139203</v>
      </c>
      <c r="G42">
        <v>1.09345724827512E-2</v>
      </c>
      <c r="H42">
        <v>7.9797384743605898E-2</v>
      </c>
      <c r="I42">
        <v>79797.3847436059</v>
      </c>
      <c r="J42">
        <v>7993893.7393311197</v>
      </c>
      <c r="K42">
        <v>153018.29784616499</v>
      </c>
      <c r="L42">
        <v>0.65523872707131003</v>
      </c>
      <c r="M42">
        <f t="shared" si="2"/>
        <v>100263.51469933974</v>
      </c>
      <c r="N42">
        <v>1862.6444341679501</v>
      </c>
      <c r="O42">
        <f t="shared" si="3"/>
        <v>2.739577180720782E-5</v>
      </c>
      <c r="P42">
        <v>1.66539814061584E-2</v>
      </c>
      <c r="Q42">
        <v>224.995434502454</v>
      </c>
      <c r="T42" s="3">
        <v>5</v>
      </c>
      <c r="U42" s="4">
        <v>559.74069493493903</v>
      </c>
    </row>
    <row r="43" spans="2:21" x14ac:dyDescent="0.25">
      <c r="B43">
        <v>20</v>
      </c>
      <c r="C43">
        <v>30</v>
      </c>
      <c r="D43">
        <v>3356.8326126228599</v>
      </c>
      <c r="E43">
        <v>515.23052346635097</v>
      </c>
      <c r="F43">
        <v>55.027640119367597</v>
      </c>
      <c r="G43">
        <v>9.1192701663282902E-3</v>
      </c>
      <c r="H43">
        <v>6.6497820619670897E-2</v>
      </c>
      <c r="I43">
        <v>66497.820619670907</v>
      </c>
      <c r="J43">
        <v>7990928.8623778699</v>
      </c>
      <c r="K43">
        <v>153137.97048604401</v>
      </c>
      <c r="L43">
        <v>0.65523872707131003</v>
      </c>
      <c r="M43">
        <f t="shared" si="2"/>
        <v>100341.92884755932</v>
      </c>
      <c r="N43">
        <v>1637.46577027579</v>
      </c>
      <c r="O43">
        <f t="shared" si="3"/>
        <v>3.2849235419399588E-5</v>
      </c>
      <c r="P43">
        <v>1.6660675406681199E-2</v>
      </c>
      <c r="Q43">
        <v>225.26964195466201</v>
      </c>
      <c r="T43" s="3">
        <v>10</v>
      </c>
      <c r="U43" s="4">
        <v>1117.5982262811101</v>
      </c>
    </row>
    <row r="44" spans="2:21" x14ac:dyDescent="0.25">
      <c r="B44">
        <v>20</v>
      </c>
      <c r="C44">
        <v>35</v>
      </c>
      <c r="D44">
        <v>3918.6099084851498</v>
      </c>
      <c r="E44">
        <v>515.230512611206</v>
      </c>
      <c r="F44">
        <v>64.198913472594597</v>
      </c>
      <c r="G44">
        <v>7.8208921035860506E-3</v>
      </c>
      <c r="H44">
        <v>5.6998131959718798E-2</v>
      </c>
      <c r="I44">
        <v>56998.131959718798</v>
      </c>
      <c r="J44">
        <v>7987263.20690965</v>
      </c>
      <c r="K44">
        <v>153223.68011221901</v>
      </c>
      <c r="L44">
        <v>0.65523872707131003</v>
      </c>
      <c r="M44">
        <f t="shared" si="2"/>
        <v>100398.08911391199</v>
      </c>
      <c r="N44">
        <v>1476.58057385808</v>
      </c>
      <c r="O44">
        <f t="shared" si="3"/>
        <v>3.8302670408848946E-5</v>
      </c>
      <c r="P44">
        <v>1.6668098617717099E-2</v>
      </c>
      <c r="Q44">
        <v>225.50485384875</v>
      </c>
      <c r="T44" s="3">
        <v>15</v>
      </c>
      <c r="U44" s="4">
        <v>1676.2249141084301</v>
      </c>
    </row>
    <row r="45" spans="2:21" x14ac:dyDescent="0.25">
      <c r="B45">
        <v>20</v>
      </c>
      <c r="C45">
        <v>40</v>
      </c>
      <c r="D45">
        <v>4481.17135434179</v>
      </c>
      <c r="E45">
        <v>515.23049898453098</v>
      </c>
      <c r="F45">
        <v>73.370186825823197</v>
      </c>
      <c r="G45">
        <v>6.8461571870495003E-3</v>
      </c>
      <c r="H45">
        <v>4.9873365464753398E-2</v>
      </c>
      <c r="I45">
        <v>49873.365464753399</v>
      </c>
      <c r="J45">
        <v>7982845.1055993699</v>
      </c>
      <c r="K45">
        <v>153288.08821043701</v>
      </c>
      <c r="L45">
        <v>0.65523872707131003</v>
      </c>
      <c r="M45">
        <f t="shared" si="2"/>
        <v>100440.29179420143</v>
      </c>
      <c r="N45">
        <v>1355.8937045713501</v>
      </c>
      <c r="O45">
        <f t="shared" si="3"/>
        <v>4.3756087446178966E-5</v>
      </c>
      <c r="P45">
        <v>1.6675973345742098E-2</v>
      </c>
      <c r="Q45">
        <v>225.71563393003899</v>
      </c>
      <c r="T45" s="3">
        <v>20</v>
      </c>
      <c r="U45" s="4">
        <v>2235.6387476028399</v>
      </c>
    </row>
    <row r="46" spans="2:21" x14ac:dyDescent="0.25">
      <c r="B46">
        <v>20</v>
      </c>
      <c r="C46">
        <v>45</v>
      </c>
      <c r="D46">
        <v>5044.5145999967999</v>
      </c>
      <c r="E46">
        <v>515.23048229056997</v>
      </c>
      <c r="F46">
        <v>82.541460179048698</v>
      </c>
      <c r="G46">
        <v>6.0874647842183898E-3</v>
      </c>
      <c r="H46">
        <v>4.43318804131154E-2</v>
      </c>
      <c r="I46">
        <v>44331.880413115403</v>
      </c>
      <c r="J46">
        <v>7977622.0154490601</v>
      </c>
      <c r="K46">
        <v>153338.25823625899</v>
      </c>
      <c r="L46">
        <v>0.65523872707131003</v>
      </c>
      <c r="M46">
        <f t="shared" si="2"/>
        <v>100473.16513805816</v>
      </c>
      <c r="N46">
        <v>1262.01311139173</v>
      </c>
      <c r="O46">
        <f t="shared" si="3"/>
        <v>4.920949248419959E-5</v>
      </c>
      <c r="P46">
        <v>1.6684144863115199E-2</v>
      </c>
      <c r="Q46">
        <v>225.91011359732801</v>
      </c>
      <c r="T46" s="3">
        <v>25</v>
      </c>
      <c r="U46" s="4">
        <v>2795.8416259703599</v>
      </c>
    </row>
    <row r="47" spans="2:21" x14ac:dyDescent="0.25">
      <c r="B47">
        <v>20</v>
      </c>
      <c r="C47">
        <v>50</v>
      </c>
      <c r="D47">
        <v>5608.6371723398997</v>
      </c>
      <c r="E47">
        <v>515.23046223325798</v>
      </c>
      <c r="F47">
        <v>91.712733532279401</v>
      </c>
      <c r="G47">
        <v>5.4801540395559203E-3</v>
      </c>
      <c r="H47">
        <v>3.9898692371802498E-2</v>
      </c>
      <c r="I47">
        <v>39898.692371802499</v>
      </c>
      <c r="J47">
        <v>7971540.4435614198</v>
      </c>
      <c r="K47">
        <v>153378.441523972</v>
      </c>
      <c r="L47">
        <v>0.65523872707131003</v>
      </c>
      <c r="M47">
        <f t="shared" si="2"/>
        <v>100499.49478434878</v>
      </c>
      <c r="N47">
        <v>1186.9009161722799</v>
      </c>
      <c r="O47">
        <f t="shared" si="3"/>
        <v>5.4662889105777649E-5</v>
      </c>
      <c r="P47">
        <v>1.6692520119394798E-2</v>
      </c>
      <c r="Q47">
        <v>226.093193777436</v>
      </c>
      <c r="T47" s="3">
        <v>30</v>
      </c>
      <c r="U47" s="4">
        <v>3356.8326126228599</v>
      </c>
    </row>
    <row r="48" spans="2:21" x14ac:dyDescent="0.25">
      <c r="B48">
        <v>25</v>
      </c>
      <c r="C48">
        <v>5</v>
      </c>
      <c r="D48">
        <v>530.43440028838995</v>
      </c>
      <c r="E48">
        <v>486.81016510032202</v>
      </c>
      <c r="F48">
        <v>8.3365371288412398</v>
      </c>
      <c r="G48">
        <v>6.6737851236675999E-2</v>
      </c>
      <c r="H48">
        <v>0.49873365464753799</v>
      </c>
      <c r="I48">
        <v>498733.65464753797</v>
      </c>
      <c r="J48">
        <v>7999791.4489427498</v>
      </c>
      <c r="K48">
        <v>199851.339349035</v>
      </c>
      <c r="L48">
        <v>0.65449553928809701</v>
      </c>
      <c r="M48">
        <f t="shared" si="2"/>
        <v>130801.81012469514</v>
      </c>
      <c r="N48">
        <v>7588.8304591775304</v>
      </c>
      <c r="O48">
        <f t="shared" si="3"/>
        <v>3.8176732687532756E-6</v>
      </c>
      <c r="P48">
        <v>1.5757076132903398E-2</v>
      </c>
      <c r="Q48">
        <v>276.65216286696801</v>
      </c>
      <c r="T48" s="3">
        <v>35</v>
      </c>
      <c r="U48" s="4">
        <v>3918.6099084851498</v>
      </c>
    </row>
    <row r="49" spans="2:21" x14ac:dyDescent="0.25">
      <c r="B49">
        <v>25</v>
      </c>
      <c r="C49">
        <v>10</v>
      </c>
      <c r="D49">
        <v>1058.55572555702</v>
      </c>
      <c r="E49">
        <v>486.81016426126899</v>
      </c>
      <c r="F49">
        <v>16.673074257682501</v>
      </c>
      <c r="G49">
        <v>3.3836932702730298E-2</v>
      </c>
      <c r="H49">
        <v>0.249366827323767</v>
      </c>
      <c r="I49">
        <v>249366.82732376701</v>
      </c>
      <c r="J49">
        <v>7999259.08917078</v>
      </c>
      <c r="K49">
        <v>202654.30171319499</v>
      </c>
      <c r="L49">
        <v>0.65449553928809701</v>
      </c>
      <c r="M49">
        <f t="shared" si="2"/>
        <v>132636.33648883027</v>
      </c>
      <c r="N49">
        <v>4045.5797071141001</v>
      </c>
      <c r="O49">
        <f t="shared" si="3"/>
        <v>7.5297401486906042E-6</v>
      </c>
      <c r="P49">
        <v>1.57229979187101E-2</v>
      </c>
      <c r="Q49">
        <v>279.88061894134199</v>
      </c>
      <c r="T49" s="3">
        <v>40</v>
      </c>
      <c r="U49" s="4">
        <v>4481.17135434179</v>
      </c>
    </row>
    <row r="50" spans="2:21" x14ac:dyDescent="0.25">
      <c r="B50">
        <v>25</v>
      </c>
      <c r="C50">
        <v>15</v>
      </c>
      <c r="D50">
        <v>1587.3835823147199</v>
      </c>
      <c r="E50">
        <v>486.81016266023602</v>
      </c>
      <c r="F50">
        <v>25.009611386523801</v>
      </c>
      <c r="G50">
        <v>2.26658917107487E-2</v>
      </c>
      <c r="H50">
        <v>0.166244551549178</v>
      </c>
      <c r="I50">
        <v>166244.551549178</v>
      </c>
      <c r="J50">
        <v>7998325.6149258697</v>
      </c>
      <c r="K50">
        <v>203623.973442104</v>
      </c>
      <c r="L50">
        <v>0.65449553928809701</v>
      </c>
      <c r="M50">
        <f t="shared" si="2"/>
        <v>133270.98230997499</v>
      </c>
      <c r="N50">
        <v>2859.99577292814</v>
      </c>
      <c r="O50">
        <f t="shared" si="3"/>
        <v>1.124082449222443E-5</v>
      </c>
      <c r="P50">
        <v>1.5717226175847501E-2</v>
      </c>
      <c r="Q50">
        <v>281.10921418241202</v>
      </c>
      <c r="T50" s="3">
        <v>45</v>
      </c>
      <c r="U50" s="4">
        <v>5044.5145999967999</v>
      </c>
    </row>
    <row r="51" spans="2:21" x14ac:dyDescent="0.25">
      <c r="B51">
        <v>25</v>
      </c>
      <c r="C51">
        <v>20</v>
      </c>
      <c r="D51">
        <v>2116.9444037850499</v>
      </c>
      <c r="E51">
        <v>486.81016013095802</v>
      </c>
      <c r="F51">
        <v>33.346148515365002</v>
      </c>
      <c r="G51">
        <v>1.7040478078962501E-2</v>
      </c>
      <c r="H51">
        <v>0.124683413661884</v>
      </c>
      <c r="I51">
        <v>124683.413661884</v>
      </c>
      <c r="J51">
        <v>7996952.80835809</v>
      </c>
      <c r="K51">
        <v>204115.79360871</v>
      </c>
      <c r="L51">
        <v>0.65449553928809701</v>
      </c>
      <c r="M51">
        <f t="shared" si="2"/>
        <v>133592.87641515056</v>
      </c>
      <c r="N51">
        <v>2266.3353421759998</v>
      </c>
      <c r="O51">
        <f t="shared" si="3"/>
        <v>1.4951652735308856E-5</v>
      </c>
      <c r="P51">
        <v>1.5718722626874099E-2</v>
      </c>
      <c r="Q51">
        <v>281.817492002037</v>
      </c>
      <c r="T51" s="3">
        <v>50</v>
      </c>
      <c r="U51" s="4">
        <v>5608.6371723398997</v>
      </c>
    </row>
    <row r="52" spans="2:21" x14ac:dyDescent="0.25">
      <c r="B52">
        <v>25</v>
      </c>
      <c r="C52">
        <v>25</v>
      </c>
      <c r="D52">
        <v>2647.2420129592601</v>
      </c>
      <c r="E52">
        <v>486.81015650674499</v>
      </c>
      <c r="F52">
        <v>41.682685644206501</v>
      </c>
      <c r="G52">
        <v>1.3652243433652501E-2</v>
      </c>
      <c r="H52">
        <v>9.9746730929506797E-2</v>
      </c>
      <c r="I52">
        <v>99746.730929506797</v>
      </c>
      <c r="J52">
        <v>7995102.0336015504</v>
      </c>
      <c r="K52">
        <v>204413.16919678901</v>
      </c>
      <c r="L52">
        <v>0.65449553928809701</v>
      </c>
      <c r="M52">
        <f t="shared" si="2"/>
        <v>133787.50741104144</v>
      </c>
      <c r="N52">
        <v>1909.8594497270699</v>
      </c>
      <c r="O52">
        <f t="shared" si="3"/>
        <v>1.8662376767488158E-5</v>
      </c>
      <c r="P52">
        <v>1.5723151808088202E-2</v>
      </c>
      <c r="Q52">
        <v>282.31417436595098</v>
      </c>
      <c r="T52" s="2">
        <v>25</v>
      </c>
      <c r="U52" s="4">
        <v>29156.9600010383</v>
      </c>
    </row>
    <row r="53" spans="2:21" x14ac:dyDescent="0.25">
      <c r="B53">
        <v>25</v>
      </c>
      <c r="C53">
        <v>30</v>
      </c>
      <c r="D53">
        <v>3178.2762419456999</v>
      </c>
      <c r="E53">
        <v>486.81015162051898</v>
      </c>
      <c r="F53">
        <v>50.019222773047701</v>
      </c>
      <c r="G53">
        <v>1.1387956996793401E-2</v>
      </c>
      <c r="H53">
        <v>8.3122275774589305E-2</v>
      </c>
      <c r="I53">
        <v>83122.275774589303</v>
      </c>
      <c r="J53">
        <v>7992734.18834766</v>
      </c>
      <c r="K53">
        <v>204612.38257617</v>
      </c>
      <c r="L53">
        <v>0.65449553928809701</v>
      </c>
      <c r="M53">
        <f t="shared" si="2"/>
        <v>133917.8916792128</v>
      </c>
      <c r="N53">
        <v>1672.0928610991</v>
      </c>
      <c r="O53">
        <f t="shared" si="3"/>
        <v>2.2373048190472897E-5</v>
      </c>
      <c r="P53">
        <v>1.5729049893072999E-2</v>
      </c>
      <c r="Q53">
        <v>282.70406289929599</v>
      </c>
      <c r="T53" s="3">
        <v>5</v>
      </c>
      <c r="U53" s="4">
        <v>530.43440028838995</v>
      </c>
    </row>
    <row r="54" spans="2:21" x14ac:dyDescent="0.25">
      <c r="B54">
        <v>25</v>
      </c>
      <c r="C54">
        <v>35</v>
      </c>
      <c r="D54">
        <v>3710.0457313065499</v>
      </c>
      <c r="E54">
        <v>486.810145304841</v>
      </c>
      <c r="F54">
        <v>58.355759901889101</v>
      </c>
      <c r="G54">
        <v>9.7679169204234403E-3</v>
      </c>
      <c r="H54">
        <v>7.1247664949647793E-2</v>
      </c>
      <c r="I54">
        <v>71247.664949647806</v>
      </c>
      <c r="J54">
        <v>7989809.6554849697</v>
      </c>
      <c r="K54">
        <v>204755.153202588</v>
      </c>
      <c r="L54">
        <v>0.65449553928809701</v>
      </c>
      <c r="M54">
        <f t="shared" si="2"/>
        <v>134011.33441734477</v>
      </c>
      <c r="N54">
        <v>1502.2035254285199</v>
      </c>
      <c r="O54">
        <f t="shared" si="3"/>
        <v>2.6083689363447915E-5</v>
      </c>
      <c r="P54">
        <v>1.5735784844235601E-2</v>
      </c>
      <c r="Q54">
        <v>283.03255605005501</v>
      </c>
      <c r="T54" s="3">
        <v>10</v>
      </c>
      <c r="U54" s="4">
        <v>1058.55572555702</v>
      </c>
    </row>
    <row r="55" spans="2:21" x14ac:dyDescent="0.25">
      <c r="B55">
        <v>25</v>
      </c>
      <c r="C55">
        <v>40</v>
      </c>
      <c r="D55">
        <v>4242.5486459926196</v>
      </c>
      <c r="E55">
        <v>486.81013739195203</v>
      </c>
      <c r="F55">
        <v>66.692297030730003</v>
      </c>
      <c r="G55">
        <v>8.5514078845383406E-3</v>
      </c>
      <c r="H55">
        <v>6.2341706830942201E-2</v>
      </c>
      <c r="I55">
        <v>62341.706830942203</v>
      </c>
      <c r="J55">
        <v>7986288.2547185803</v>
      </c>
      <c r="K55">
        <v>204862.49255872899</v>
      </c>
      <c r="L55">
        <v>0.65449553928809701</v>
      </c>
      <c r="M55">
        <f t="shared" si="2"/>
        <v>134081.58754712908</v>
      </c>
      <c r="N55">
        <v>1374.75655589281</v>
      </c>
      <c r="O55">
        <f t="shared" si="3"/>
        <v>2.979431154733717E-5</v>
      </c>
      <c r="P55">
        <v>1.5743039078992799E-2</v>
      </c>
      <c r="Q55">
        <v>283.32252006276002</v>
      </c>
      <c r="T55" s="3">
        <v>15</v>
      </c>
      <c r="U55" s="4">
        <v>1587.3835823147199</v>
      </c>
    </row>
    <row r="56" spans="2:21" x14ac:dyDescent="0.25">
      <c r="B56">
        <v>25</v>
      </c>
      <c r="C56">
        <v>45</v>
      </c>
      <c r="D56">
        <v>4775.7829171640396</v>
      </c>
      <c r="E56">
        <v>486.81012771381597</v>
      </c>
      <c r="F56">
        <v>75.028834159572298</v>
      </c>
      <c r="G56">
        <v>7.6043549079578502E-3</v>
      </c>
      <c r="H56">
        <v>5.5414850516392201E-2</v>
      </c>
      <c r="I56">
        <v>55414.850516392202</v>
      </c>
      <c r="J56">
        <v>7982129.1940738</v>
      </c>
      <c r="K56">
        <v>204946.13425088301</v>
      </c>
      <c r="L56">
        <v>0.65449553928809701</v>
      </c>
      <c r="M56">
        <f t="shared" si="2"/>
        <v>134136.33066154239</v>
      </c>
      <c r="N56">
        <v>1275.61396173771</v>
      </c>
      <c r="O56">
        <f t="shared" si="3"/>
        <v>3.3504921030666749E-5</v>
      </c>
      <c r="P56">
        <v>1.5750635533902501E-2</v>
      </c>
      <c r="Q56">
        <v>283.58672984557199</v>
      </c>
      <c r="T56" s="3">
        <v>20</v>
      </c>
      <c r="U56" s="4">
        <v>2116.9444037850499</v>
      </c>
    </row>
    <row r="57" spans="2:21" x14ac:dyDescent="0.25">
      <c r="B57">
        <v>25</v>
      </c>
      <c r="C57">
        <v>50</v>
      </c>
      <c r="D57">
        <v>5309.7463397249503</v>
      </c>
      <c r="E57">
        <v>486.81011610216399</v>
      </c>
      <c r="F57">
        <v>83.365371288413101</v>
      </c>
      <c r="G57">
        <v>6.8461571870495003E-3</v>
      </c>
      <c r="H57">
        <v>4.9873365464753398E-2</v>
      </c>
      <c r="I57">
        <v>49873.365464753399</v>
      </c>
      <c r="J57">
        <v>7977291.0211782698</v>
      </c>
      <c r="K57">
        <v>205013.14589432999</v>
      </c>
      <c r="L57">
        <v>0.65449553928809701</v>
      </c>
      <c r="M57">
        <f t="shared" si="2"/>
        <v>134180.18948325882</v>
      </c>
      <c r="N57">
        <v>1196.2895590918899</v>
      </c>
      <c r="O57">
        <f t="shared" si="3"/>
        <v>3.7215521601264224E-5</v>
      </c>
      <c r="P57">
        <v>1.5758467681825601E-2</v>
      </c>
      <c r="Q57">
        <v>283.83288663738199</v>
      </c>
      <c r="T57" s="3">
        <v>25</v>
      </c>
      <c r="U57" s="4">
        <v>2647.2420129592601</v>
      </c>
    </row>
    <row r="58" spans="2:21" x14ac:dyDescent="0.25">
      <c r="B58">
        <v>30</v>
      </c>
      <c r="C58">
        <v>5</v>
      </c>
      <c r="D58">
        <v>508.68551039241601</v>
      </c>
      <c r="E58">
        <v>467.86405802539502</v>
      </c>
      <c r="F58">
        <v>7.7801525819533701</v>
      </c>
      <c r="G58">
        <v>7.9652954278126104E-2</v>
      </c>
      <c r="H58">
        <v>0.59848038557704697</v>
      </c>
      <c r="I58">
        <v>598480.38557704701</v>
      </c>
      <c r="J58">
        <v>7999817.5391214304</v>
      </c>
      <c r="K58">
        <v>250470.92882042099</v>
      </c>
      <c r="L58">
        <v>0.653993510736678</v>
      </c>
      <c r="M58">
        <f t="shared" si="2"/>
        <v>163806.36207674371</v>
      </c>
      <c r="N58">
        <v>7873.5318007899205</v>
      </c>
      <c r="O58">
        <f t="shared" si="3"/>
        <v>2.8450124509856951E-6</v>
      </c>
      <c r="P58">
        <v>1.50797351377987E-2</v>
      </c>
      <c r="Q58">
        <v>330.57057665445802</v>
      </c>
      <c r="T58" s="3">
        <v>30</v>
      </c>
      <c r="U58" s="4">
        <v>3178.2762419456999</v>
      </c>
    </row>
    <row r="59" spans="2:21" x14ac:dyDescent="0.25">
      <c r="B59">
        <v>30</v>
      </c>
      <c r="C59">
        <v>10</v>
      </c>
      <c r="D59">
        <v>1014.66615877608</v>
      </c>
      <c r="E59">
        <v>467.864057479493</v>
      </c>
      <c r="F59">
        <v>15.560305163906801</v>
      </c>
      <c r="G59">
        <v>4.0489495026233099E-2</v>
      </c>
      <c r="H59">
        <v>0.29924019278852199</v>
      </c>
      <c r="I59">
        <v>299240.19278852199</v>
      </c>
      <c r="J59">
        <v>7999372.9880382102</v>
      </c>
      <c r="K59">
        <v>254640.68517231301</v>
      </c>
      <c r="L59">
        <v>0.653993510736678</v>
      </c>
      <c r="M59">
        <f t="shared" si="2"/>
        <v>166533.35567223412</v>
      </c>
      <c r="N59">
        <v>4180.5688155339803</v>
      </c>
      <c r="O59">
        <f t="shared" si="3"/>
        <v>5.5968504060680435E-6</v>
      </c>
      <c r="P59">
        <v>1.50405042432277E-2</v>
      </c>
      <c r="Q59">
        <v>335.136185881198</v>
      </c>
      <c r="T59" s="3">
        <v>35</v>
      </c>
      <c r="U59" s="4">
        <v>3710.0457313065499</v>
      </c>
    </row>
    <row r="60" spans="2:21" x14ac:dyDescent="0.25">
      <c r="B60">
        <v>30</v>
      </c>
      <c r="C60">
        <v>15</v>
      </c>
      <c r="D60">
        <v>1521.30056005184</v>
      </c>
      <c r="E60">
        <v>467.86405644212101</v>
      </c>
      <c r="F60">
        <v>23.34045774586</v>
      </c>
      <c r="G60">
        <v>2.7146965147928501E-2</v>
      </c>
      <c r="H60">
        <v>0.19949346185901601</v>
      </c>
      <c r="I60">
        <v>199493.46185901601</v>
      </c>
      <c r="J60">
        <v>7998594.2618791498</v>
      </c>
      <c r="K60">
        <v>256093.159514781</v>
      </c>
      <c r="L60">
        <v>0.653993510736678</v>
      </c>
      <c r="M60">
        <f t="shared" si="2"/>
        <v>167483.26446671973</v>
      </c>
      <c r="N60">
        <v>2944.13730214213</v>
      </c>
      <c r="O60">
        <f t="shared" si="3"/>
        <v>8.3476604270203155E-6</v>
      </c>
      <c r="P60">
        <v>1.5032669961796301E-2</v>
      </c>
      <c r="Q60">
        <v>336.859835995597</v>
      </c>
      <c r="T60" s="3">
        <v>40</v>
      </c>
      <c r="U60" s="4">
        <v>4242.5486459926196</v>
      </c>
    </row>
    <row r="61" spans="2:21" x14ac:dyDescent="0.25">
      <c r="B61">
        <v>30</v>
      </c>
      <c r="C61">
        <v>20</v>
      </c>
      <c r="D61">
        <v>2028.6244668311799</v>
      </c>
      <c r="E61">
        <v>467.86405480862902</v>
      </c>
      <c r="F61">
        <v>31.120610327813399</v>
      </c>
      <c r="G61">
        <v>2.04189542225445E-2</v>
      </c>
      <c r="H61">
        <v>0.14962009639426199</v>
      </c>
      <c r="I61">
        <v>149620.09639426199</v>
      </c>
      <c r="J61">
        <v>7997450.1088055903</v>
      </c>
      <c r="K61">
        <v>256831.87653301499</v>
      </c>
      <c r="L61">
        <v>0.653993510736678</v>
      </c>
      <c r="M61">
        <f t="shared" si="2"/>
        <v>167966.38060291551</v>
      </c>
      <c r="N61">
        <v>2324.8641734206799</v>
      </c>
      <c r="O61">
        <f t="shared" si="3"/>
        <v>1.109820043716335E-5</v>
      </c>
      <c r="P61">
        <v>1.5032940921316899E-2</v>
      </c>
      <c r="Q61">
        <v>337.83857358705802</v>
      </c>
      <c r="T61" s="3">
        <v>45</v>
      </c>
      <c r="U61" s="4">
        <v>4775.7829171640396</v>
      </c>
    </row>
    <row r="62" spans="2:21" x14ac:dyDescent="0.25">
      <c r="B62">
        <v>30</v>
      </c>
      <c r="C62">
        <v>25</v>
      </c>
      <c r="D62">
        <v>2536.6438169335402</v>
      </c>
      <c r="E62">
        <v>467.864052474103</v>
      </c>
      <c r="F62">
        <v>38.900762909767103</v>
      </c>
      <c r="G62">
        <v>1.6363614534011299E-2</v>
      </c>
      <c r="H62">
        <v>0.119696077115408</v>
      </c>
      <c r="I62">
        <v>119696.077115408</v>
      </c>
      <c r="J62">
        <v>7995908.9548041299</v>
      </c>
      <c r="K62">
        <v>257279.20378709299</v>
      </c>
      <c r="L62">
        <v>0.653993510736678</v>
      </c>
      <c r="M62">
        <f t="shared" si="2"/>
        <v>168258.92972425817</v>
      </c>
      <c r="N62">
        <v>1952.9585897429599</v>
      </c>
      <c r="O62">
        <f t="shared" si="3"/>
        <v>1.3848630216022984E-5</v>
      </c>
      <c r="P62">
        <v>1.5036490682033001E-2</v>
      </c>
      <c r="Q62">
        <v>338.51341430771299</v>
      </c>
      <c r="T62" s="3">
        <v>50</v>
      </c>
      <c r="U62" s="4">
        <v>5309.7463397249503</v>
      </c>
    </row>
    <row r="63" spans="2:21" x14ac:dyDescent="0.25">
      <c r="B63">
        <v>30</v>
      </c>
      <c r="C63">
        <v>30</v>
      </c>
      <c r="D63">
        <v>3045.3592551196698</v>
      </c>
      <c r="E63">
        <v>467.86404933338099</v>
      </c>
      <c r="F63">
        <v>46.680915491720697</v>
      </c>
      <c r="G63">
        <v>1.3652243433652501E-2</v>
      </c>
      <c r="H63">
        <v>9.9746730929506797E-2</v>
      </c>
      <c r="I63">
        <v>99746.730929506797</v>
      </c>
      <c r="J63">
        <v>7993938.8683986403</v>
      </c>
      <c r="K63">
        <v>257579.15379029699</v>
      </c>
      <c r="L63">
        <v>0.653993510736678</v>
      </c>
      <c r="M63">
        <f t="shared" si="2"/>
        <v>168455.09507989904</v>
      </c>
      <c r="N63">
        <v>1704.87931089627</v>
      </c>
      <c r="O63">
        <f t="shared" si="3"/>
        <v>1.6599004242809193E-5</v>
      </c>
      <c r="P63">
        <v>1.5041685646977099E-2</v>
      </c>
      <c r="Q63">
        <v>339.03458444595498</v>
      </c>
      <c r="T63" s="2">
        <v>30</v>
      </c>
      <c r="U63" s="4">
        <v>27937.749670838784</v>
      </c>
    </row>
    <row r="64" spans="2:21" x14ac:dyDescent="0.25">
      <c r="B64">
        <v>30</v>
      </c>
      <c r="C64">
        <v>35</v>
      </c>
      <c r="D64">
        <v>3554.76985505112</v>
      </c>
      <c r="E64">
        <v>467.86404528107101</v>
      </c>
      <c r="F64">
        <v>54.461068073674397</v>
      </c>
      <c r="G64">
        <v>1.1711695302046601E-2</v>
      </c>
      <c r="H64">
        <v>8.5497197939576802E-2</v>
      </c>
      <c r="I64">
        <v>85497.197939576799</v>
      </c>
      <c r="J64">
        <v>7991507.5254352503</v>
      </c>
      <c r="K64">
        <v>257794.25997005301</v>
      </c>
      <c r="L64">
        <v>0.653993510736678</v>
      </c>
      <c r="M64">
        <f t="shared" si="2"/>
        <v>168595.77312557882</v>
      </c>
      <c r="N64">
        <v>1527.6108162772</v>
      </c>
      <c r="O64">
        <f t="shared" si="3"/>
        <v>1.9349346173603228E-5</v>
      </c>
      <c r="P64">
        <v>1.5047819469765701E-2</v>
      </c>
      <c r="Q64">
        <v>339.46728738316602</v>
      </c>
      <c r="T64" s="3">
        <v>5</v>
      </c>
      <c r="U64" s="4">
        <v>508.68551039241601</v>
      </c>
    </row>
    <row r="65" spans="2:21" x14ac:dyDescent="0.25">
      <c r="B65">
        <v>30</v>
      </c>
      <c r="C65">
        <v>40</v>
      </c>
      <c r="D65">
        <v>4064.8740754539899</v>
      </c>
      <c r="E65">
        <v>467.86404021156699</v>
      </c>
      <c r="F65">
        <v>62.2412206556276</v>
      </c>
      <c r="G65">
        <v>1.0254165234590801E-2</v>
      </c>
      <c r="H65">
        <v>7.4810048197130094E-2</v>
      </c>
      <c r="I65">
        <v>74810.048197130105</v>
      </c>
      <c r="J65">
        <v>7988582.1738874596</v>
      </c>
      <c r="K65">
        <v>257956.06090069501</v>
      </c>
      <c r="L65">
        <v>0.653993510736678</v>
      </c>
      <c r="M65">
        <f t="shared" si="2"/>
        <v>168701.58988424984</v>
      </c>
      <c r="N65">
        <v>1394.62236177263</v>
      </c>
      <c r="O65">
        <f t="shared" si="3"/>
        <v>2.2099667939289327E-5</v>
      </c>
      <c r="P65">
        <v>1.50545368976506E-2</v>
      </c>
      <c r="Q65">
        <v>339.84440504977903</v>
      </c>
      <c r="T65" s="3">
        <v>10</v>
      </c>
      <c r="U65" s="4">
        <v>1014.66615877608</v>
      </c>
    </row>
    <row r="66" spans="2:21" x14ac:dyDescent="0.25">
      <c r="B66">
        <v>30</v>
      </c>
      <c r="C66">
        <v>45</v>
      </c>
      <c r="D66">
        <v>4575.67008400141</v>
      </c>
      <c r="E66">
        <v>467.86403401907501</v>
      </c>
      <c r="F66">
        <v>70.0213732375814</v>
      </c>
      <c r="G66">
        <v>9.1192701663282902E-3</v>
      </c>
      <c r="H66">
        <v>6.6497820619670897E-2</v>
      </c>
      <c r="I66">
        <v>66497.820619670907</v>
      </c>
      <c r="J66">
        <v>7985129.5986268604</v>
      </c>
      <c r="K66">
        <v>258082.186716419</v>
      </c>
      <c r="L66">
        <v>0.653993510736678</v>
      </c>
      <c r="M66">
        <f t="shared" si="2"/>
        <v>168784.0753492697</v>
      </c>
      <c r="N66">
        <v>1291.16549727283</v>
      </c>
      <c r="O66">
        <f t="shared" si="3"/>
        <v>2.4849976209258973E-5</v>
      </c>
      <c r="P66">
        <v>1.5061639736005199E-2</v>
      </c>
      <c r="Q66">
        <v>340.184322128595</v>
      </c>
      <c r="T66" s="3">
        <v>15</v>
      </c>
      <c r="U66" s="4">
        <v>1521.30056005184</v>
      </c>
    </row>
    <row r="67" spans="2:21" x14ac:dyDescent="0.25">
      <c r="B67">
        <v>30</v>
      </c>
      <c r="C67">
        <v>50</v>
      </c>
      <c r="D67">
        <v>5087.1558882275403</v>
      </c>
      <c r="E67">
        <v>467.86402659763201</v>
      </c>
      <c r="F67">
        <v>77.801525819534305</v>
      </c>
      <c r="G67">
        <v>8.2105575632038796E-3</v>
      </c>
      <c r="H67">
        <v>5.9848038557704202E-2</v>
      </c>
      <c r="I67">
        <v>59848.038557704203</v>
      </c>
      <c r="J67">
        <v>7981116.0860987399</v>
      </c>
      <c r="K67">
        <v>258183.26484269099</v>
      </c>
      <c r="L67">
        <v>0.653993510736678</v>
      </c>
      <c r="M67">
        <f t="shared" si="2"/>
        <v>168850.179787929</v>
      </c>
      <c r="N67">
        <v>1208.38701395931</v>
      </c>
      <c r="O67">
        <f t="shared" si="3"/>
        <v>2.7600275003812986E-5</v>
      </c>
      <c r="P67">
        <v>1.50690086893476E-2</v>
      </c>
      <c r="Q67">
        <v>340.49812651742099</v>
      </c>
      <c r="T67" s="3">
        <v>20</v>
      </c>
      <c r="U67" s="4">
        <v>2028.6244668311799</v>
      </c>
    </row>
    <row r="68" spans="2:21" x14ac:dyDescent="0.25">
      <c r="B68">
        <v>35</v>
      </c>
      <c r="C68">
        <v>5</v>
      </c>
      <c r="D68">
        <v>491.652555253326</v>
      </c>
      <c r="E68">
        <v>454.331617522145</v>
      </c>
      <c r="F68">
        <v>7.3827942385774898</v>
      </c>
      <c r="G68">
        <v>9.2434457224582295E-2</v>
      </c>
      <c r="H68">
        <v>0.698227116506553</v>
      </c>
      <c r="I68">
        <v>698227.11650655395</v>
      </c>
      <c r="J68">
        <v>7999836.1548660202</v>
      </c>
      <c r="K68">
        <v>301630.16783143202</v>
      </c>
      <c r="L68">
        <v>0.65363416915299</v>
      </c>
      <c r="M68">
        <f t="shared" si="2"/>
        <v>197155.78414197499</v>
      </c>
      <c r="N68">
        <v>8116.5634828356096</v>
      </c>
      <c r="O68">
        <f t="shared" si="3"/>
        <v>2.2430454009522504E-6</v>
      </c>
      <c r="P68">
        <v>1.45533763664205E-2</v>
      </c>
      <c r="Q68">
        <v>383.06350440479702</v>
      </c>
      <c r="T68" s="3">
        <v>25</v>
      </c>
      <c r="U68" s="4">
        <v>2536.6438169335402</v>
      </c>
    </row>
    <row r="69" spans="2:21" x14ac:dyDescent="0.25">
      <c r="B69">
        <v>35</v>
      </c>
      <c r="C69">
        <v>10</v>
      </c>
      <c r="D69">
        <v>980.23822255125901</v>
      </c>
      <c r="E69">
        <v>454.33161714272399</v>
      </c>
      <c r="F69">
        <v>14.7655884771549</v>
      </c>
      <c r="G69">
        <v>4.71052726145035E-2</v>
      </c>
      <c r="H69">
        <v>0.349113558253277</v>
      </c>
      <c r="I69">
        <v>349113.55825327698</v>
      </c>
      <c r="J69">
        <v>7999454.5400987696</v>
      </c>
      <c r="K69">
        <v>307425.86068173399</v>
      </c>
      <c r="L69">
        <v>0.65363416915299</v>
      </c>
      <c r="M69">
        <f t="shared" si="2"/>
        <v>200944.04702284804</v>
      </c>
      <c r="N69">
        <v>4297.4340272079698</v>
      </c>
      <c r="O69">
        <f t="shared" si="3"/>
        <v>4.4015175512067421E-6</v>
      </c>
      <c r="P69">
        <v>1.4509339563625301E-2</v>
      </c>
      <c r="Q69">
        <v>389.15858486749198</v>
      </c>
      <c r="T69" s="3">
        <v>30</v>
      </c>
      <c r="U69" s="4">
        <v>3045.3592551196698</v>
      </c>
    </row>
    <row r="70" spans="2:21" x14ac:dyDescent="0.25">
      <c r="B70">
        <v>35</v>
      </c>
      <c r="C70">
        <v>15</v>
      </c>
      <c r="D70">
        <v>1469.4312174219799</v>
      </c>
      <c r="E70">
        <v>454.33161642406998</v>
      </c>
      <c r="F70">
        <v>22.148382715732399</v>
      </c>
      <c r="G70">
        <v>3.16111307979614E-2</v>
      </c>
      <c r="H70">
        <v>0.23274237216885199</v>
      </c>
      <c r="I70">
        <v>232742.37216885199</v>
      </c>
      <c r="J70">
        <v>7998786.6160575897</v>
      </c>
      <c r="K70">
        <v>309458.32239045203</v>
      </c>
      <c r="L70">
        <v>0.65363416915299</v>
      </c>
      <c r="M70">
        <f t="shared" si="2"/>
        <v>202272.53344316123</v>
      </c>
      <c r="N70">
        <v>3018.0146461980298</v>
      </c>
      <c r="O70">
        <f t="shared" si="3"/>
        <v>6.5589138677850755E-6</v>
      </c>
      <c r="P70">
        <v>1.44995822612835E-2</v>
      </c>
      <c r="Q70">
        <v>391.44955939250099</v>
      </c>
      <c r="T70" s="3">
        <v>35</v>
      </c>
      <c r="U70" s="4">
        <v>3554.76985505112</v>
      </c>
    </row>
    <row r="71" spans="2:21" x14ac:dyDescent="0.25">
      <c r="B71">
        <v>35</v>
      </c>
      <c r="C71">
        <v>20</v>
      </c>
      <c r="D71">
        <v>1959.2773710956201</v>
      </c>
      <c r="E71">
        <v>454.33161529538302</v>
      </c>
      <c r="F71">
        <v>29.531176954309899</v>
      </c>
      <c r="G71">
        <v>2.3787755698629599E-2</v>
      </c>
      <c r="H71">
        <v>0.174556779126638</v>
      </c>
      <c r="I71">
        <v>174556.77912663799</v>
      </c>
      <c r="J71">
        <v>7997806.0259517804</v>
      </c>
      <c r="K71">
        <v>310494.80720281001</v>
      </c>
      <c r="L71">
        <v>0.65363416915299</v>
      </c>
      <c r="M71">
        <f t="shared" si="2"/>
        <v>202950.01533232653</v>
      </c>
      <c r="N71">
        <v>2377.0588059933698</v>
      </c>
      <c r="O71">
        <f t="shared" si="3"/>
        <v>8.7160254541818913E-6</v>
      </c>
      <c r="P71">
        <v>1.44987208544975E-2</v>
      </c>
      <c r="Q71">
        <v>392.73620362129202</v>
      </c>
      <c r="T71" s="3">
        <v>40</v>
      </c>
      <c r="U71" s="4">
        <v>4064.8740754539899</v>
      </c>
    </row>
    <row r="72" spans="2:21" x14ac:dyDescent="0.25">
      <c r="B72">
        <v>35</v>
      </c>
      <c r="C72">
        <v>25</v>
      </c>
      <c r="D72">
        <v>2449.78491557505</v>
      </c>
      <c r="E72">
        <v>454.33161368569102</v>
      </c>
      <c r="F72">
        <v>36.913971192887601</v>
      </c>
      <c r="G72">
        <v>1.9068729392935201E-2</v>
      </c>
      <c r="H72">
        <v>0.13964542330131</v>
      </c>
      <c r="I72">
        <v>139645.42330130999</v>
      </c>
      <c r="J72">
        <v>7996486.15278902</v>
      </c>
      <c r="K72">
        <v>311123.37432504602</v>
      </c>
      <c r="L72">
        <v>0.65363416915299</v>
      </c>
      <c r="M72">
        <f t="shared" ref="M72:M103" si="4">L72*K72</f>
        <v>203360.86828102617</v>
      </c>
      <c r="N72">
        <v>1992.08125512331</v>
      </c>
      <c r="O72">
        <f t="shared" si="3"/>
        <v>1.0873020424944114E-5</v>
      </c>
      <c r="P72">
        <v>1.45014669039357E-2</v>
      </c>
      <c r="Q72">
        <v>393.611843057599</v>
      </c>
      <c r="T72" s="3">
        <v>45</v>
      </c>
      <c r="U72" s="4">
        <v>4575.67008400141</v>
      </c>
    </row>
    <row r="73" spans="2:21" x14ac:dyDescent="0.25">
      <c r="B73">
        <v>35</v>
      </c>
      <c r="C73">
        <v>30</v>
      </c>
      <c r="D73">
        <v>2940.9553588540998</v>
      </c>
      <c r="E73">
        <v>454.33161152384997</v>
      </c>
      <c r="F73">
        <v>44.296765431465097</v>
      </c>
      <c r="G73">
        <v>1.5912154983301601E-2</v>
      </c>
      <c r="H73">
        <v>0.116371186084425</v>
      </c>
      <c r="I73">
        <v>116371.186084425</v>
      </c>
      <c r="J73">
        <v>7994800.0920406198</v>
      </c>
      <c r="K73">
        <v>311545.24766744499</v>
      </c>
      <c r="L73">
        <v>0.65363416915299</v>
      </c>
      <c r="M73">
        <f t="shared" si="4"/>
        <v>203636.6191126729</v>
      </c>
      <c r="N73">
        <v>1735.2609068915399</v>
      </c>
      <c r="O73">
        <f t="shared" ref="O73:O107" si="5">F73/(M73/$O$6)</f>
        <v>1.3029956306024883E-5</v>
      </c>
      <c r="P73">
        <v>1.4506026117920699E-2</v>
      </c>
      <c r="Q73">
        <v>394.27927355953398</v>
      </c>
      <c r="T73" s="3">
        <v>50</v>
      </c>
      <c r="U73" s="4">
        <v>5087.1558882275403</v>
      </c>
    </row>
    <row r="74" spans="2:21" x14ac:dyDescent="0.25">
      <c r="B74">
        <v>35</v>
      </c>
      <c r="C74">
        <v>35</v>
      </c>
      <c r="D74">
        <v>3432.7882148272201</v>
      </c>
      <c r="E74">
        <v>454.331608738559</v>
      </c>
      <c r="F74">
        <v>51.679559670042899</v>
      </c>
      <c r="G74">
        <v>1.3652243433652501E-2</v>
      </c>
      <c r="H74">
        <v>9.9746730929506797E-2</v>
      </c>
      <c r="I74">
        <v>99746.730929506797</v>
      </c>
      <c r="J74">
        <v>7992720.6243711803</v>
      </c>
      <c r="K74">
        <v>311847.98626709101</v>
      </c>
      <c r="L74">
        <v>0.65363416915299</v>
      </c>
      <c r="M74">
        <f t="shared" si="4"/>
        <v>203834.49940572307</v>
      </c>
      <c r="N74">
        <v>1551.73571285817</v>
      </c>
      <c r="O74">
        <f t="shared" si="5"/>
        <v>1.5186858128828875E-5</v>
      </c>
      <c r="P74">
        <v>1.45116215694057E-2</v>
      </c>
      <c r="Q74">
        <v>394.82668851963098</v>
      </c>
      <c r="T74" s="2">
        <v>35</v>
      </c>
      <c r="U74" s="4">
        <v>26980.092879087235</v>
      </c>
    </row>
    <row r="75" spans="2:21" x14ac:dyDescent="0.25">
      <c r="B75">
        <v>35</v>
      </c>
      <c r="C75">
        <v>40</v>
      </c>
      <c r="D75">
        <v>3925.2822237115902</v>
      </c>
      <c r="E75">
        <v>454.33160525837002</v>
      </c>
      <c r="F75">
        <v>59.062353908620103</v>
      </c>
      <c r="G75">
        <v>1.1954440142339E-2</v>
      </c>
      <c r="H75">
        <v>8.7278389563318903E-2</v>
      </c>
      <c r="I75">
        <v>87278.389563318895</v>
      </c>
      <c r="J75">
        <v>7990220.1883956902</v>
      </c>
      <c r="K75">
        <v>312075.81196295301</v>
      </c>
      <c r="L75">
        <v>0.65363416915299</v>
      </c>
      <c r="M75">
        <f t="shared" si="4"/>
        <v>203983.41406514953</v>
      </c>
      <c r="N75">
        <v>1414.04753415857</v>
      </c>
      <c r="O75">
        <f t="shared" si="5"/>
        <v>1.7343738535508617E-5</v>
      </c>
      <c r="P75">
        <v>1.45178621416613E-2</v>
      </c>
      <c r="Q75">
        <v>395.29861987861102</v>
      </c>
      <c r="T75" s="3">
        <v>5</v>
      </c>
      <c r="U75" s="4">
        <v>491.652555253326</v>
      </c>
    </row>
    <row r="76" spans="2:21" x14ac:dyDescent="0.25">
      <c r="B76">
        <v>35</v>
      </c>
      <c r="C76">
        <v>45</v>
      </c>
      <c r="D76">
        <v>4418.4357665746502</v>
      </c>
      <c r="E76">
        <v>454.3316010117</v>
      </c>
      <c r="F76">
        <v>66.445148147198196</v>
      </c>
      <c r="G76">
        <v>1.0632218252637901E-2</v>
      </c>
      <c r="H76">
        <v>7.7580790722949503E-2</v>
      </c>
      <c r="I76">
        <v>77580.790722949503</v>
      </c>
      <c r="J76">
        <v>7987270.8534283796</v>
      </c>
      <c r="K76">
        <v>312253.46965089103</v>
      </c>
      <c r="L76">
        <v>0.65363416915299</v>
      </c>
      <c r="M76">
        <f t="shared" si="4"/>
        <v>204099.53720039854</v>
      </c>
      <c r="N76">
        <v>1306.93104446706</v>
      </c>
      <c r="O76">
        <f t="shared" si="5"/>
        <v>1.9500604600143113E-5</v>
      </c>
      <c r="P76">
        <v>1.4524529487396701E-2</v>
      </c>
      <c r="Q76">
        <v>395.71998693434102</v>
      </c>
      <c r="T76" s="3">
        <v>10</v>
      </c>
      <c r="U76" s="4">
        <v>980.23822255125901</v>
      </c>
    </row>
    <row r="77" spans="2:21" x14ac:dyDescent="0.25">
      <c r="B77">
        <v>35</v>
      </c>
      <c r="C77">
        <v>50</v>
      </c>
      <c r="D77">
        <v>4912.2470332224402</v>
      </c>
      <c r="E77">
        <v>454.33159592684598</v>
      </c>
      <c r="F77">
        <v>73.827942385775202</v>
      </c>
      <c r="G77">
        <v>9.5733607965495793E-3</v>
      </c>
      <c r="H77">
        <v>6.9822711650655095E-2</v>
      </c>
      <c r="I77">
        <v>69822.711650655096</v>
      </c>
      <c r="J77">
        <v>7983844.2921852097</v>
      </c>
      <c r="K77">
        <v>312395.886823704</v>
      </c>
      <c r="L77">
        <v>0.65363416915299</v>
      </c>
      <c r="M77">
        <f t="shared" si="4"/>
        <v>204192.62593082327</v>
      </c>
      <c r="N77">
        <v>1221.22215538911</v>
      </c>
      <c r="O77">
        <f t="shared" si="5"/>
        <v>2.1657460590208222E-5</v>
      </c>
      <c r="P77">
        <v>1.4531492117497101E-2</v>
      </c>
      <c r="Q77">
        <v>396.10582685641901</v>
      </c>
      <c r="T77" s="3">
        <v>15</v>
      </c>
      <c r="U77" s="4">
        <v>1469.4312174219799</v>
      </c>
    </row>
    <row r="78" spans="2:21" x14ac:dyDescent="0.25">
      <c r="B78">
        <v>40</v>
      </c>
      <c r="C78">
        <v>5</v>
      </c>
      <c r="D78">
        <v>477.802864765202</v>
      </c>
      <c r="E78">
        <v>444.18259945424501</v>
      </c>
      <c r="F78">
        <v>7.08481102856208</v>
      </c>
      <c r="G78">
        <v>0.10508642231807901</v>
      </c>
      <c r="H78">
        <v>0.79797384743606203</v>
      </c>
      <c r="I78">
        <v>797973.84743606194</v>
      </c>
      <c r="J78">
        <v>7999850.1018298399</v>
      </c>
      <c r="K78">
        <v>353033.08704595198</v>
      </c>
      <c r="L78">
        <v>0.65336560953613099</v>
      </c>
      <c r="M78">
        <f t="shared" si="4"/>
        <v>230659.6781042004</v>
      </c>
      <c r="N78">
        <v>8328.5134675331701</v>
      </c>
      <c r="O78">
        <f t="shared" si="5"/>
        <v>1.8398542133539052E-6</v>
      </c>
      <c r="P78">
        <v>1.4128319087797801E-2</v>
      </c>
      <c r="Q78">
        <v>434.20938469463499</v>
      </c>
      <c r="T78" s="3">
        <v>20</v>
      </c>
      <c r="U78" s="4">
        <v>1959.2773710956201</v>
      </c>
    </row>
    <row r="79" spans="2:21" x14ac:dyDescent="0.25">
      <c r="B79">
        <v>40</v>
      </c>
      <c r="C79">
        <v>10</v>
      </c>
      <c r="D79">
        <v>952.20111548483499</v>
      </c>
      <c r="E79">
        <v>444.18259917727499</v>
      </c>
      <c r="F79">
        <v>14.1696220571241</v>
      </c>
      <c r="G79">
        <v>5.3684868995850198E-2</v>
      </c>
      <c r="H79">
        <v>0.39898692371803102</v>
      </c>
      <c r="I79">
        <v>398986.92371803097</v>
      </c>
      <c r="J79">
        <v>7999515.8171076002</v>
      </c>
      <c r="K79">
        <v>360703.78287113499</v>
      </c>
      <c r="L79">
        <v>0.65336560953613099</v>
      </c>
      <c r="M79">
        <f t="shared" si="4"/>
        <v>235671.44695758735</v>
      </c>
      <c r="N79">
        <v>4400.4433242098103</v>
      </c>
      <c r="O79">
        <f t="shared" si="5"/>
        <v>3.6014560617285169E-6</v>
      </c>
      <c r="P79">
        <v>1.40797660857887E-2</v>
      </c>
      <c r="Q79">
        <v>442.01263841596398</v>
      </c>
      <c r="T79" s="3">
        <v>25</v>
      </c>
      <c r="U79" s="4">
        <v>2449.78491557505</v>
      </c>
    </row>
    <row r="80" spans="2:21" x14ac:dyDescent="0.25">
      <c r="B80">
        <v>40</v>
      </c>
      <c r="C80">
        <v>15</v>
      </c>
      <c r="D80">
        <v>1427.1646154821401</v>
      </c>
      <c r="E80">
        <v>444.182598654081</v>
      </c>
      <c r="F80">
        <v>21.254433085686198</v>
      </c>
      <c r="G80">
        <v>3.6058578615862903E-2</v>
      </c>
      <c r="H80">
        <v>0.26599128247868697</v>
      </c>
      <c r="I80">
        <v>265991.282478687</v>
      </c>
      <c r="J80">
        <v>7998931.1517844703</v>
      </c>
      <c r="K80">
        <v>363411.49624589802</v>
      </c>
      <c r="L80">
        <v>0.65336560953613099</v>
      </c>
      <c r="M80">
        <f t="shared" si="4"/>
        <v>237440.57375713854</v>
      </c>
      <c r="N80">
        <v>3083.79111659099</v>
      </c>
      <c r="O80">
        <f t="shared" si="5"/>
        <v>5.361933395321097E-6</v>
      </c>
      <c r="P80">
        <v>1.4068198816513401E-2</v>
      </c>
      <c r="Q80">
        <v>444.93958626000199</v>
      </c>
      <c r="T80" s="3">
        <v>30</v>
      </c>
      <c r="U80" s="4">
        <v>2940.9553588540998</v>
      </c>
    </row>
    <row r="81" spans="2:21" x14ac:dyDescent="0.25">
      <c r="B81">
        <v>40</v>
      </c>
      <c r="C81">
        <v>20</v>
      </c>
      <c r="D81">
        <v>1902.7499347171799</v>
      </c>
      <c r="E81">
        <v>444.18259783414197</v>
      </c>
      <c r="F81">
        <v>28.339244114248199</v>
      </c>
      <c r="G81">
        <v>2.7146965147928501E-2</v>
      </c>
      <c r="H81">
        <v>0.19949346185901601</v>
      </c>
      <c r="I81">
        <v>199493.46185901601</v>
      </c>
      <c r="J81">
        <v>7998073.3717448404</v>
      </c>
      <c r="K81">
        <v>364796.01070035499</v>
      </c>
      <c r="L81">
        <v>0.65336560953613099</v>
      </c>
      <c r="M81">
        <f t="shared" si="4"/>
        <v>238345.1678875864</v>
      </c>
      <c r="N81">
        <v>2424.0307149146201</v>
      </c>
      <c r="O81">
        <f t="shared" si="5"/>
        <v>7.1221109179108226E-6</v>
      </c>
      <c r="P81">
        <v>1.4066278635477001E-2</v>
      </c>
      <c r="Q81">
        <v>446.57002775157298</v>
      </c>
      <c r="T81" s="3">
        <v>35</v>
      </c>
      <c r="U81" s="4">
        <v>3432.7882148272201</v>
      </c>
    </row>
    <row r="82" spans="2:21" x14ac:dyDescent="0.25">
      <c r="B82">
        <v>40</v>
      </c>
      <c r="C82">
        <v>25</v>
      </c>
      <c r="D82">
        <v>2378.9677655477699</v>
      </c>
      <c r="E82">
        <v>444.18259666681399</v>
      </c>
      <c r="F82">
        <v>35.424055142810303</v>
      </c>
      <c r="G82">
        <v>2.1767631118720699E-2</v>
      </c>
      <c r="H82">
        <v>0.15959476948721199</v>
      </c>
      <c r="I82">
        <v>159594.769487212</v>
      </c>
      <c r="J82">
        <v>7996919.5257167704</v>
      </c>
      <c r="K82">
        <v>365636.86544866598</v>
      </c>
      <c r="L82">
        <v>0.65336560953613099</v>
      </c>
      <c r="M82">
        <f t="shared" si="4"/>
        <v>238894.55346274795</v>
      </c>
      <c r="N82">
        <v>2027.7079937238</v>
      </c>
      <c r="O82">
        <f t="shared" si="5"/>
        <v>8.8821652578413256E-6</v>
      </c>
      <c r="P82">
        <v>1.4068279804395799E-2</v>
      </c>
      <c r="Q82">
        <v>447.66827725892301</v>
      </c>
      <c r="T82" s="3">
        <v>40</v>
      </c>
      <c r="U82" s="4">
        <v>3925.2822237115902</v>
      </c>
    </row>
    <row r="83" spans="2:21" x14ac:dyDescent="0.25">
      <c r="B83">
        <v>40</v>
      </c>
      <c r="C83">
        <v>30</v>
      </c>
      <c r="D83">
        <v>2855.8205309958598</v>
      </c>
      <c r="E83">
        <v>444.18259510133203</v>
      </c>
      <c r="F83">
        <v>42.508866171372503</v>
      </c>
      <c r="G83">
        <v>1.8167716906675801E-2</v>
      </c>
      <c r="H83">
        <v>0.13299564123934299</v>
      </c>
      <c r="I83">
        <v>132995.64123934301</v>
      </c>
      <c r="J83">
        <v>7995446.4231805997</v>
      </c>
      <c r="K83">
        <v>366201.74382150802</v>
      </c>
      <c r="L83">
        <v>0.65336560953613099</v>
      </c>
      <c r="M83">
        <f t="shared" si="4"/>
        <v>239263.62556513367</v>
      </c>
      <c r="N83">
        <v>1763.2976566528901</v>
      </c>
      <c r="O83">
        <f t="shared" si="5"/>
        <v>1.0642157066921358E-5</v>
      </c>
      <c r="P83">
        <v>1.40722550468551E-2</v>
      </c>
      <c r="Q83">
        <v>448.496450242663</v>
      </c>
      <c r="T83" s="3">
        <v>45</v>
      </c>
      <c r="U83" s="4">
        <v>4418.4357665746502</v>
      </c>
    </row>
    <row r="84" spans="2:21" x14ac:dyDescent="0.25">
      <c r="B84">
        <v>40</v>
      </c>
      <c r="C84">
        <v>35</v>
      </c>
      <c r="D84">
        <v>3333.3081983779398</v>
      </c>
      <c r="E84">
        <v>444.182593086819</v>
      </c>
      <c r="F84">
        <v>49.593677199934902</v>
      </c>
      <c r="G84">
        <v>1.5589577366397199E-2</v>
      </c>
      <c r="H84">
        <v>0.113996263919436</v>
      </c>
      <c r="I84">
        <v>113996.26391943599</v>
      </c>
      <c r="J84">
        <v>7993630.6123329103</v>
      </c>
      <c r="K84">
        <v>366607.36481442099</v>
      </c>
      <c r="L84">
        <v>0.65336560953613099</v>
      </c>
      <c r="M84">
        <f t="shared" si="4"/>
        <v>239528.64437240892</v>
      </c>
      <c r="N84">
        <v>1574.33787766506</v>
      </c>
      <c r="O84">
        <f t="shared" si="5"/>
        <v>1.2402112791393097E-5</v>
      </c>
      <c r="P84">
        <v>1.4077360012041899E-2</v>
      </c>
      <c r="Q84">
        <v>449.16876054570702</v>
      </c>
      <c r="T84" s="3">
        <v>50</v>
      </c>
      <c r="U84" s="4">
        <v>4912.2470332224402</v>
      </c>
    </row>
    <row r="85" spans="2:21" x14ac:dyDescent="0.25">
      <c r="B85">
        <v>40</v>
      </c>
      <c r="C85">
        <v>40</v>
      </c>
      <c r="D85">
        <v>3811.4297857885299</v>
      </c>
      <c r="E85">
        <v>444.18259057228897</v>
      </c>
      <c r="F85">
        <v>56.678488228497201</v>
      </c>
      <c r="G85">
        <v>1.3652243433652501E-2</v>
      </c>
      <c r="H85">
        <v>9.9746730929506797E-2</v>
      </c>
      <c r="I85">
        <v>99746.730929506797</v>
      </c>
      <c r="J85">
        <v>7991448.3580753095</v>
      </c>
      <c r="K85">
        <v>366912.759092458</v>
      </c>
      <c r="L85">
        <v>0.65336560953613099</v>
      </c>
      <c r="M85">
        <f t="shared" si="4"/>
        <v>239728.17849102741</v>
      </c>
      <c r="N85">
        <v>1432.5665008757701</v>
      </c>
      <c r="O85">
        <f t="shared" si="5"/>
        <v>1.4162045806450962E-5</v>
      </c>
      <c r="P85">
        <v>1.4083169244698501E-2</v>
      </c>
      <c r="Q85">
        <v>449.74295237199402</v>
      </c>
      <c r="T85" s="2">
        <v>40</v>
      </c>
      <c r="U85" s="4">
        <v>26199.197506750243</v>
      </c>
    </row>
    <row r="86" spans="2:21" x14ac:dyDescent="0.25">
      <c r="B86">
        <v>40</v>
      </c>
      <c r="C86">
        <v>45</v>
      </c>
      <c r="D86">
        <v>4290.1838751560499</v>
      </c>
      <c r="E86">
        <v>444.18258750665802</v>
      </c>
      <c r="F86">
        <v>63.763299257059401</v>
      </c>
      <c r="G86">
        <v>1.2143206810373701E-2</v>
      </c>
      <c r="H86">
        <v>8.8663760826228094E-2</v>
      </c>
      <c r="I86">
        <v>88663.760826228099</v>
      </c>
      <c r="J86">
        <v>7988875.6200035503</v>
      </c>
      <c r="K86">
        <v>367150.990880155</v>
      </c>
      <c r="L86">
        <v>0.65336560953613099</v>
      </c>
      <c r="M86">
        <f t="shared" si="4"/>
        <v>239883.83094820695</v>
      </c>
      <c r="N86">
        <v>1322.2698642175601</v>
      </c>
      <c r="O86">
        <f t="shared" si="5"/>
        <v>1.5921963603801649E-5</v>
      </c>
      <c r="P86">
        <v>1.4089445069674101E-2</v>
      </c>
      <c r="Q86">
        <v>450.25136664151898</v>
      </c>
      <c r="T86" s="3">
        <v>5</v>
      </c>
      <c r="U86" s="4">
        <v>477.802864765202</v>
      </c>
    </row>
    <row r="87" spans="2:21" x14ac:dyDescent="0.25">
      <c r="B87">
        <v>40</v>
      </c>
      <c r="C87">
        <v>50</v>
      </c>
      <c r="D87">
        <v>4769.5688204347398</v>
      </c>
      <c r="E87">
        <v>444.18258383875298</v>
      </c>
      <c r="F87">
        <v>70.848110285621004</v>
      </c>
      <c r="G87">
        <v>1.09345724827512E-2</v>
      </c>
      <c r="H87">
        <v>7.9797384743605898E-2</v>
      </c>
      <c r="I87">
        <v>79797.3847436059</v>
      </c>
      <c r="J87">
        <v>7985888.0303703602</v>
      </c>
      <c r="K87">
        <v>367342.02135352802</v>
      </c>
      <c r="L87">
        <v>0.65336560953613099</v>
      </c>
      <c r="M87">
        <f t="shared" si="4"/>
        <v>240008.64368988227</v>
      </c>
      <c r="N87">
        <v>1234.0141215209001</v>
      </c>
      <c r="O87">
        <f t="shared" si="5"/>
        <v>1.7681870706257395E-5</v>
      </c>
      <c r="P87">
        <v>1.40960442880016E-2</v>
      </c>
      <c r="Q87">
        <v>450.71353074980601</v>
      </c>
      <c r="T87" s="3">
        <v>10</v>
      </c>
      <c r="U87" s="4">
        <v>952.20111548483499</v>
      </c>
    </row>
    <row r="88" spans="2:21" x14ac:dyDescent="0.25">
      <c r="B88">
        <v>45</v>
      </c>
      <c r="C88">
        <v>5</v>
      </c>
      <c r="D88">
        <v>466.22610919741902</v>
      </c>
      <c r="E88">
        <v>436.28912489979899</v>
      </c>
      <c r="F88">
        <v>6.8530689305712</v>
      </c>
      <c r="G88">
        <v>0.117612710019961</v>
      </c>
      <c r="H88">
        <v>0.89772057836556896</v>
      </c>
      <c r="I88">
        <v>897720.578365569</v>
      </c>
      <c r="J88">
        <v>7999860.9384634299</v>
      </c>
      <c r="K88">
        <v>404489.67779253802</v>
      </c>
      <c r="L88">
        <v>0.65315806129748999</v>
      </c>
      <c r="M88">
        <f t="shared" si="4"/>
        <v>264195.6937618205</v>
      </c>
      <c r="N88">
        <v>8516.3940379638898</v>
      </c>
      <c r="O88">
        <f t="shared" si="5"/>
        <v>1.5537680538854301E-6</v>
      </c>
      <c r="P88">
        <v>1.3775163403232499E-2</v>
      </c>
      <c r="Q88">
        <v>484.095861498879</v>
      </c>
      <c r="T88" s="3">
        <v>15</v>
      </c>
      <c r="U88" s="4">
        <v>1427.1646154821401</v>
      </c>
    </row>
    <row r="89" spans="2:21" x14ac:dyDescent="0.25">
      <c r="B89">
        <v>45</v>
      </c>
      <c r="C89">
        <v>10</v>
      </c>
      <c r="D89">
        <v>928.73034635414604</v>
      </c>
      <c r="E89">
        <v>436.28912468982202</v>
      </c>
      <c r="F89">
        <v>13.7061378611424</v>
      </c>
      <c r="G89">
        <v>6.0228871373392202E-2</v>
      </c>
      <c r="H89">
        <v>0.44886028918278398</v>
      </c>
      <c r="I89">
        <v>448860.28918278398</v>
      </c>
      <c r="J89">
        <v>7999563.5454577301</v>
      </c>
      <c r="K89">
        <v>414274.218687705</v>
      </c>
      <c r="L89">
        <v>0.65315806129748999</v>
      </c>
      <c r="M89">
        <f t="shared" si="4"/>
        <v>270586.54552359378</v>
      </c>
      <c r="N89">
        <v>4492.5320269631202</v>
      </c>
      <c r="O89">
        <f t="shared" si="5"/>
        <v>3.0341407267451997E-6</v>
      </c>
      <c r="P89">
        <v>1.3722342840716901E-2</v>
      </c>
      <c r="Q89">
        <v>493.77375657806198</v>
      </c>
      <c r="T89" s="3">
        <v>20</v>
      </c>
      <c r="U89" s="4">
        <v>1902.7499347171799</v>
      </c>
    </row>
    <row r="90" spans="2:21" x14ac:dyDescent="0.25">
      <c r="B90">
        <v>45</v>
      </c>
      <c r="C90">
        <v>15</v>
      </c>
      <c r="D90">
        <v>1391.76085841751</v>
      </c>
      <c r="E90">
        <v>436.28912429407899</v>
      </c>
      <c r="F90">
        <v>20.559206791713599</v>
      </c>
      <c r="G90">
        <v>4.0489495026233099E-2</v>
      </c>
      <c r="H90">
        <v>0.29924019278852199</v>
      </c>
      <c r="I90">
        <v>299240.19278852199</v>
      </c>
      <c r="J90">
        <v>7999043.7320689196</v>
      </c>
      <c r="K90">
        <v>417750.329731301</v>
      </c>
      <c r="L90">
        <v>0.65315806129748999</v>
      </c>
      <c r="M90">
        <f t="shared" si="4"/>
        <v>272856.99547368375</v>
      </c>
      <c r="N90">
        <v>3143.0442774805401</v>
      </c>
      <c r="O90">
        <f t="shared" si="5"/>
        <v>4.513340347700262E-6</v>
      </c>
      <c r="P90">
        <v>1.3709060307832401E-2</v>
      </c>
      <c r="Q90">
        <v>497.40205487387402</v>
      </c>
      <c r="T90" s="3">
        <v>25</v>
      </c>
      <c r="U90" s="4">
        <v>2378.9677655477699</v>
      </c>
    </row>
    <row r="91" spans="2:21" x14ac:dyDescent="0.25">
      <c r="B91">
        <v>45</v>
      </c>
      <c r="C91">
        <v>20</v>
      </c>
      <c r="D91">
        <v>1855.3855288610901</v>
      </c>
      <c r="E91">
        <v>436.28912367501101</v>
      </c>
      <c r="F91">
        <v>27.4122757222848</v>
      </c>
      <c r="G91">
        <v>3.0496664041284899E-2</v>
      </c>
      <c r="H91">
        <v>0.22443014459139199</v>
      </c>
      <c r="I91">
        <v>224430.14459139199</v>
      </c>
      <c r="J91">
        <v>7998281.54964888</v>
      </c>
      <c r="K91">
        <v>419532.406309249</v>
      </c>
      <c r="L91">
        <v>0.65315806129748999</v>
      </c>
      <c r="M91">
        <f t="shared" si="4"/>
        <v>274020.97315641993</v>
      </c>
      <c r="N91">
        <v>2466.67893588683</v>
      </c>
      <c r="O91">
        <f t="shared" si="5"/>
        <v>5.9922249631146154E-6</v>
      </c>
      <c r="P91">
        <v>1.3706141664306301E-2</v>
      </c>
      <c r="Q91">
        <v>499.41079311529899</v>
      </c>
      <c r="T91" s="3">
        <v>30</v>
      </c>
      <c r="U91" s="4">
        <v>2855.8205309958598</v>
      </c>
    </row>
    <row r="92" spans="2:21" x14ac:dyDescent="0.25">
      <c r="B92">
        <v>45</v>
      </c>
      <c r="C92">
        <v>25</v>
      </c>
      <c r="D92">
        <v>2319.6176636974101</v>
      </c>
      <c r="E92">
        <v>436.28912279497001</v>
      </c>
      <c r="F92">
        <v>34.265344652855902</v>
      </c>
      <c r="G92">
        <v>2.4460362326867099E-2</v>
      </c>
      <c r="H92">
        <v>0.17954411567311401</v>
      </c>
      <c r="I92">
        <v>179544.11567311399</v>
      </c>
      <c r="J92">
        <v>7997256.8638756797</v>
      </c>
      <c r="K92">
        <v>420616.27840239002</v>
      </c>
      <c r="L92">
        <v>0.65315806129748999</v>
      </c>
      <c r="M92">
        <f t="shared" si="4"/>
        <v>274728.91295147035</v>
      </c>
      <c r="N92">
        <v>2060.3308493612599</v>
      </c>
      <c r="O92">
        <f t="shared" si="5"/>
        <v>7.4709797474743135E-6</v>
      </c>
      <c r="P92">
        <v>1.37074454336785E-2</v>
      </c>
      <c r="Q92">
        <v>500.75273728161397</v>
      </c>
      <c r="T92" s="3">
        <v>35</v>
      </c>
      <c r="U92" s="4">
        <v>3333.3081983779398</v>
      </c>
    </row>
    <row r="93" spans="2:21" x14ac:dyDescent="0.25">
      <c r="B93">
        <v>45</v>
      </c>
      <c r="C93">
        <v>30</v>
      </c>
      <c r="D93">
        <v>2784.4606519040999</v>
      </c>
      <c r="E93">
        <v>436.28912161621798</v>
      </c>
      <c r="F93">
        <v>41.118413583427099</v>
      </c>
      <c r="G93">
        <v>2.04189542225445E-2</v>
      </c>
      <c r="H93">
        <v>0.14962009639426199</v>
      </c>
      <c r="I93">
        <v>149620.09639426199</v>
      </c>
      <c r="J93">
        <v>7995949.3363385396</v>
      </c>
      <c r="K93">
        <v>421345.08487743302</v>
      </c>
      <c r="L93">
        <v>0.65315806129748999</v>
      </c>
      <c r="M93">
        <f t="shared" si="4"/>
        <v>275204.93877577054</v>
      </c>
      <c r="N93">
        <v>1789.21033203042</v>
      </c>
      <c r="O93">
        <f t="shared" si="5"/>
        <v>8.9496685074175308E-6</v>
      </c>
      <c r="P93">
        <v>1.37108780695858E-2</v>
      </c>
      <c r="Q93">
        <v>501.75571154203101</v>
      </c>
      <c r="T93" s="3">
        <v>40</v>
      </c>
      <c r="U93" s="4">
        <v>3811.4297857885299</v>
      </c>
    </row>
    <row r="94" spans="2:21" x14ac:dyDescent="0.25">
      <c r="B94">
        <v>45</v>
      </c>
      <c r="C94">
        <v>35</v>
      </c>
      <c r="D94">
        <v>3249.9149302764799</v>
      </c>
      <c r="E94">
        <v>436.289120100932</v>
      </c>
      <c r="F94">
        <v>47.971482513998602</v>
      </c>
      <c r="G94">
        <v>1.7523713018944499E-2</v>
      </c>
      <c r="H94">
        <v>0.12824579690936599</v>
      </c>
      <c r="I94">
        <v>128245.79690936601</v>
      </c>
      <c r="J94">
        <v>7994338.4061710201</v>
      </c>
      <c r="K94">
        <v>421868.752288007</v>
      </c>
      <c r="L94">
        <v>0.65315806129748999</v>
      </c>
      <c r="M94">
        <f t="shared" si="4"/>
        <v>275546.97636642569</v>
      </c>
      <c r="N94">
        <v>1595.44434611306</v>
      </c>
      <c r="O94">
        <f t="shared" si="5"/>
        <v>1.0428319121772225E-5</v>
      </c>
      <c r="P94">
        <v>1.3715530539935201E-2</v>
      </c>
      <c r="Q94">
        <v>502.56283911873999</v>
      </c>
      <c r="T94" s="3">
        <v>45</v>
      </c>
      <c r="U94" s="4">
        <v>4290.1838751560499</v>
      </c>
    </row>
    <row r="95" spans="2:21" x14ac:dyDescent="0.25">
      <c r="B95">
        <v>45</v>
      </c>
      <c r="C95">
        <v>40</v>
      </c>
      <c r="D95">
        <v>3715.97979583499</v>
      </c>
      <c r="E95">
        <v>436.28911821121</v>
      </c>
      <c r="F95">
        <v>54.824551444569003</v>
      </c>
      <c r="G95">
        <v>1.5347585855944401E-2</v>
      </c>
      <c r="H95">
        <v>0.11221507229569699</v>
      </c>
      <c r="I95">
        <v>112215.072295697</v>
      </c>
      <c r="J95">
        <v>7992403.2717047399</v>
      </c>
      <c r="K95">
        <v>422263.20993440697</v>
      </c>
      <c r="L95">
        <v>0.65315806129748999</v>
      </c>
      <c r="M95">
        <f t="shared" si="4"/>
        <v>275804.61955801229</v>
      </c>
      <c r="N95">
        <v>1450.0610121669299</v>
      </c>
      <c r="O95">
        <f t="shared" si="5"/>
        <v>1.190694570958386E-5</v>
      </c>
      <c r="P95">
        <v>1.37209443732179E-2</v>
      </c>
      <c r="Q95">
        <v>503.246572792611</v>
      </c>
      <c r="T95" s="3">
        <v>50</v>
      </c>
      <c r="U95" s="4">
        <v>4769.5688204347398</v>
      </c>
    </row>
    <row r="96" spans="2:21" x14ac:dyDescent="0.25">
      <c r="B96">
        <v>45</v>
      </c>
      <c r="C96">
        <v>45</v>
      </c>
      <c r="D96">
        <v>4182.6540246828699</v>
      </c>
      <c r="E96">
        <v>436.28911590907398</v>
      </c>
      <c r="F96">
        <v>61.677620375141402</v>
      </c>
      <c r="G96">
        <v>1.3652243433652501E-2</v>
      </c>
      <c r="H96">
        <v>9.9746730929506797E-2</v>
      </c>
      <c r="I96">
        <v>99746.730929506797</v>
      </c>
      <c r="J96">
        <v>7990122.8721251003</v>
      </c>
      <c r="K96">
        <v>422571.029272057</v>
      </c>
      <c r="L96">
        <v>0.65315806129748999</v>
      </c>
      <c r="M96">
        <f t="shared" si="4"/>
        <v>276005.67423982162</v>
      </c>
      <c r="N96">
        <v>1336.9507181582401</v>
      </c>
      <c r="O96">
        <f t="shared" si="5"/>
        <v>1.338555618701094E-5</v>
      </c>
      <c r="P96">
        <v>1.37268632801006E-2</v>
      </c>
      <c r="Q96">
        <v>503.847527525033</v>
      </c>
      <c r="T96" s="2">
        <v>45</v>
      </c>
      <c r="U96" s="4">
        <v>25544.666032822526</v>
      </c>
    </row>
    <row r="97" spans="2:21" x14ac:dyDescent="0.25">
      <c r="B97">
        <v>45</v>
      </c>
      <c r="C97">
        <v>50</v>
      </c>
      <c r="D97">
        <v>4649.9361235965098</v>
      </c>
      <c r="E97">
        <v>436.28911315647701</v>
      </c>
      <c r="F97">
        <v>68.530689305712102</v>
      </c>
      <c r="G97">
        <v>1.22941981848745E-2</v>
      </c>
      <c r="H97">
        <v>8.9772057836556798E-2</v>
      </c>
      <c r="I97">
        <v>89772.057836556807</v>
      </c>
      <c r="J97">
        <v>7987475.86910972</v>
      </c>
      <c r="K97">
        <v>422817.93027926103</v>
      </c>
      <c r="L97">
        <v>0.65315806129748999</v>
      </c>
      <c r="M97">
        <f t="shared" si="4"/>
        <v>276166.93962301943</v>
      </c>
      <c r="N97">
        <v>1246.4412906042601</v>
      </c>
      <c r="O97">
        <f t="shared" si="5"/>
        <v>1.4864155336680246E-5</v>
      </c>
      <c r="P97">
        <v>1.3733132769808899E-2</v>
      </c>
      <c r="Q97">
        <v>504.39024211003198</v>
      </c>
      <c r="T97" s="3">
        <v>5</v>
      </c>
      <c r="U97" s="4">
        <v>466.22610919741902</v>
      </c>
    </row>
    <row r="98" spans="2:21" x14ac:dyDescent="0.25">
      <c r="B98">
        <v>50</v>
      </c>
      <c r="C98">
        <v>5</v>
      </c>
      <c r="D98">
        <v>456.34227575918101</v>
      </c>
      <c r="E98">
        <v>429.97448637127297</v>
      </c>
      <c r="F98">
        <v>6.6676903241972498</v>
      </c>
      <c r="G98">
        <v>0.13001699277022299</v>
      </c>
      <c r="H98">
        <v>0.99746730929507699</v>
      </c>
      <c r="I98">
        <v>997467.30929507699</v>
      </c>
      <c r="J98">
        <v>7999869.5995110301</v>
      </c>
      <c r="K98">
        <v>455873.96370263799</v>
      </c>
      <c r="L98">
        <v>0.65299331639508396</v>
      </c>
      <c r="M98">
        <f t="shared" si="4"/>
        <v>297682.65141635772</v>
      </c>
      <c r="N98">
        <v>8685.0849059739703</v>
      </c>
      <c r="O98">
        <f t="shared" si="5"/>
        <v>1.3416792967917929E-6</v>
      </c>
      <c r="P98">
        <v>1.34752556912432E-2</v>
      </c>
      <c r="Q98">
        <v>532.80876641904399</v>
      </c>
      <c r="T98" s="3">
        <v>10</v>
      </c>
      <c r="U98" s="4">
        <v>928.73034635414604</v>
      </c>
    </row>
    <row r="99" spans="2:21" x14ac:dyDescent="0.25">
      <c r="B99">
        <v>50</v>
      </c>
      <c r="C99">
        <v>10</v>
      </c>
      <c r="D99">
        <v>908.66305819263403</v>
      </c>
      <c r="E99">
        <v>429.97448620723497</v>
      </c>
      <c r="F99">
        <v>13.3353806483945</v>
      </c>
      <c r="G99">
        <v>6.6737851236675999E-2</v>
      </c>
      <c r="H99">
        <v>0.49873365464753799</v>
      </c>
      <c r="I99">
        <v>498733.65464753797</v>
      </c>
      <c r="J99">
        <v>7999601.7712881798</v>
      </c>
      <c r="K99">
        <v>468001.11468550097</v>
      </c>
      <c r="L99">
        <v>0.65299331639508396</v>
      </c>
      <c r="M99">
        <f t="shared" si="4"/>
        <v>305601.5999550813</v>
      </c>
      <c r="N99">
        <v>4575.7971226175296</v>
      </c>
      <c r="O99">
        <f t="shared" si="5"/>
        <v>2.6138256506387411E-6</v>
      </c>
      <c r="P99">
        <v>1.34183851424609E-2</v>
      </c>
      <c r="Q99">
        <v>544.51672252423498</v>
      </c>
      <c r="T99" s="3">
        <v>15</v>
      </c>
      <c r="U99" s="4">
        <v>1391.76085841751</v>
      </c>
    </row>
    <row r="100" spans="2:21" x14ac:dyDescent="0.25">
      <c r="B100">
        <v>50</v>
      </c>
      <c r="C100">
        <v>15</v>
      </c>
      <c r="D100">
        <v>1361.47343211816</v>
      </c>
      <c r="E100">
        <v>429.97448589867901</v>
      </c>
      <c r="F100">
        <v>20.003070972591701</v>
      </c>
      <c r="G100">
        <v>4.49040630144397E-2</v>
      </c>
      <c r="H100">
        <v>0.332489103098359</v>
      </c>
      <c r="I100">
        <v>332489.10309835902</v>
      </c>
      <c r="J100">
        <v>7999133.8986314302</v>
      </c>
      <c r="K100">
        <v>472336.56362725701</v>
      </c>
      <c r="L100">
        <v>0.65299331639508396</v>
      </c>
      <c r="M100">
        <f t="shared" si="4"/>
        <v>308432.61913762015</v>
      </c>
      <c r="N100">
        <v>3196.9442898293501</v>
      </c>
      <c r="O100">
        <f t="shared" si="5"/>
        <v>3.8847510831000102E-6</v>
      </c>
      <c r="P100">
        <v>1.34034686131916E-2</v>
      </c>
      <c r="Q100">
        <v>548.90876405074596</v>
      </c>
      <c r="T100" s="3">
        <v>20</v>
      </c>
      <c r="U100" s="4">
        <v>1855.3855288610901</v>
      </c>
    </row>
    <row r="101" spans="2:21" x14ac:dyDescent="0.25">
      <c r="B101">
        <v>50</v>
      </c>
      <c r="C101">
        <v>20</v>
      </c>
      <c r="D101">
        <v>1814.8530951876301</v>
      </c>
      <c r="E101">
        <v>429.97448541676403</v>
      </c>
      <c r="F101">
        <v>26.670761296789099</v>
      </c>
      <c r="G101">
        <v>3.3836932702730298E-2</v>
      </c>
      <c r="H101">
        <v>0.249366827323767</v>
      </c>
      <c r="I101">
        <v>249366.82732376701</v>
      </c>
      <c r="J101">
        <v>7998448.2385595497</v>
      </c>
      <c r="K101">
        <v>474564.941153322</v>
      </c>
      <c r="L101">
        <v>0.65299331639508396</v>
      </c>
      <c r="M101">
        <f t="shared" si="4"/>
        <v>309887.7347685456</v>
      </c>
      <c r="N101">
        <v>2505.7104695104799</v>
      </c>
      <c r="O101">
        <f t="shared" si="5"/>
        <v>5.1553463478343047E-6</v>
      </c>
      <c r="P101">
        <v>1.3399602264949999E-2</v>
      </c>
      <c r="Q101">
        <v>551.32903438503604</v>
      </c>
      <c r="T101" s="3">
        <v>25</v>
      </c>
      <c r="U101" s="4">
        <v>2319.6176636974101</v>
      </c>
    </row>
    <row r="102" spans="2:21" x14ac:dyDescent="0.25">
      <c r="B102">
        <v>50</v>
      </c>
      <c r="C102">
        <v>25</v>
      </c>
      <c r="D102">
        <v>2268.8181082827</v>
      </c>
      <c r="E102">
        <v>429.974484732581</v>
      </c>
      <c r="F102">
        <v>33.338451620986099</v>
      </c>
      <c r="G102">
        <v>2.7146965147928501E-2</v>
      </c>
      <c r="H102">
        <v>0.19949346185901601</v>
      </c>
      <c r="I102">
        <v>199493.46185901601</v>
      </c>
      <c r="J102">
        <v>7997526.8863583403</v>
      </c>
      <c r="K102">
        <v>475922.19835274603</v>
      </c>
      <c r="L102">
        <v>0.65299331639508396</v>
      </c>
      <c r="M102">
        <f t="shared" si="4"/>
        <v>310774.01464839862</v>
      </c>
      <c r="N102">
        <v>2090.3790194866801</v>
      </c>
      <c r="O102">
        <f t="shared" si="5"/>
        <v>6.4258051122980449E-6</v>
      </c>
      <c r="P102">
        <v>1.3400248030954701E-2</v>
      </c>
      <c r="Q102">
        <v>552.93510339116699</v>
      </c>
      <c r="T102" s="3">
        <v>30</v>
      </c>
      <c r="U102" s="4">
        <v>2784.4606519040999</v>
      </c>
    </row>
    <row r="103" spans="2:21" x14ac:dyDescent="0.25">
      <c r="B103">
        <v>50</v>
      </c>
      <c r="C103">
        <v>30</v>
      </c>
      <c r="D103">
        <v>2723.37287551287</v>
      </c>
      <c r="E103">
        <v>429.974483817151</v>
      </c>
      <c r="F103">
        <v>40.0061419451837</v>
      </c>
      <c r="G103">
        <v>2.26658917107487E-2</v>
      </c>
      <c r="H103">
        <v>0.166244551549178</v>
      </c>
      <c r="I103">
        <v>166244.551549178</v>
      </c>
      <c r="J103">
        <v>7996351.7598651303</v>
      </c>
      <c r="K103">
        <v>476835.66624071199</v>
      </c>
      <c r="L103">
        <v>0.65299331639508396</v>
      </c>
      <c r="M103">
        <f t="shared" si="4"/>
        <v>311370.5030739819</v>
      </c>
      <c r="N103">
        <v>1813.24297025802</v>
      </c>
      <c r="O103">
        <f t="shared" si="5"/>
        <v>7.6961943371595634E-6</v>
      </c>
      <c r="P103">
        <v>1.3403172050651399E-2</v>
      </c>
      <c r="Q103">
        <v>554.12656176983398</v>
      </c>
      <c r="T103" s="3">
        <v>35</v>
      </c>
      <c r="U103" s="4">
        <v>3249.9149302764799</v>
      </c>
    </row>
    <row r="104" spans="2:21" x14ac:dyDescent="0.25">
      <c r="B104">
        <v>50</v>
      </c>
      <c r="C104">
        <v>35</v>
      </c>
      <c r="D104">
        <v>3178.5183205354901</v>
      </c>
      <c r="E104">
        <v>429.97448264143202</v>
      </c>
      <c r="F104">
        <v>46.673832269380803</v>
      </c>
      <c r="G104">
        <v>1.94546661789924E-2</v>
      </c>
      <c r="H104">
        <v>0.142495329899296</v>
      </c>
      <c r="I104">
        <v>142495.32989929599</v>
      </c>
      <c r="J104">
        <v>7994904.5837970497</v>
      </c>
      <c r="K104">
        <v>477492.435118997</v>
      </c>
      <c r="L104">
        <v>0.65299331639508396</v>
      </c>
      <c r="M104">
        <f t="shared" ref="M104:M135" si="6">L104*K104</f>
        <v>311799.36876191833</v>
      </c>
      <c r="N104">
        <v>1615.16692000645</v>
      </c>
      <c r="O104">
        <f t="shared" si="5"/>
        <v>8.9665433385488341E-6</v>
      </c>
      <c r="P104">
        <v>1.34074030384687E-2</v>
      </c>
      <c r="Q104">
        <v>555.07820097111403</v>
      </c>
      <c r="T104" s="3">
        <v>40</v>
      </c>
      <c r="U104" s="4">
        <v>3715.97979583499</v>
      </c>
    </row>
    <row r="105" spans="2:21" x14ac:dyDescent="0.25">
      <c r="B105">
        <v>50</v>
      </c>
      <c r="C105">
        <v>40</v>
      </c>
      <c r="D105">
        <v>3634.25402303377</v>
      </c>
      <c r="E105">
        <v>429.97448117631899</v>
      </c>
      <c r="F105">
        <v>53.341522593578098</v>
      </c>
      <c r="G105">
        <v>1.7040478078962501E-2</v>
      </c>
      <c r="H105">
        <v>0.124683413661884</v>
      </c>
      <c r="I105">
        <v>124683.413661884</v>
      </c>
      <c r="J105">
        <v>7993166.8740956197</v>
      </c>
      <c r="K105">
        <v>477987.384247437</v>
      </c>
      <c r="L105">
        <v>0.65299331639508396</v>
      </c>
      <c r="M105">
        <f t="shared" si="6"/>
        <v>312122.56723474519</v>
      </c>
      <c r="N105">
        <v>1466.54370601551</v>
      </c>
      <c r="O105">
        <f t="shared" si="5"/>
        <v>1.0236866983579157E-5</v>
      </c>
      <c r="P105">
        <v>1.3412450675044299E-2</v>
      </c>
      <c r="Q105">
        <v>555.87861805303601</v>
      </c>
      <c r="T105" s="3">
        <v>45</v>
      </c>
      <c r="U105" s="4">
        <v>4182.6540246828699</v>
      </c>
    </row>
    <row r="106" spans="2:21" x14ac:dyDescent="0.25">
      <c r="B106">
        <v>50</v>
      </c>
      <c r="C106">
        <v>45</v>
      </c>
      <c r="D106">
        <v>4090.5789501060399</v>
      </c>
      <c r="E106">
        <v>429.97447939264998</v>
      </c>
      <c r="F106">
        <v>60.009212917775201</v>
      </c>
      <c r="G106">
        <v>1.5159335667666401E-2</v>
      </c>
      <c r="H106">
        <v>0.110829701032786</v>
      </c>
      <c r="I106">
        <v>110829.701032786</v>
      </c>
      <c r="J106">
        <v>7991119.9222727604</v>
      </c>
      <c r="K106">
        <v>478373.76189111202</v>
      </c>
      <c r="L106">
        <v>0.65299331639508396</v>
      </c>
      <c r="M106">
        <f t="shared" si="6"/>
        <v>312374.86925366946</v>
      </c>
      <c r="N106">
        <v>1350.9091249462199</v>
      </c>
      <c r="O106">
        <f t="shared" si="5"/>
        <v>1.150717361599187E-5</v>
      </c>
      <c r="P106">
        <v>1.34180406864944E-2</v>
      </c>
      <c r="Q106">
        <v>556.57752266345005</v>
      </c>
      <c r="T106" s="3">
        <v>50</v>
      </c>
      <c r="U106" s="4">
        <v>4649.9361235965098</v>
      </c>
    </row>
    <row r="107" spans="2:21" x14ac:dyDescent="0.25">
      <c r="B107">
        <v>50</v>
      </c>
      <c r="C107">
        <v>50</v>
      </c>
      <c r="D107">
        <v>4547.4917541451596</v>
      </c>
      <c r="E107">
        <v>429.97447726120498</v>
      </c>
      <c r="F107">
        <v>66.676903241973093</v>
      </c>
      <c r="G107">
        <v>1.3652243433652501E-2</v>
      </c>
      <c r="H107">
        <v>9.9746730929506797E-2</v>
      </c>
      <c r="I107">
        <v>99746.730929506797</v>
      </c>
      <c r="J107">
        <v>7988744.77974365</v>
      </c>
      <c r="K107">
        <v>478683.76240109</v>
      </c>
      <c r="L107">
        <v>0.65299331639508396</v>
      </c>
      <c r="M107">
        <f t="shared" si="6"/>
        <v>312577.29751476418</v>
      </c>
      <c r="N107">
        <v>1258.37749131636</v>
      </c>
      <c r="O107">
        <f t="shared" si="5"/>
        <v>1.2777468280483614E-5</v>
      </c>
      <c r="P107">
        <v>1.3424007658592601E-2</v>
      </c>
      <c r="Q107">
        <v>557.20496801130798</v>
      </c>
      <c r="T107" s="2">
        <v>50</v>
      </c>
      <c r="U107" s="4">
        <v>24984.365892873633</v>
      </c>
    </row>
    <row r="108" spans="2:21" x14ac:dyDescent="0.25">
      <c r="T108" s="3">
        <v>5</v>
      </c>
      <c r="U108" s="4">
        <v>456.34227575918101</v>
      </c>
    </row>
    <row r="109" spans="2:21" x14ac:dyDescent="0.25">
      <c r="T109" s="3">
        <v>10</v>
      </c>
      <c r="U109" s="4">
        <v>908.66305819263403</v>
      </c>
    </row>
    <row r="110" spans="2:21" x14ac:dyDescent="0.25">
      <c r="T110" s="3">
        <v>15</v>
      </c>
      <c r="U110" s="4">
        <v>1361.47343211816</v>
      </c>
    </row>
    <row r="111" spans="2:21" x14ac:dyDescent="0.25">
      <c r="T111" s="3">
        <v>20</v>
      </c>
      <c r="U111" s="4">
        <v>1814.8530951876301</v>
      </c>
    </row>
    <row r="112" spans="2:21" x14ac:dyDescent="0.25">
      <c r="T112" s="3">
        <v>25</v>
      </c>
      <c r="U112" s="4">
        <v>2268.8181082827</v>
      </c>
    </row>
    <row r="113" spans="20:21" x14ac:dyDescent="0.25">
      <c r="T113" s="3">
        <v>30</v>
      </c>
      <c r="U113" s="4">
        <v>2723.37287551287</v>
      </c>
    </row>
    <row r="114" spans="20:21" x14ac:dyDescent="0.25">
      <c r="T114" s="3">
        <v>35</v>
      </c>
      <c r="U114" s="4">
        <v>3178.5183205354901</v>
      </c>
    </row>
    <row r="115" spans="20:21" x14ac:dyDescent="0.25">
      <c r="T115" s="3">
        <v>40</v>
      </c>
      <c r="U115" s="4">
        <v>3634.25402303377</v>
      </c>
    </row>
    <row r="116" spans="20:21" x14ac:dyDescent="0.25">
      <c r="T116" s="3">
        <v>45</v>
      </c>
      <c r="U116" s="4">
        <v>4090.5789501060399</v>
      </c>
    </row>
    <row r="117" spans="20:21" x14ac:dyDescent="0.25">
      <c r="T117" s="3">
        <v>50</v>
      </c>
      <c r="U117" s="4">
        <v>4547.4917541451596</v>
      </c>
    </row>
    <row r="118" spans="20:21" x14ac:dyDescent="0.25">
      <c r="T118" s="2" t="s">
        <v>7</v>
      </c>
      <c r="U118" s="4">
        <v>308793.14682152763</v>
      </c>
    </row>
  </sheetData>
  <autoFilter ref="B7:Q107" xr:uid="{FE4B915C-795D-4898-B905-3FDEAA4BFF4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D41CE-53FA-4351-A95C-1F980A368635}">
  <dimension ref="B2:J12"/>
  <sheetViews>
    <sheetView workbookViewId="0">
      <selection activeCell="I4" sqref="I4"/>
    </sheetView>
  </sheetViews>
  <sheetFormatPr defaultRowHeight="15" x14ac:dyDescent="0.25"/>
  <sheetData>
    <row r="2" spans="2:10" x14ac:dyDescent="0.25">
      <c r="B2" t="s">
        <v>39</v>
      </c>
      <c r="C2" t="s">
        <v>40</v>
      </c>
      <c r="E2" t="s">
        <v>41</v>
      </c>
      <c r="F2" t="s">
        <v>39</v>
      </c>
      <c r="G2" t="s">
        <v>40</v>
      </c>
      <c r="I2" t="s">
        <v>42</v>
      </c>
      <c r="J2">
        <v>1.1559999999999999</v>
      </c>
    </row>
    <row r="3" spans="2:10" x14ac:dyDescent="0.25">
      <c r="B3">
        <v>1.1559999999999999</v>
      </c>
      <c r="C3">
        <v>2.8273299999999999</v>
      </c>
      <c r="D3">
        <v>2.2954300000000001</v>
      </c>
      <c r="E3">
        <v>1</v>
      </c>
      <c r="F3">
        <v>1.1559999999999999</v>
      </c>
      <c r="G3">
        <f>C3</f>
        <v>2.8273299999999999</v>
      </c>
      <c r="I3">
        <f>2*PI()*J2*0.0591</f>
        <v>0.42926470691238644</v>
      </c>
    </row>
    <row r="4" spans="2:10" x14ac:dyDescent="0.25">
      <c r="B4">
        <v>1.2829999999999999</v>
      </c>
      <c r="C4">
        <f>C3+(C3-D3)</f>
        <v>3.3592299999999997</v>
      </c>
      <c r="E4">
        <v>2</v>
      </c>
      <c r="F4">
        <f>F3+$B$8</f>
        <v>1.1701111111111111</v>
      </c>
      <c r="G4">
        <f>G3+$C$8</f>
        <v>2.8864299999999998</v>
      </c>
    </row>
    <row r="5" spans="2:10" x14ac:dyDescent="0.25">
      <c r="E5">
        <v>3</v>
      </c>
      <c r="F5">
        <f t="shared" ref="F5:F12" si="0">F4+$B$8</f>
        <v>1.1842222222222223</v>
      </c>
      <c r="G5">
        <f t="shared" ref="G5:G12" si="1">G4+$C$8</f>
        <v>2.9455299999999998</v>
      </c>
    </row>
    <row r="6" spans="2:10" x14ac:dyDescent="0.25">
      <c r="E6">
        <v>4</v>
      </c>
      <c r="F6">
        <f t="shared" si="0"/>
        <v>1.1983333333333335</v>
      </c>
      <c r="G6">
        <f t="shared" si="1"/>
        <v>3.0046299999999997</v>
      </c>
    </row>
    <row r="7" spans="2:10" x14ac:dyDescent="0.25">
      <c r="B7">
        <f>B4-B3</f>
        <v>0.127</v>
      </c>
      <c r="C7">
        <f>C4-C3</f>
        <v>0.53189999999999982</v>
      </c>
      <c r="E7">
        <v>5</v>
      </c>
      <c r="F7">
        <f t="shared" si="0"/>
        <v>1.2124444444444447</v>
      </c>
      <c r="G7">
        <f t="shared" si="1"/>
        <v>3.0637299999999996</v>
      </c>
    </row>
    <row r="8" spans="2:10" x14ac:dyDescent="0.25">
      <c r="B8">
        <f>B7/9</f>
        <v>1.4111111111111111E-2</v>
      </c>
      <c r="C8">
        <f>C7/9</f>
        <v>5.9099999999999979E-2</v>
      </c>
      <c r="E8">
        <v>6</v>
      </c>
      <c r="F8">
        <f t="shared" si="0"/>
        <v>1.2265555555555558</v>
      </c>
      <c r="G8">
        <f t="shared" si="1"/>
        <v>3.1228299999999996</v>
      </c>
    </row>
    <row r="9" spans="2:10" x14ac:dyDescent="0.25">
      <c r="E9">
        <v>7</v>
      </c>
      <c r="F9">
        <f t="shared" si="0"/>
        <v>1.240666666666667</v>
      </c>
      <c r="G9">
        <f t="shared" si="1"/>
        <v>3.1819299999999995</v>
      </c>
    </row>
    <row r="10" spans="2:10" x14ac:dyDescent="0.25">
      <c r="E10">
        <v>8</v>
      </c>
      <c r="F10">
        <f t="shared" si="0"/>
        <v>1.2547777777777782</v>
      </c>
      <c r="G10">
        <f t="shared" si="1"/>
        <v>3.2410299999999994</v>
      </c>
    </row>
    <row r="11" spans="2:10" x14ac:dyDescent="0.25">
      <c r="E11">
        <v>9</v>
      </c>
      <c r="F11">
        <f t="shared" si="0"/>
        <v>1.2688888888888894</v>
      </c>
      <c r="G11">
        <f t="shared" si="1"/>
        <v>3.3001299999999993</v>
      </c>
    </row>
    <row r="12" spans="2:10" x14ac:dyDescent="0.25">
      <c r="E12">
        <v>10</v>
      </c>
      <c r="F12">
        <f t="shared" si="0"/>
        <v>1.2830000000000006</v>
      </c>
      <c r="G12">
        <f t="shared" si="1"/>
        <v>3.3592299999999993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fluid + geo properties</vt:lpstr>
      <vt:lpstr>Sheet1</vt:lpstr>
      <vt:lpstr>Plot</vt:lpstr>
      <vt:lpstr>PivotPlot</vt:lpstr>
    </vt:vector>
  </TitlesOfParts>
  <Company>Tokamak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Taylor</dc:creator>
  <cp:lastModifiedBy>Jack Taylor</cp:lastModifiedBy>
  <dcterms:created xsi:type="dcterms:W3CDTF">2020-03-30T09:00:42Z</dcterms:created>
  <dcterms:modified xsi:type="dcterms:W3CDTF">2020-04-03T06:21:28Z</dcterms:modified>
</cp:coreProperties>
</file>