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dev/"/>
    </mc:Choice>
  </mc:AlternateContent>
  <xr:revisionPtr revIDLastSave="0" documentId="13_ncr:1_{54DD9FB7-2886-ED44-976C-4F5483BDE4F1}" xr6:coauthVersionLast="47" xr6:coauthVersionMax="47" xr10:uidLastSave="{00000000-0000-0000-0000-000000000000}"/>
  <bookViews>
    <workbookView xWindow="0" yWindow="760" windowWidth="27460" windowHeight="15900" xr2:uid="{00000000-000D-0000-FFFF-FFFF00000000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" i="1" l="1"/>
  <c r="B43" i="1"/>
  <c r="B21" i="1"/>
  <c r="B61" i="1"/>
  <c r="B64" i="1"/>
  <c r="B63" i="1"/>
  <c r="B62" i="1"/>
  <c r="B60" i="1"/>
  <c r="B59" i="1"/>
  <c r="B58" i="1"/>
  <c r="B38" i="1"/>
  <c r="B42" i="1"/>
  <c r="B41" i="1"/>
  <c r="B40" i="1"/>
  <c r="B39" i="1"/>
  <c r="B37" i="1"/>
  <c r="B36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<sst xmlns="http://schemas.openxmlformats.org/spreadsheetml/2006/main" count="322" uniqueCount="58">
  <si>
    <t>technosphere</t>
  </si>
  <si>
    <t>RER</t>
  </si>
  <si>
    <t>ecoinvent</t>
  </si>
  <si>
    <t>Europe without Switzerland</t>
  </si>
  <si>
    <t>GLO</t>
  </si>
  <si>
    <t>kilogram</t>
  </si>
  <si>
    <t>unit</t>
  </si>
  <si>
    <t>production</t>
  </si>
  <si>
    <t>comment</t>
  </si>
  <si>
    <t>reference product</t>
  </si>
  <si>
    <t>type</t>
  </si>
  <si>
    <t>categories</t>
  </si>
  <si>
    <t>location</t>
  </si>
  <si>
    <t>database</t>
  </si>
  <si>
    <t>amount</t>
  </si>
  <si>
    <t>name</t>
  </si>
  <si>
    <t>Exchanges</t>
  </si>
  <si>
    <t>process</t>
  </si>
  <si>
    <t>production amount</t>
  </si>
  <si>
    <t>Activity</t>
  </si>
  <si>
    <t>kilowatt hour</t>
  </si>
  <si>
    <t>market group for electricity, low voltage</t>
  </si>
  <si>
    <t>Database</t>
  </si>
  <si>
    <t>CH</t>
  </si>
  <si>
    <t>cubic meter</t>
  </si>
  <si>
    <t>bread</t>
  </si>
  <si>
    <t>bread production, straight dough method</t>
  </si>
  <si>
    <t>salt</t>
  </si>
  <si>
    <t>electrcity, low voltage</t>
  </si>
  <si>
    <t>bread production, delayed salt method</t>
  </si>
  <si>
    <t>batter wheat mix production</t>
  </si>
  <si>
    <t>wheat flour mix</t>
  </si>
  <si>
    <t>ethanol production from whey</t>
  </si>
  <si>
    <t>fodder yeast</t>
  </si>
  <si>
    <t>market for tap water</t>
  </si>
  <si>
    <t>tap water</t>
  </si>
  <si>
    <t>market for salt</t>
  </si>
  <si>
    <t>market for butter, from cow milk</t>
  </si>
  <si>
    <t>butter, from cow milk</t>
  </si>
  <si>
    <t>market for sugar, from sugarcane</t>
  </si>
  <si>
    <t>sugar, from sugarcane</t>
  </si>
  <si>
    <t>bakery facilities</t>
  </si>
  <si>
    <t>bakery</t>
  </si>
  <si>
    <t>market for concrete, normal</t>
  </si>
  <si>
    <t>concrete, normal</t>
  </si>
  <si>
    <t>market for concrete block</t>
  </si>
  <si>
    <t>DE</t>
  </si>
  <si>
    <t>concrete block</t>
  </si>
  <si>
    <t>market for cement, Portland</t>
  </si>
  <si>
    <t>cement, Portland</t>
  </si>
  <si>
    <t>clay brick</t>
  </si>
  <si>
    <t>bread production, activated dough development</t>
  </si>
  <si>
    <t>market for clay brick</t>
  </si>
  <si>
    <t>Water</t>
  </si>
  <si>
    <t>biosphere3</t>
  </si>
  <si>
    <t>biosphere</t>
  </si>
  <si>
    <t>Nitrogen oxides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</si>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</sst>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A19" workbookViewId="0">
      <selection activeCell="B37" sqref="B37"/>
    </sheetView>
  </sheetViews>
  <sheetFormatPr baseColWidth="10" defaultColWidth="8.83203125" defaultRowHeight="15" x14ac:dyDescent="0.2"/>
  <cols>
    <col min="1" max="1" width="38.5" bestFit="1" customWidth="1"/>
    <col min="2" max="2" width="9.33203125" bestFit="1" customWidth="1"/>
    <col min="8" max="8" width="12" customWidth="1"/>
  </cols>
  <sheetData>
    <row r="1" spans="1:9" x14ac:dyDescent="0.2">
      <c r="A1" t="s">
        <v>22</v>
      </c>
      <c r="B1" t="s">
        <v>25</v>
      </c>
    </row>
    <row r="3" spans="1:9" ht="16" x14ac:dyDescent="0.2">
      <c r="A3" s="3" t="s">
        <v>19</v>
      </c>
      <c r="B3" s="3" t="s">
        <v>26</v>
      </c>
    </row>
    <row r="4" spans="1:9" x14ac:dyDescent="0.2">
      <c r="A4" t="s">
        <v>12</v>
      </c>
    </row>
    <row r="5" spans="1:9" x14ac:dyDescent="0.2">
      <c r="A5" t="s">
        <v>18</v>
      </c>
      <c r="B5">
        <v>1</v>
      </c>
    </row>
    <row r="6" spans="1:9" ht="16" x14ac:dyDescent="0.2">
      <c r="A6" t="s">
        <v>9</v>
      </c>
      <c r="B6" s="4" t="s">
        <v>25</v>
      </c>
    </row>
    <row r="7" spans="1:9" x14ac:dyDescent="0.2">
      <c r="A7" t="s">
        <v>10</v>
      </c>
      <c r="B7" t="s">
        <v>17</v>
      </c>
    </row>
    <row r="8" spans="1:9" x14ac:dyDescent="0.2">
      <c r="A8" t="s">
        <v>6</v>
      </c>
      <c r="B8" t="s">
        <v>5</v>
      </c>
    </row>
    <row r="9" spans="1:9" x14ac:dyDescent="0.2">
      <c r="A9" t="s">
        <v>8</v>
      </c>
    </row>
    <row r="10" spans="1:9" x14ac:dyDescent="0.2">
      <c r="A10" t="s">
        <v>12</v>
      </c>
      <c r="B10" t="s">
        <v>1</v>
      </c>
    </row>
    <row r="11" spans="1:9" ht="16" x14ac:dyDescent="0.2">
      <c r="A11" s="3" t="s">
        <v>16</v>
      </c>
    </row>
    <row r="12" spans="1:9" x14ac:dyDescent="0.2">
      <c r="A12" t="s">
        <v>15</v>
      </c>
      <c r="B12" t="s">
        <v>14</v>
      </c>
      <c r="C12" t="s">
        <v>13</v>
      </c>
      <c r="D12" t="s">
        <v>12</v>
      </c>
      <c r="E12" t="s">
        <v>6</v>
      </c>
      <c r="F12" t="s">
        <v>11</v>
      </c>
      <c r="G12" t="s">
        <v>10</v>
      </c>
      <c r="H12" t="s">
        <v>9</v>
      </c>
      <c r="I12" t="s">
        <v>8</v>
      </c>
    </row>
    <row r="13" spans="1:9" ht="16" x14ac:dyDescent="0.2">
      <c r="A13" s="4" t="s">
        <v>26</v>
      </c>
      <c r="B13" s="5">
        <v>1</v>
      </c>
      <c r="C13" t="s">
        <v>25</v>
      </c>
      <c r="D13" t="s">
        <v>1</v>
      </c>
      <c r="E13" t="s">
        <v>5</v>
      </c>
      <c r="G13" t="s">
        <v>7</v>
      </c>
      <c r="H13" s="4" t="s">
        <v>25</v>
      </c>
    </row>
    <row r="14" spans="1:9" x14ac:dyDescent="0.2">
      <c r="A14" t="s">
        <v>30</v>
      </c>
      <c r="B14" s="5">
        <f>0.3*1/0.45</f>
        <v>0.66666666666666663</v>
      </c>
      <c r="C14" t="s">
        <v>2</v>
      </c>
      <c r="D14" t="s">
        <v>1</v>
      </c>
      <c r="E14" t="s">
        <v>5</v>
      </c>
      <c r="G14" t="s">
        <v>0</v>
      </c>
      <c r="H14" t="s">
        <v>31</v>
      </c>
    </row>
    <row r="15" spans="1:9" x14ac:dyDescent="0.2">
      <c r="A15" t="s">
        <v>32</v>
      </c>
      <c r="B15" s="5">
        <f>0.003/0.45</f>
        <v>6.6666666666666662E-3</v>
      </c>
      <c r="C15" t="s">
        <v>2</v>
      </c>
      <c r="D15" t="s">
        <v>23</v>
      </c>
      <c r="E15" t="s">
        <v>5</v>
      </c>
      <c r="G15" t="s">
        <v>0</v>
      </c>
      <c r="H15" t="s">
        <v>33</v>
      </c>
    </row>
    <row r="16" spans="1:9" x14ac:dyDescent="0.2">
      <c r="A16" t="s">
        <v>34</v>
      </c>
      <c r="B16" s="5">
        <f>0.18/0.45</f>
        <v>0.39999999999999997</v>
      </c>
      <c r="C16" t="s">
        <v>2</v>
      </c>
      <c r="D16" t="s">
        <v>3</v>
      </c>
      <c r="E16" t="s">
        <v>5</v>
      </c>
      <c r="G16" t="s">
        <v>0</v>
      </c>
      <c r="H16" t="s">
        <v>35</v>
      </c>
    </row>
    <row r="17" spans="1:8" x14ac:dyDescent="0.2">
      <c r="A17" t="s">
        <v>36</v>
      </c>
      <c r="B17" s="5">
        <f>0.006/0.45</f>
        <v>1.3333333333333332E-2</v>
      </c>
      <c r="C17" t="s">
        <v>2</v>
      </c>
      <c r="D17" t="s">
        <v>4</v>
      </c>
      <c r="E17" t="s">
        <v>5</v>
      </c>
      <c r="G17" t="s">
        <v>0</v>
      </c>
      <c r="H17" t="s">
        <v>27</v>
      </c>
    </row>
    <row r="18" spans="1:8" x14ac:dyDescent="0.2">
      <c r="A18" t="s">
        <v>37</v>
      </c>
      <c r="B18" s="5">
        <f>0.018/0.45</f>
        <v>3.9999999999999994E-2</v>
      </c>
      <c r="C18" t="s">
        <v>2</v>
      </c>
      <c r="D18" t="s">
        <v>4</v>
      </c>
      <c r="E18" t="s">
        <v>5</v>
      </c>
      <c r="G18" t="s">
        <v>0</v>
      </c>
      <c r="H18" t="s">
        <v>38</v>
      </c>
    </row>
    <row r="19" spans="1:8" x14ac:dyDescent="0.2">
      <c r="A19" t="s">
        <v>39</v>
      </c>
      <c r="B19" s="5">
        <f>0.099/0.45</f>
        <v>0.22</v>
      </c>
      <c r="C19" t="s">
        <v>2</v>
      </c>
      <c r="D19" t="s">
        <v>4</v>
      </c>
      <c r="E19" t="s">
        <v>5</v>
      </c>
      <c r="G19" t="s">
        <v>0</v>
      </c>
      <c r="H19" t="s">
        <v>40</v>
      </c>
    </row>
    <row r="20" spans="1:8" x14ac:dyDescent="0.2">
      <c r="A20" t="s">
        <v>21</v>
      </c>
      <c r="B20" s="5">
        <f>3*(40/60)</f>
        <v>2</v>
      </c>
      <c r="C20" t="s">
        <v>2</v>
      </c>
      <c r="D20" t="s">
        <v>1</v>
      </c>
      <c r="E20" t="s">
        <v>20</v>
      </c>
      <c r="G20" t="s">
        <v>0</v>
      </c>
      <c r="H20" t="s">
        <v>28</v>
      </c>
    </row>
    <row r="21" spans="1:8" x14ac:dyDescent="0.2">
      <c r="A21" t="s">
        <v>41</v>
      </c>
      <c r="B21" s="1">
        <f>1/821250</f>
        <v>1.2176560121765601E-6</v>
      </c>
      <c r="C21" t="s">
        <v>25</v>
      </c>
      <c r="D21" t="s">
        <v>1</v>
      </c>
      <c r="E21" t="s">
        <v>6</v>
      </c>
      <c r="G21" t="s">
        <v>0</v>
      </c>
      <c r="H21" t="s">
        <v>42</v>
      </c>
    </row>
    <row r="22" spans="1:8" x14ac:dyDescent="0.2">
      <c r="A22" t="s">
        <v>53</v>
      </c>
      <c r="B22" s="1">
        <v>0.2</v>
      </c>
      <c r="C22" t="s">
        <v>54</v>
      </c>
      <c r="E22" t="s">
        <v>24</v>
      </c>
      <c r="F22" t="s">
        <v>57</v>
      </c>
      <c r="G22" t="s">
        <v>55</v>
      </c>
    </row>
    <row r="23" spans="1:8" x14ac:dyDescent="0.2">
      <c r="A23" t="s">
        <v>56</v>
      </c>
      <c r="B23" s="1">
        <v>2.0000000000000001E-4</v>
      </c>
      <c r="C23" t="s">
        <v>54</v>
      </c>
      <c r="E23" t="s">
        <v>5</v>
      </c>
      <c r="F23" t="s">
        <v>57</v>
      </c>
      <c r="G23" t="s">
        <v>55</v>
      </c>
    </row>
    <row r="24" spans="1:8" x14ac:dyDescent="0.2">
      <c r="A24" s="2"/>
    </row>
    <row r="25" spans="1:8" ht="16" x14ac:dyDescent="0.2">
      <c r="A25" s="3" t="s">
        <v>19</v>
      </c>
      <c r="B25" s="3" t="s">
        <v>51</v>
      </c>
    </row>
    <row r="26" spans="1:8" x14ac:dyDescent="0.2">
      <c r="A26" t="s">
        <v>12</v>
      </c>
    </row>
    <row r="27" spans="1:8" x14ac:dyDescent="0.2">
      <c r="A27" t="s">
        <v>18</v>
      </c>
      <c r="B27">
        <v>1</v>
      </c>
    </row>
    <row r="28" spans="1:8" ht="16" x14ac:dyDescent="0.2">
      <c r="A28" t="s">
        <v>9</v>
      </c>
      <c r="B28" s="4" t="s">
        <v>25</v>
      </c>
    </row>
    <row r="29" spans="1:8" x14ac:dyDescent="0.2">
      <c r="A29" t="s">
        <v>10</v>
      </c>
      <c r="B29" t="s">
        <v>17</v>
      </c>
    </row>
    <row r="30" spans="1:8" x14ac:dyDescent="0.2">
      <c r="A30" t="s">
        <v>6</v>
      </c>
      <c r="B30" t="s">
        <v>5</v>
      </c>
    </row>
    <row r="31" spans="1:8" x14ac:dyDescent="0.2">
      <c r="A31" t="s">
        <v>8</v>
      </c>
    </row>
    <row r="32" spans="1:8" x14ac:dyDescent="0.2">
      <c r="A32" t="s">
        <v>12</v>
      </c>
      <c r="B32" t="s">
        <v>1</v>
      </c>
    </row>
    <row r="33" spans="1:9" ht="16" x14ac:dyDescent="0.2">
      <c r="A33" s="3" t="s">
        <v>16</v>
      </c>
    </row>
    <row r="34" spans="1:9" x14ac:dyDescent="0.2">
      <c r="A34" t="s">
        <v>15</v>
      </c>
      <c r="B34" t="s">
        <v>14</v>
      </c>
      <c r="C34" t="s">
        <v>13</v>
      </c>
      <c r="D34" t="s">
        <v>12</v>
      </c>
      <c r="E34" t="s">
        <v>6</v>
      </c>
      <c r="F34" t="s">
        <v>11</v>
      </c>
      <c r="G34" t="s">
        <v>10</v>
      </c>
      <c r="H34" t="s">
        <v>9</v>
      </c>
      <c r="I34" t="s">
        <v>8</v>
      </c>
    </row>
    <row r="35" spans="1:9" ht="16" x14ac:dyDescent="0.2">
      <c r="A35" s="4" t="s">
        <v>51</v>
      </c>
      <c r="B35" s="5">
        <v>1</v>
      </c>
      <c r="C35" t="s">
        <v>25</v>
      </c>
      <c r="D35" t="s">
        <v>1</v>
      </c>
      <c r="E35" t="s">
        <v>5</v>
      </c>
      <c r="G35" t="s">
        <v>7</v>
      </c>
      <c r="H35" s="4" t="s">
        <v>25</v>
      </c>
    </row>
    <row r="36" spans="1:9" x14ac:dyDescent="0.2">
      <c r="A36" t="s">
        <v>30</v>
      </c>
      <c r="B36" s="5">
        <f>0.4/0.7</f>
        <v>0.57142857142857151</v>
      </c>
      <c r="C36" t="s">
        <v>2</v>
      </c>
      <c r="D36" t="s">
        <v>1</v>
      </c>
      <c r="E36" t="s">
        <v>5</v>
      </c>
      <c r="G36" t="s">
        <v>0</v>
      </c>
      <c r="H36" t="s">
        <v>31</v>
      </c>
    </row>
    <row r="37" spans="1:9" x14ac:dyDescent="0.2">
      <c r="A37" t="s">
        <v>32</v>
      </c>
      <c r="B37" s="6">
        <f>0.012/0.7</f>
        <v>1.7142857142857144E-2</v>
      </c>
      <c r="C37" t="s">
        <v>2</v>
      </c>
      <c r="D37" t="s">
        <v>23</v>
      </c>
      <c r="E37" t="s">
        <v>5</v>
      </c>
      <c r="G37" t="s">
        <v>0</v>
      </c>
      <c r="H37" t="s">
        <v>33</v>
      </c>
    </row>
    <row r="38" spans="1:9" x14ac:dyDescent="0.2">
      <c r="A38" t="s">
        <v>34</v>
      </c>
      <c r="B38" s="5">
        <f>0.006/0.7</f>
        <v>8.5714285714285719E-3</v>
      </c>
      <c r="C38" t="s">
        <v>2</v>
      </c>
      <c r="D38" t="s">
        <v>3</v>
      </c>
      <c r="E38" t="s">
        <v>5</v>
      </c>
      <c r="G38" t="s">
        <v>0</v>
      </c>
      <c r="H38" t="s">
        <v>35</v>
      </c>
    </row>
    <row r="39" spans="1:9" x14ac:dyDescent="0.2">
      <c r="A39" t="s">
        <v>36</v>
      </c>
      <c r="B39" s="5">
        <f>0.3/0.7</f>
        <v>0.4285714285714286</v>
      </c>
      <c r="C39" t="s">
        <v>2</v>
      </c>
      <c r="D39" t="s">
        <v>4</v>
      </c>
      <c r="E39" t="s">
        <v>5</v>
      </c>
      <c r="G39" t="s">
        <v>0</v>
      </c>
      <c r="H39" t="s">
        <v>27</v>
      </c>
    </row>
    <row r="40" spans="1:9" x14ac:dyDescent="0.2">
      <c r="A40" t="s">
        <v>37</v>
      </c>
      <c r="B40" s="5">
        <f>0.006/0.7</f>
        <v>8.5714285714285719E-3</v>
      </c>
      <c r="C40" t="s">
        <v>2</v>
      </c>
      <c r="D40" t="s">
        <v>4</v>
      </c>
      <c r="E40" t="s">
        <v>5</v>
      </c>
      <c r="G40" t="s">
        <v>0</v>
      </c>
      <c r="H40" t="s">
        <v>38</v>
      </c>
    </row>
    <row r="41" spans="1:9" x14ac:dyDescent="0.2">
      <c r="A41" t="s">
        <v>39</v>
      </c>
      <c r="B41" s="5">
        <f>0.01/0.45</f>
        <v>2.2222222222222223E-2</v>
      </c>
      <c r="C41" t="s">
        <v>2</v>
      </c>
      <c r="D41" t="s">
        <v>4</v>
      </c>
      <c r="E41" t="s">
        <v>5</v>
      </c>
      <c r="G41" t="s">
        <v>0</v>
      </c>
      <c r="H41" t="s">
        <v>40</v>
      </c>
    </row>
    <row r="42" spans="1:9" x14ac:dyDescent="0.2">
      <c r="A42" t="s">
        <v>21</v>
      </c>
      <c r="B42" s="5">
        <f>3*(46/60)</f>
        <v>2.3000000000000003</v>
      </c>
      <c r="C42" t="s">
        <v>2</v>
      </c>
      <c r="D42" t="s">
        <v>1</v>
      </c>
      <c r="E42" t="s">
        <v>20</v>
      </c>
      <c r="G42" t="s">
        <v>0</v>
      </c>
      <c r="H42" t="s">
        <v>28</v>
      </c>
    </row>
    <row r="43" spans="1:9" x14ac:dyDescent="0.2">
      <c r="A43" t="s">
        <v>41</v>
      </c>
      <c r="B43" s="1">
        <f>1/821250</f>
        <v>1.2176560121765601E-6</v>
      </c>
      <c r="C43" t="s">
        <v>25</v>
      </c>
      <c r="D43" t="s">
        <v>1</v>
      </c>
      <c r="E43" t="s">
        <v>6</v>
      </c>
      <c r="G43" t="s">
        <v>0</v>
      </c>
      <c r="H43" t="s">
        <v>42</v>
      </c>
    </row>
    <row r="44" spans="1:9" x14ac:dyDescent="0.2">
      <c r="A44" t="s">
        <v>53</v>
      </c>
      <c r="B44" s="1">
        <v>0.2</v>
      </c>
      <c r="C44" t="s">
        <v>54</v>
      </c>
      <c r="E44" t="s">
        <v>24</v>
      </c>
      <c r="F44" t="s">
        <v>57</v>
      </c>
      <c r="G44" t="s">
        <v>55</v>
      </c>
    </row>
    <row r="45" spans="1:9" x14ac:dyDescent="0.2">
      <c r="A45" t="s">
        <v>56</v>
      </c>
      <c r="B45" s="1">
        <v>2.0000000000000001E-4</v>
      </c>
      <c r="C45" t="s">
        <v>54</v>
      </c>
      <c r="E45" t="s">
        <v>5</v>
      </c>
      <c r="F45" t="s">
        <v>57</v>
      </c>
      <c r="G45" t="s">
        <v>55</v>
      </c>
    </row>
    <row r="46" spans="1:9" x14ac:dyDescent="0.2">
      <c r="B46" s="5"/>
    </row>
    <row r="47" spans="1:9" ht="16" x14ac:dyDescent="0.2">
      <c r="A47" s="3" t="s">
        <v>19</v>
      </c>
      <c r="B47" s="3" t="s">
        <v>29</v>
      </c>
    </row>
    <row r="48" spans="1:9" x14ac:dyDescent="0.2">
      <c r="A48" t="s">
        <v>12</v>
      </c>
    </row>
    <row r="49" spans="1:9" x14ac:dyDescent="0.2">
      <c r="A49" t="s">
        <v>18</v>
      </c>
      <c r="B49">
        <v>1</v>
      </c>
    </row>
    <row r="50" spans="1:9" ht="16" x14ac:dyDescent="0.2">
      <c r="A50" t="s">
        <v>9</v>
      </c>
      <c r="B50" s="4" t="s">
        <v>25</v>
      </c>
    </row>
    <row r="51" spans="1:9" x14ac:dyDescent="0.2">
      <c r="A51" t="s">
        <v>10</v>
      </c>
      <c r="B51" t="s">
        <v>17</v>
      </c>
    </row>
    <row r="52" spans="1:9" x14ac:dyDescent="0.2">
      <c r="A52" t="s">
        <v>6</v>
      </c>
      <c r="B52" t="s">
        <v>5</v>
      </c>
    </row>
    <row r="53" spans="1:9" x14ac:dyDescent="0.2">
      <c r="A53" t="s">
        <v>8</v>
      </c>
    </row>
    <row r="54" spans="1:9" x14ac:dyDescent="0.2">
      <c r="A54" t="s">
        <v>12</v>
      </c>
      <c r="B54" t="s">
        <v>1</v>
      </c>
    </row>
    <row r="55" spans="1:9" ht="16" x14ac:dyDescent="0.2">
      <c r="A55" s="3" t="s">
        <v>16</v>
      </c>
    </row>
    <row r="56" spans="1:9" x14ac:dyDescent="0.2">
      <c r="A56" t="s">
        <v>15</v>
      </c>
      <c r="B56" t="s">
        <v>14</v>
      </c>
      <c r="C56" t="s">
        <v>13</v>
      </c>
      <c r="D56" t="s">
        <v>12</v>
      </c>
      <c r="E56" t="s">
        <v>6</v>
      </c>
      <c r="F56" t="s">
        <v>11</v>
      </c>
      <c r="G56" t="s">
        <v>10</v>
      </c>
      <c r="H56" t="s">
        <v>9</v>
      </c>
      <c r="I56" t="s">
        <v>8</v>
      </c>
    </row>
    <row r="57" spans="1:9" ht="16" x14ac:dyDescent="0.2">
      <c r="A57" s="4" t="s">
        <v>29</v>
      </c>
      <c r="B57" s="5">
        <v>1</v>
      </c>
      <c r="C57" t="s">
        <v>25</v>
      </c>
      <c r="D57" t="s">
        <v>1</v>
      </c>
      <c r="E57" t="s">
        <v>5</v>
      </c>
      <c r="G57" t="s">
        <v>7</v>
      </c>
      <c r="H57" s="4" t="s">
        <v>25</v>
      </c>
    </row>
    <row r="58" spans="1:9" x14ac:dyDescent="0.2">
      <c r="A58" t="s">
        <v>30</v>
      </c>
      <c r="B58" s="5">
        <f>0.3*1/0.45</f>
        <v>0.66666666666666663</v>
      </c>
      <c r="C58" t="s">
        <v>2</v>
      </c>
      <c r="D58" t="s">
        <v>1</v>
      </c>
      <c r="E58" t="s">
        <v>5</v>
      </c>
      <c r="G58" t="s">
        <v>0</v>
      </c>
      <c r="H58" t="s">
        <v>31</v>
      </c>
    </row>
    <row r="59" spans="1:9" x14ac:dyDescent="0.2">
      <c r="A59" t="s">
        <v>32</v>
      </c>
      <c r="B59" s="5">
        <f>0.003/0.45</f>
        <v>6.6666666666666662E-3</v>
      </c>
      <c r="C59" t="s">
        <v>2</v>
      </c>
      <c r="D59" t="s">
        <v>23</v>
      </c>
      <c r="E59" t="s">
        <v>5</v>
      </c>
      <c r="G59" t="s">
        <v>0</v>
      </c>
      <c r="H59" t="s">
        <v>33</v>
      </c>
    </row>
    <row r="60" spans="1:9" x14ac:dyDescent="0.2">
      <c r="A60" t="s">
        <v>34</v>
      </c>
      <c r="B60" s="5">
        <f>0.18/0.45</f>
        <v>0.39999999999999997</v>
      </c>
      <c r="C60" t="s">
        <v>2</v>
      </c>
      <c r="D60" t="s">
        <v>3</v>
      </c>
      <c r="E60" t="s">
        <v>5</v>
      </c>
      <c r="G60" t="s">
        <v>0</v>
      </c>
      <c r="H60" t="s">
        <v>35</v>
      </c>
    </row>
    <row r="61" spans="1:9" x14ac:dyDescent="0.2">
      <c r="A61" t="s">
        <v>36</v>
      </c>
      <c r="B61" s="5">
        <f>0.015/0.45</f>
        <v>3.3333333333333333E-2</v>
      </c>
      <c r="C61" t="s">
        <v>2</v>
      </c>
      <c r="D61" t="s">
        <v>4</v>
      </c>
      <c r="E61" t="s">
        <v>5</v>
      </c>
      <c r="G61" t="s">
        <v>0</v>
      </c>
      <c r="H61" t="s">
        <v>27</v>
      </c>
    </row>
    <row r="62" spans="1:9" x14ac:dyDescent="0.2">
      <c r="A62" t="s">
        <v>37</v>
      </c>
      <c r="B62" s="5">
        <f>0.018/0.45</f>
        <v>3.9999999999999994E-2</v>
      </c>
      <c r="C62" t="s">
        <v>2</v>
      </c>
      <c r="D62" t="s">
        <v>4</v>
      </c>
      <c r="E62" t="s">
        <v>5</v>
      </c>
      <c r="G62" t="s">
        <v>0</v>
      </c>
      <c r="H62" t="s">
        <v>38</v>
      </c>
    </row>
    <row r="63" spans="1:9" x14ac:dyDescent="0.2">
      <c r="A63" t="s">
        <v>39</v>
      </c>
      <c r="B63" s="5">
        <f>0.099/0.45</f>
        <v>0.22</v>
      </c>
      <c r="C63" t="s">
        <v>2</v>
      </c>
      <c r="D63" t="s">
        <v>4</v>
      </c>
      <c r="E63" t="s">
        <v>5</v>
      </c>
      <c r="G63" t="s">
        <v>0</v>
      </c>
      <c r="H63" t="s">
        <v>40</v>
      </c>
    </row>
    <row r="64" spans="1:9" x14ac:dyDescent="0.2">
      <c r="A64" t="s">
        <v>21</v>
      </c>
      <c r="B64" s="5">
        <f>3*(40/60)</f>
        <v>2</v>
      </c>
      <c r="C64" t="s">
        <v>2</v>
      </c>
      <c r="D64" t="s">
        <v>1</v>
      </c>
      <c r="E64" t="s">
        <v>20</v>
      </c>
      <c r="G64" t="s">
        <v>0</v>
      </c>
      <c r="H64" t="s">
        <v>28</v>
      </c>
    </row>
    <row r="65" spans="1:9" x14ac:dyDescent="0.2">
      <c r="A65" t="s">
        <v>41</v>
      </c>
      <c r="B65" s="1">
        <f>1/821250</f>
        <v>1.2176560121765601E-6</v>
      </c>
      <c r="C65" t="s">
        <v>25</v>
      </c>
      <c r="D65" t="s">
        <v>1</v>
      </c>
      <c r="E65" t="s">
        <v>6</v>
      </c>
      <c r="G65" t="s">
        <v>0</v>
      </c>
      <c r="H65" t="s">
        <v>42</v>
      </c>
    </row>
    <row r="66" spans="1:9" x14ac:dyDescent="0.2">
      <c r="A66" t="s">
        <v>53</v>
      </c>
      <c r="B66" s="1">
        <v>0.2</v>
      </c>
      <c r="C66" t="s">
        <v>54</v>
      </c>
      <c r="E66" t="s">
        <v>24</v>
      </c>
      <c r="F66" t="s">
        <v>57</v>
      </c>
      <c r="G66" t="s">
        <v>55</v>
      </c>
    </row>
    <row r="67" spans="1:9" x14ac:dyDescent="0.2">
      <c r="A67" t="s">
        <v>56</v>
      </c>
      <c r="B67" s="1">
        <v>2.0000000000000001E-4</v>
      </c>
      <c r="C67" t="s">
        <v>54</v>
      </c>
      <c r="E67" t="s">
        <v>5</v>
      </c>
      <c r="F67" t="s">
        <v>57</v>
      </c>
      <c r="G67" t="s">
        <v>55</v>
      </c>
    </row>
    <row r="69" spans="1:9" ht="16" x14ac:dyDescent="0.2">
      <c r="A69" s="3" t="s">
        <v>19</v>
      </c>
      <c r="B69" s="3" t="s">
        <v>41</v>
      </c>
    </row>
    <row r="70" spans="1:9" x14ac:dyDescent="0.2">
      <c r="A70" t="s">
        <v>12</v>
      </c>
    </row>
    <row r="71" spans="1:9" x14ac:dyDescent="0.2">
      <c r="A71" t="s">
        <v>18</v>
      </c>
      <c r="B71">
        <v>1</v>
      </c>
    </row>
    <row r="72" spans="1:9" ht="16" x14ac:dyDescent="0.2">
      <c r="A72" t="s">
        <v>9</v>
      </c>
      <c r="B72" s="4" t="s">
        <v>42</v>
      </c>
    </row>
    <row r="73" spans="1:9" x14ac:dyDescent="0.2">
      <c r="A73" t="s">
        <v>10</v>
      </c>
      <c r="B73" t="s">
        <v>17</v>
      </c>
    </row>
    <row r="74" spans="1:9" x14ac:dyDescent="0.2">
      <c r="A74" t="s">
        <v>6</v>
      </c>
      <c r="B74" t="s">
        <v>6</v>
      </c>
    </row>
    <row r="75" spans="1:9" x14ac:dyDescent="0.2">
      <c r="A75" t="s">
        <v>8</v>
      </c>
    </row>
    <row r="76" spans="1:9" x14ac:dyDescent="0.2">
      <c r="A76" t="s">
        <v>12</v>
      </c>
      <c r="B76" t="s">
        <v>1</v>
      </c>
    </row>
    <row r="77" spans="1:9" ht="16" x14ac:dyDescent="0.2">
      <c r="A77" s="3" t="s">
        <v>16</v>
      </c>
    </row>
    <row r="78" spans="1:9" x14ac:dyDescent="0.2">
      <c r="A78" t="s">
        <v>15</v>
      </c>
      <c r="B78" t="s">
        <v>14</v>
      </c>
      <c r="C78" t="s">
        <v>13</v>
      </c>
      <c r="D78" t="s">
        <v>12</v>
      </c>
      <c r="E78" t="s">
        <v>6</v>
      </c>
      <c r="F78" t="s">
        <v>11</v>
      </c>
      <c r="G78" t="s">
        <v>10</v>
      </c>
      <c r="H78" t="s">
        <v>9</v>
      </c>
      <c r="I78" t="s">
        <v>8</v>
      </c>
    </row>
    <row r="79" spans="1:9" ht="16" x14ac:dyDescent="0.2">
      <c r="A79" s="4" t="s">
        <v>41</v>
      </c>
      <c r="B79" s="5">
        <v>1</v>
      </c>
      <c r="C79" t="s">
        <v>25</v>
      </c>
      <c r="D79" t="s">
        <v>1</v>
      </c>
      <c r="E79" t="s">
        <v>6</v>
      </c>
      <c r="G79" t="s">
        <v>7</v>
      </c>
      <c r="H79" s="4" t="s">
        <v>42</v>
      </c>
    </row>
    <row r="80" spans="1:9" x14ac:dyDescent="0.2">
      <c r="A80" t="s">
        <v>43</v>
      </c>
      <c r="B80" s="5">
        <v>250</v>
      </c>
      <c r="C80" t="s">
        <v>2</v>
      </c>
      <c r="D80" t="s">
        <v>23</v>
      </c>
      <c r="E80" t="s">
        <v>24</v>
      </c>
      <c r="G80" t="s">
        <v>0</v>
      </c>
      <c r="H80" t="s">
        <v>44</v>
      </c>
    </row>
    <row r="81" spans="1:8" x14ac:dyDescent="0.2">
      <c r="A81" t="s">
        <v>45</v>
      </c>
      <c r="B81" s="5">
        <v>2000</v>
      </c>
      <c r="C81" t="s">
        <v>2</v>
      </c>
      <c r="D81" t="s">
        <v>46</v>
      </c>
      <c r="E81" t="s">
        <v>5</v>
      </c>
      <c r="G81" t="s">
        <v>0</v>
      </c>
      <c r="H81" t="s">
        <v>47</v>
      </c>
    </row>
    <row r="82" spans="1:8" x14ac:dyDescent="0.2">
      <c r="A82" t="s">
        <v>48</v>
      </c>
      <c r="B82" s="5">
        <v>400</v>
      </c>
      <c r="C82" t="s">
        <v>2</v>
      </c>
      <c r="D82" t="s">
        <v>3</v>
      </c>
      <c r="E82" t="s">
        <v>5</v>
      </c>
      <c r="G82" t="s">
        <v>0</v>
      </c>
      <c r="H82" t="s">
        <v>49</v>
      </c>
    </row>
    <row r="83" spans="1:8" x14ac:dyDescent="0.2">
      <c r="A83" t="s">
        <v>21</v>
      </c>
      <c r="B83" s="5">
        <v>2000</v>
      </c>
      <c r="C83" t="s">
        <v>2</v>
      </c>
      <c r="D83" t="s">
        <v>1</v>
      </c>
      <c r="E83" t="s">
        <v>20</v>
      </c>
      <c r="G83" t="s">
        <v>0</v>
      </c>
      <c r="H83" t="s">
        <v>28</v>
      </c>
    </row>
    <row r="84" spans="1:8" x14ac:dyDescent="0.2">
      <c r="A84" t="s">
        <v>52</v>
      </c>
      <c r="B84" s="5">
        <v>500</v>
      </c>
      <c r="C84" t="s">
        <v>2</v>
      </c>
      <c r="D84" t="s">
        <v>4</v>
      </c>
      <c r="E84" t="s">
        <v>5</v>
      </c>
      <c r="G84" t="s">
        <v>0</v>
      </c>
      <c r="H84" t="s">
        <v>50</v>
      </c>
    </row>
    <row r="85" spans="1:8" x14ac:dyDescent="0.2">
      <c r="B85" s="5"/>
    </row>
    <row r="86" spans="1:8" x14ac:dyDescent="0.2">
      <c r="B86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2020-02-09T14:55:17Z</dcterms:created>
  <dcterms:modified xsi:type="dcterms:W3CDTF">2022-03-19T08:48:32Z</dcterms:modified>
</cp:coreProperties>
</file>