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externalReferences>
    <externalReference r:id="rId8"/>
  </externalReference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JEDNOTKA!$A$1:$Q$290</definedName>
  </definedNames>
  <calcPr calcId="162913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O2" i="1"/>
  <c r="Q2" i="1" s="1"/>
  <c r="N2" i="1"/>
  <c r="P2" i="1" s="1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D286" i="12"/>
  <c r="C286" i="12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D279" i="12"/>
  <c r="C279" i="12"/>
  <c r="B279" i="12"/>
  <c r="E278" i="12"/>
  <c r="D278" i="12"/>
  <c r="C278" i="12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D271" i="12"/>
  <c r="C271" i="12"/>
  <c r="B271" i="12"/>
  <c r="E270" i="12"/>
  <c r="D270" i="12"/>
  <c r="C270" i="12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D263" i="12"/>
  <c r="C263" i="12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D255" i="12"/>
  <c r="C255" i="12"/>
  <c r="B255" i="12"/>
  <c r="E254" i="12"/>
  <c r="D254" i="12"/>
  <c r="C254" i="12"/>
  <c r="B254" i="12"/>
  <c r="E253" i="12"/>
  <c r="C253" i="12"/>
  <c r="D253" i="12" s="1"/>
  <c r="B253" i="12"/>
  <c r="E252" i="12"/>
  <c r="C252" i="12"/>
  <c r="D252" i="12" s="1"/>
  <c r="B252" i="12"/>
  <c r="E251" i="12"/>
  <c r="D251" i="12"/>
  <c r="C251" i="12"/>
  <c r="B251" i="12"/>
  <c r="E249" i="12"/>
  <c r="D249" i="12"/>
  <c r="C249" i="12"/>
  <c r="B249" i="12"/>
  <c r="E248" i="12"/>
  <c r="C248" i="12"/>
  <c r="D248" i="12" s="1"/>
  <c r="B248" i="12"/>
  <c r="E247" i="12"/>
  <c r="C247" i="12"/>
  <c r="D247" i="12" s="1"/>
  <c r="B247" i="12"/>
  <c r="E246" i="12"/>
  <c r="D246" i="12"/>
  <c r="C246" i="12"/>
  <c r="B246" i="12"/>
  <c r="E245" i="12"/>
  <c r="D245" i="12"/>
  <c r="C245" i="12"/>
  <c r="B245" i="12"/>
  <c r="E244" i="12"/>
  <c r="C244" i="12"/>
  <c r="D244" i="12" s="1"/>
  <c r="B244" i="12"/>
  <c r="E243" i="12"/>
  <c r="C243" i="12"/>
  <c r="D243" i="12" s="1"/>
  <c r="B243" i="12"/>
  <c r="E242" i="12"/>
  <c r="D242" i="12"/>
  <c r="C242" i="12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D18" i="12"/>
  <c r="C18" i="12"/>
  <c r="B18" i="12"/>
  <c r="E17" i="12"/>
  <c r="D17" i="12"/>
  <c r="C17" i="12"/>
  <c r="B17" i="12"/>
  <c r="E16" i="12"/>
  <c r="C16" i="12"/>
  <c r="D16" i="12" s="1"/>
  <c r="B16" i="12"/>
  <c r="E15" i="12"/>
  <c r="C15" i="12"/>
  <c r="D15" i="12" s="1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<sst xmlns="http://schemas.openxmlformats.org/spreadsheetml/2006/main" count="2439" uniqueCount="638">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</sst>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Alignment="1">
      <alignment horizontal="center" vertical="center"/>
    </xf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JEDNOTKA!$K$2:$K$31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bubbleSize>
            <c:numRef>
              <c:f>JEDNOTKA!$H$2:$H$31</c:f>
              <c:numCache>
                <c:formatCode>General</c:formatCode>
                <c:ptCount val="30"/>
                <c:pt idx="0">
                  <c:v>34</c:v>
                </c:pt>
                <c:pt idx="1">
                  <c:v>142</c:v>
                </c:pt>
                <c:pt idx="2">
                  <c:v>472</c:v>
                </c:pt>
                <c:pt idx="3">
                  <c:v>537</c:v>
                </c:pt>
                <c:pt idx="4">
                  <c:v>1654</c:v>
                </c:pt>
                <c:pt idx="5">
                  <c:v>156</c:v>
                </c:pt>
                <c:pt idx="6">
                  <c:v>909</c:v>
                </c:pt>
                <c:pt idx="7">
                  <c:v>426</c:v>
                </c:pt>
                <c:pt idx="8">
                  <c:v>60</c:v>
                </c:pt>
                <c:pt idx="9">
                  <c:v>261</c:v>
                </c:pt>
                <c:pt idx="10">
                  <c:v>3220</c:v>
                </c:pt>
                <c:pt idx="11">
                  <c:v>726</c:v>
                </c:pt>
                <c:pt idx="12">
                  <c:v>181</c:v>
                </c:pt>
                <c:pt idx="13">
                  <c:v>339</c:v>
                </c:pt>
                <c:pt idx="14">
                  <c:v>12</c:v>
                </c:pt>
                <c:pt idx="15">
                  <c:v>553</c:v>
                </c:pt>
                <c:pt idx="16">
                  <c:v>985</c:v>
                </c:pt>
                <c:pt idx="17">
                  <c:v>128</c:v>
                </c:pt>
                <c:pt idx="18">
                  <c:v>19</c:v>
                </c:pt>
                <c:pt idx="19">
                  <c:v>132</c:v>
                </c:pt>
                <c:pt idx="20">
                  <c:v>43</c:v>
                </c:pt>
                <c:pt idx="21">
                  <c:v>131</c:v>
                </c:pt>
                <c:pt idx="22">
                  <c:v>206</c:v>
                </c:pt>
                <c:pt idx="23">
                  <c:v>357</c:v>
                </c:pt>
                <c:pt idx="24">
                  <c:v>516</c:v>
                </c:pt>
                <c:pt idx="25">
                  <c:v>501</c:v>
                </c:pt>
                <c:pt idx="26">
                  <c:v>30</c:v>
                </c:pt>
                <c:pt idx="27">
                  <c:v>624</c:v>
                </c:pt>
                <c:pt idx="28">
                  <c:v>399</c:v>
                </c:pt>
                <c:pt idx="29">
                  <c:v>199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JEDNOTKA!$K$32:$K$83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bubbleSize>
            <c:numRef>
              <c:f>JEDNOTKA!$H$32:$H$83</c:f>
              <c:numCache>
                <c:formatCode>General</c:formatCode>
                <c:ptCount val="52"/>
                <c:pt idx="0">
                  <c:v>929</c:v>
                </c:pt>
                <c:pt idx="1">
                  <c:v>25</c:v>
                </c:pt>
                <c:pt idx="2">
                  <c:v>202</c:v>
                </c:pt>
                <c:pt idx="3">
                  <c:v>459</c:v>
                </c:pt>
                <c:pt idx="4">
                  <c:v>358</c:v>
                </c:pt>
                <c:pt idx="5">
                  <c:v>203</c:v>
                </c:pt>
                <c:pt idx="6">
                  <c:v>251</c:v>
                </c:pt>
                <c:pt idx="7">
                  <c:v>800</c:v>
                </c:pt>
                <c:pt idx="8">
                  <c:v>962</c:v>
                </c:pt>
                <c:pt idx="9">
                  <c:v>407</c:v>
                </c:pt>
                <c:pt idx="10">
                  <c:v>1396</c:v>
                </c:pt>
                <c:pt idx="11">
                  <c:v>240</c:v>
                </c:pt>
                <c:pt idx="12">
                  <c:v>55</c:v>
                </c:pt>
                <c:pt idx="13">
                  <c:v>113</c:v>
                </c:pt>
                <c:pt idx="14">
                  <c:v>42</c:v>
                </c:pt>
                <c:pt idx="15">
                  <c:v>19</c:v>
                </c:pt>
                <c:pt idx="16">
                  <c:v>13</c:v>
                </c:pt>
                <c:pt idx="17">
                  <c:v>249</c:v>
                </c:pt>
                <c:pt idx="18">
                  <c:v>129</c:v>
                </c:pt>
                <c:pt idx="19">
                  <c:v>347</c:v>
                </c:pt>
                <c:pt idx="20">
                  <c:v>319</c:v>
                </c:pt>
                <c:pt idx="21">
                  <c:v>38</c:v>
                </c:pt>
                <c:pt idx="22">
                  <c:v>319</c:v>
                </c:pt>
                <c:pt idx="23">
                  <c:v>17</c:v>
                </c:pt>
                <c:pt idx="24">
                  <c:v>965</c:v>
                </c:pt>
                <c:pt idx="25">
                  <c:v>761</c:v>
                </c:pt>
                <c:pt idx="26">
                  <c:v>173</c:v>
                </c:pt>
                <c:pt idx="27">
                  <c:v>607</c:v>
                </c:pt>
                <c:pt idx="28">
                  <c:v>47</c:v>
                </c:pt>
                <c:pt idx="29">
                  <c:v>421</c:v>
                </c:pt>
                <c:pt idx="30">
                  <c:v>330</c:v>
                </c:pt>
                <c:pt idx="31">
                  <c:v>21</c:v>
                </c:pt>
                <c:pt idx="32">
                  <c:v>32</c:v>
                </c:pt>
                <c:pt idx="33">
                  <c:v>272</c:v>
                </c:pt>
                <c:pt idx="34">
                  <c:v>390</c:v>
                </c:pt>
                <c:pt idx="35">
                  <c:v>1264</c:v>
                </c:pt>
                <c:pt idx="36">
                  <c:v>96</c:v>
                </c:pt>
                <c:pt idx="37">
                  <c:v>1733</c:v>
                </c:pt>
                <c:pt idx="38">
                  <c:v>662</c:v>
                </c:pt>
                <c:pt idx="39">
                  <c:v>953</c:v>
                </c:pt>
                <c:pt idx="40">
                  <c:v>20</c:v>
                </c:pt>
                <c:pt idx="41">
                  <c:v>41</c:v>
                </c:pt>
                <c:pt idx="42">
                  <c:v>679</c:v>
                </c:pt>
                <c:pt idx="43">
                  <c:v>21</c:v>
                </c:pt>
                <c:pt idx="44">
                  <c:v>131</c:v>
                </c:pt>
                <c:pt idx="45">
                  <c:v>482</c:v>
                </c:pt>
                <c:pt idx="46">
                  <c:v>49</c:v>
                </c:pt>
                <c:pt idx="47">
                  <c:v>97</c:v>
                </c:pt>
                <c:pt idx="48">
                  <c:v>1394</c:v>
                </c:pt>
                <c:pt idx="49">
                  <c:v>50</c:v>
                </c:pt>
                <c:pt idx="50">
                  <c:v>53</c:v>
                </c:pt>
                <c:pt idx="51">
                  <c:v>128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JEDNOTKA!$K$84:$K$117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bubbleSize>
            <c:numRef>
              <c:f>JEDNOTKA!$H$84:$H$117</c:f>
              <c:numCache>
                <c:formatCode>General</c:formatCode>
                <c:ptCount val="34"/>
                <c:pt idx="0">
                  <c:v>243</c:v>
                </c:pt>
                <c:pt idx="1">
                  <c:v>190</c:v>
                </c:pt>
                <c:pt idx="2">
                  <c:v>229</c:v>
                </c:pt>
                <c:pt idx="3">
                  <c:v>349</c:v>
                </c:pt>
                <c:pt idx="4">
                  <c:v>49</c:v>
                </c:pt>
                <c:pt idx="5">
                  <c:v>302</c:v>
                </c:pt>
                <c:pt idx="6">
                  <c:v>2432</c:v>
                </c:pt>
                <c:pt idx="7">
                  <c:v>102</c:v>
                </c:pt>
                <c:pt idx="8">
                  <c:v>43</c:v>
                </c:pt>
                <c:pt idx="9">
                  <c:v>2416</c:v>
                </c:pt>
                <c:pt idx="10">
                  <c:v>993</c:v>
                </c:pt>
                <c:pt idx="11">
                  <c:v>1185</c:v>
                </c:pt>
                <c:pt idx="12">
                  <c:v>101</c:v>
                </c:pt>
                <c:pt idx="13">
                  <c:v>14</c:v>
                </c:pt>
                <c:pt idx="14">
                  <c:v>684</c:v>
                </c:pt>
                <c:pt idx="15">
                  <c:v>409</c:v>
                </c:pt>
                <c:pt idx="16">
                  <c:v>163</c:v>
                </c:pt>
                <c:pt idx="17">
                  <c:v>70</c:v>
                </c:pt>
                <c:pt idx="18">
                  <c:v>42</c:v>
                </c:pt>
                <c:pt idx="19">
                  <c:v>103</c:v>
                </c:pt>
                <c:pt idx="20">
                  <c:v>12</c:v>
                </c:pt>
                <c:pt idx="21">
                  <c:v>526</c:v>
                </c:pt>
                <c:pt idx="22">
                  <c:v>16</c:v>
                </c:pt>
                <c:pt idx="23">
                  <c:v>29</c:v>
                </c:pt>
                <c:pt idx="24">
                  <c:v>285</c:v>
                </c:pt>
                <c:pt idx="25">
                  <c:v>14</c:v>
                </c:pt>
                <c:pt idx="26">
                  <c:v>110</c:v>
                </c:pt>
                <c:pt idx="27">
                  <c:v>125</c:v>
                </c:pt>
                <c:pt idx="28">
                  <c:v>38</c:v>
                </c:pt>
                <c:pt idx="29">
                  <c:v>23</c:v>
                </c:pt>
                <c:pt idx="30">
                  <c:v>17</c:v>
                </c:pt>
                <c:pt idx="31">
                  <c:v>11</c:v>
                </c:pt>
                <c:pt idx="32">
                  <c:v>60</c:v>
                </c:pt>
                <c:pt idx="3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JEDNOTKA!$K$118:$K$159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bubbleSize>
            <c:numRef>
              <c:f>JEDNOTKA!$H$118:$H$159</c:f>
              <c:numCache>
                <c:formatCode>General</c:formatCode>
                <c:ptCount val="42"/>
                <c:pt idx="0">
                  <c:v>39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429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41</c:v>
                </c:pt>
                <c:pt idx="10">
                  <c:v>39</c:v>
                </c:pt>
                <c:pt idx="11">
                  <c:v>140</c:v>
                </c:pt>
                <c:pt idx="12">
                  <c:v>65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82</c:v>
                </c:pt>
                <c:pt idx="17">
                  <c:v>103</c:v>
                </c:pt>
                <c:pt idx="18">
                  <c:v>241</c:v>
                </c:pt>
                <c:pt idx="19">
                  <c:v>1093</c:v>
                </c:pt>
                <c:pt idx="20">
                  <c:v>1606</c:v>
                </c:pt>
                <c:pt idx="21">
                  <c:v>529</c:v>
                </c:pt>
                <c:pt idx="22">
                  <c:v>572</c:v>
                </c:pt>
                <c:pt idx="23">
                  <c:v>650</c:v>
                </c:pt>
                <c:pt idx="24">
                  <c:v>715</c:v>
                </c:pt>
                <c:pt idx="25">
                  <c:v>1128</c:v>
                </c:pt>
                <c:pt idx="26">
                  <c:v>2016</c:v>
                </c:pt>
                <c:pt idx="27">
                  <c:v>997</c:v>
                </c:pt>
                <c:pt idx="28">
                  <c:v>410</c:v>
                </c:pt>
                <c:pt idx="29">
                  <c:v>312</c:v>
                </c:pt>
                <c:pt idx="30">
                  <c:v>213</c:v>
                </c:pt>
                <c:pt idx="31">
                  <c:v>277</c:v>
                </c:pt>
                <c:pt idx="32">
                  <c:v>213</c:v>
                </c:pt>
                <c:pt idx="33">
                  <c:v>416</c:v>
                </c:pt>
                <c:pt idx="34">
                  <c:v>391</c:v>
                </c:pt>
                <c:pt idx="35">
                  <c:v>309</c:v>
                </c:pt>
                <c:pt idx="36">
                  <c:v>79</c:v>
                </c:pt>
                <c:pt idx="37">
                  <c:v>2451</c:v>
                </c:pt>
                <c:pt idx="38">
                  <c:v>38</c:v>
                </c:pt>
                <c:pt idx="39">
                  <c:v>82</c:v>
                </c:pt>
                <c:pt idx="40">
                  <c:v>34</c:v>
                </c:pt>
                <c:pt idx="41">
                  <c:v>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JEDNOTKA!$K$160:$K$245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bubbleSize>
            <c:numRef>
              <c:f>JEDNOTKA!$H$160:$H$245</c:f>
              <c:numCache>
                <c:formatCode>General</c:formatCode>
                <c:ptCount val="86"/>
                <c:pt idx="0">
                  <c:v>29</c:v>
                </c:pt>
                <c:pt idx="1">
                  <c:v>11</c:v>
                </c:pt>
                <c:pt idx="2">
                  <c:v>41</c:v>
                </c:pt>
                <c:pt idx="3">
                  <c:v>17</c:v>
                </c:pt>
                <c:pt idx="4">
                  <c:v>191</c:v>
                </c:pt>
                <c:pt idx="5">
                  <c:v>53</c:v>
                </c:pt>
                <c:pt idx="6">
                  <c:v>41</c:v>
                </c:pt>
                <c:pt idx="7">
                  <c:v>14</c:v>
                </c:pt>
                <c:pt idx="8">
                  <c:v>53</c:v>
                </c:pt>
                <c:pt idx="9">
                  <c:v>32</c:v>
                </c:pt>
                <c:pt idx="10">
                  <c:v>455</c:v>
                </c:pt>
                <c:pt idx="11">
                  <c:v>406</c:v>
                </c:pt>
                <c:pt idx="12">
                  <c:v>26</c:v>
                </c:pt>
                <c:pt idx="13">
                  <c:v>310</c:v>
                </c:pt>
                <c:pt idx="14">
                  <c:v>34</c:v>
                </c:pt>
                <c:pt idx="15">
                  <c:v>134</c:v>
                </c:pt>
                <c:pt idx="16">
                  <c:v>69</c:v>
                </c:pt>
                <c:pt idx="17">
                  <c:v>537</c:v>
                </c:pt>
                <c:pt idx="18">
                  <c:v>73</c:v>
                </c:pt>
                <c:pt idx="19">
                  <c:v>409</c:v>
                </c:pt>
                <c:pt idx="20">
                  <c:v>24</c:v>
                </c:pt>
                <c:pt idx="21">
                  <c:v>190</c:v>
                </c:pt>
                <c:pt idx="22">
                  <c:v>104</c:v>
                </c:pt>
                <c:pt idx="23">
                  <c:v>118</c:v>
                </c:pt>
                <c:pt idx="24">
                  <c:v>37</c:v>
                </c:pt>
                <c:pt idx="25">
                  <c:v>107</c:v>
                </c:pt>
                <c:pt idx="26">
                  <c:v>112</c:v>
                </c:pt>
                <c:pt idx="27">
                  <c:v>166</c:v>
                </c:pt>
                <c:pt idx="28">
                  <c:v>271</c:v>
                </c:pt>
                <c:pt idx="29">
                  <c:v>130</c:v>
                </c:pt>
                <c:pt idx="30">
                  <c:v>125</c:v>
                </c:pt>
                <c:pt idx="31">
                  <c:v>53</c:v>
                </c:pt>
                <c:pt idx="32">
                  <c:v>60</c:v>
                </c:pt>
                <c:pt idx="33">
                  <c:v>214</c:v>
                </c:pt>
                <c:pt idx="34">
                  <c:v>41</c:v>
                </c:pt>
                <c:pt idx="35">
                  <c:v>81</c:v>
                </c:pt>
                <c:pt idx="36">
                  <c:v>73</c:v>
                </c:pt>
                <c:pt idx="37">
                  <c:v>23</c:v>
                </c:pt>
                <c:pt idx="38">
                  <c:v>28</c:v>
                </c:pt>
                <c:pt idx="39">
                  <c:v>341</c:v>
                </c:pt>
                <c:pt idx="40">
                  <c:v>4102</c:v>
                </c:pt>
                <c:pt idx="41">
                  <c:v>2080</c:v>
                </c:pt>
                <c:pt idx="42">
                  <c:v>1715</c:v>
                </c:pt>
                <c:pt idx="43">
                  <c:v>44</c:v>
                </c:pt>
                <c:pt idx="44">
                  <c:v>81</c:v>
                </c:pt>
                <c:pt idx="45">
                  <c:v>127</c:v>
                </c:pt>
                <c:pt idx="46">
                  <c:v>39</c:v>
                </c:pt>
                <c:pt idx="47">
                  <c:v>173</c:v>
                </c:pt>
                <c:pt idx="48">
                  <c:v>488</c:v>
                </c:pt>
                <c:pt idx="49">
                  <c:v>178</c:v>
                </c:pt>
                <c:pt idx="50">
                  <c:v>773</c:v>
                </c:pt>
                <c:pt idx="51">
                  <c:v>484</c:v>
                </c:pt>
                <c:pt idx="52">
                  <c:v>11</c:v>
                </c:pt>
                <c:pt idx="53">
                  <c:v>22</c:v>
                </c:pt>
                <c:pt idx="54">
                  <c:v>1542</c:v>
                </c:pt>
                <c:pt idx="55">
                  <c:v>1091</c:v>
                </c:pt>
                <c:pt idx="56">
                  <c:v>4748</c:v>
                </c:pt>
                <c:pt idx="57">
                  <c:v>103</c:v>
                </c:pt>
                <c:pt idx="58">
                  <c:v>19</c:v>
                </c:pt>
                <c:pt idx="59">
                  <c:v>3996</c:v>
                </c:pt>
                <c:pt idx="60">
                  <c:v>50</c:v>
                </c:pt>
                <c:pt idx="61">
                  <c:v>543</c:v>
                </c:pt>
                <c:pt idx="62">
                  <c:v>26</c:v>
                </c:pt>
                <c:pt idx="63">
                  <c:v>155</c:v>
                </c:pt>
                <c:pt idx="64">
                  <c:v>20</c:v>
                </c:pt>
                <c:pt idx="65">
                  <c:v>228</c:v>
                </c:pt>
                <c:pt idx="66">
                  <c:v>296</c:v>
                </c:pt>
                <c:pt idx="67">
                  <c:v>100</c:v>
                </c:pt>
                <c:pt idx="68">
                  <c:v>236</c:v>
                </c:pt>
                <c:pt idx="69">
                  <c:v>1935</c:v>
                </c:pt>
                <c:pt idx="70">
                  <c:v>94</c:v>
                </c:pt>
                <c:pt idx="71">
                  <c:v>12</c:v>
                </c:pt>
                <c:pt idx="72">
                  <c:v>3007</c:v>
                </c:pt>
                <c:pt idx="73">
                  <c:v>48</c:v>
                </c:pt>
                <c:pt idx="74">
                  <c:v>1101</c:v>
                </c:pt>
                <c:pt idx="75">
                  <c:v>136</c:v>
                </c:pt>
                <c:pt idx="76">
                  <c:v>24</c:v>
                </c:pt>
                <c:pt idx="77">
                  <c:v>37</c:v>
                </c:pt>
                <c:pt idx="78">
                  <c:v>100</c:v>
                </c:pt>
                <c:pt idx="79">
                  <c:v>369</c:v>
                </c:pt>
                <c:pt idx="80">
                  <c:v>64</c:v>
                </c:pt>
                <c:pt idx="81">
                  <c:v>157</c:v>
                </c:pt>
                <c:pt idx="82">
                  <c:v>427</c:v>
                </c:pt>
                <c:pt idx="83">
                  <c:v>380</c:v>
                </c:pt>
                <c:pt idx="84">
                  <c:v>541</c:v>
                </c:pt>
                <c:pt idx="85">
                  <c:v>399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JEDNOTKA!$K$246:$K$290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bubbleSize>
            <c:numRef>
              <c:f>JEDNOTKA!$H$246:$H$290</c:f>
              <c:numCache>
                <c:formatCode>General</c:formatCode>
                <c:ptCount val="45"/>
                <c:pt idx="0">
                  <c:v>336</c:v>
                </c:pt>
                <c:pt idx="1">
                  <c:v>120</c:v>
                </c:pt>
                <c:pt idx="2">
                  <c:v>95</c:v>
                </c:pt>
                <c:pt idx="3">
                  <c:v>117</c:v>
                </c:pt>
                <c:pt idx="4">
                  <c:v>252</c:v>
                </c:pt>
                <c:pt idx="5">
                  <c:v>77</c:v>
                </c:pt>
                <c:pt idx="6">
                  <c:v>567</c:v>
                </c:pt>
                <c:pt idx="7">
                  <c:v>444</c:v>
                </c:pt>
                <c:pt idx="8">
                  <c:v>76</c:v>
                </c:pt>
                <c:pt idx="9">
                  <c:v>178</c:v>
                </c:pt>
                <c:pt idx="10">
                  <c:v>456</c:v>
                </c:pt>
                <c:pt idx="11">
                  <c:v>57</c:v>
                </c:pt>
                <c:pt idx="12">
                  <c:v>255</c:v>
                </c:pt>
                <c:pt idx="13">
                  <c:v>35</c:v>
                </c:pt>
                <c:pt idx="14">
                  <c:v>30</c:v>
                </c:pt>
                <c:pt idx="15">
                  <c:v>966</c:v>
                </c:pt>
                <c:pt idx="16">
                  <c:v>858</c:v>
                </c:pt>
                <c:pt idx="17">
                  <c:v>55</c:v>
                </c:pt>
                <c:pt idx="18">
                  <c:v>668</c:v>
                </c:pt>
                <c:pt idx="19">
                  <c:v>174</c:v>
                </c:pt>
                <c:pt idx="20">
                  <c:v>152</c:v>
                </c:pt>
                <c:pt idx="21">
                  <c:v>125</c:v>
                </c:pt>
                <c:pt idx="22">
                  <c:v>198</c:v>
                </c:pt>
                <c:pt idx="23">
                  <c:v>41</c:v>
                </c:pt>
                <c:pt idx="24">
                  <c:v>101</c:v>
                </c:pt>
                <c:pt idx="25">
                  <c:v>143</c:v>
                </c:pt>
                <c:pt idx="26">
                  <c:v>119</c:v>
                </c:pt>
                <c:pt idx="27">
                  <c:v>47</c:v>
                </c:pt>
                <c:pt idx="28">
                  <c:v>73</c:v>
                </c:pt>
                <c:pt idx="29">
                  <c:v>57</c:v>
                </c:pt>
                <c:pt idx="30">
                  <c:v>324</c:v>
                </c:pt>
                <c:pt idx="31">
                  <c:v>773</c:v>
                </c:pt>
                <c:pt idx="32">
                  <c:v>132</c:v>
                </c:pt>
                <c:pt idx="33">
                  <c:v>132</c:v>
                </c:pt>
                <c:pt idx="34">
                  <c:v>454</c:v>
                </c:pt>
                <c:pt idx="35">
                  <c:v>638</c:v>
                </c:pt>
                <c:pt idx="36">
                  <c:v>426</c:v>
                </c:pt>
                <c:pt idx="37">
                  <c:v>554</c:v>
                </c:pt>
                <c:pt idx="38">
                  <c:v>49</c:v>
                </c:pt>
                <c:pt idx="39">
                  <c:v>124</c:v>
                </c:pt>
                <c:pt idx="40">
                  <c:v>149</c:v>
                </c:pt>
                <c:pt idx="41">
                  <c:v>66</c:v>
                </c:pt>
                <c:pt idx="42">
                  <c:v>78</c:v>
                </c:pt>
                <c:pt idx="43">
                  <c:v>12</c:v>
                </c:pt>
                <c:pt idx="44">
                  <c:v>324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214553728"/>
        <c:axId val="214555264"/>
      </c:bubble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87906624648987541"/>
          <c:h val="6.5118522096292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machac/Dropbox/python/Hodnoceni2016/Institutions_Fina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DNOTKA"/>
      <sheetName val="PREDKLADATEL"/>
    </sheetNames>
    <sheetDataSet>
      <sheetData sheetId="0">
        <row r="1">
          <cell r="B1" t="str">
            <v>Field</v>
          </cell>
          <cell r="C1" t="str">
            <v>Type</v>
          </cell>
          <cell r="D1" t="str">
            <v>Total</v>
          </cell>
          <cell r="E1" t="str">
            <v>Czech</v>
          </cell>
          <cell r="F1" t="str">
            <v>Predatory</v>
          </cell>
          <cell r="G1" t="str">
            <v>Czech_%</v>
          </cell>
          <cell r="H1" t="str">
            <v>Predatory_%</v>
          </cell>
        </row>
        <row r="2">
          <cell r="A2" t="str">
            <v>UO-Fakulta vojenských technologií Brno</v>
          </cell>
          <cell r="B2" t="str">
            <v xml:space="preserve">Engineering and Technology </v>
          </cell>
          <cell r="C2" t="str">
            <v>Vysoká škola</v>
          </cell>
          <cell r="D2">
            <v>155</v>
          </cell>
          <cell r="E2">
            <v>73</v>
          </cell>
          <cell r="F2">
            <v>4</v>
          </cell>
          <cell r="G2">
            <v>0.47096774193548391</v>
          </cell>
          <cell r="H2">
            <v>2.5806451612903229E-2</v>
          </cell>
        </row>
        <row r="3">
          <cell r="A3" t="str">
            <v>ČZU-Fakulta lesnická a dřevařská</v>
          </cell>
          <cell r="B3" t="str">
            <v>Agricultural and veterinary sciences</v>
          </cell>
          <cell r="C3" t="str">
            <v>Vysoká škola</v>
          </cell>
          <cell r="D3">
            <v>761</v>
          </cell>
          <cell r="E3">
            <v>264</v>
          </cell>
          <cell r="F3">
            <v>0</v>
          </cell>
          <cell r="G3">
            <v>0.34691195795006569</v>
          </cell>
          <cell r="H3">
            <v>0</v>
          </cell>
        </row>
        <row r="4">
          <cell r="A4" t="str">
            <v>UK-Matematicko-fyzikální fakulta</v>
          </cell>
          <cell r="B4" t="str">
            <v>Natural Sciences</v>
          </cell>
          <cell r="C4" t="str">
            <v>Vysoká škola</v>
          </cell>
          <cell r="D4">
            <v>4748</v>
          </cell>
          <cell r="E4">
            <v>73</v>
          </cell>
          <cell r="F4">
            <v>12</v>
          </cell>
          <cell r="G4">
            <v>1.537489469250211E-2</v>
          </cell>
          <cell r="H4">
            <v>2.527379949452401E-3</v>
          </cell>
        </row>
        <row r="5">
          <cell r="A5" t="str">
            <v>MENDELU-Agronomická fakulta</v>
          </cell>
          <cell r="B5" t="str">
            <v>Agricultural and veterinary sciences</v>
          </cell>
          <cell r="C5" t="str">
            <v>Vysoká škola</v>
          </cell>
          <cell r="D5">
            <v>1185</v>
          </cell>
          <cell r="E5">
            <v>522</v>
          </cell>
          <cell r="F5">
            <v>93</v>
          </cell>
          <cell r="G5">
            <v>0.44050632911392412</v>
          </cell>
          <cell r="H5">
            <v>7.848101265822785E-2</v>
          </cell>
        </row>
        <row r="6">
          <cell r="A6" t="str">
            <v>MZE-Agritec Plant Research s.r.o.</v>
          </cell>
          <cell r="B6" t="str">
            <v>Agricultural and veterinary sciences</v>
          </cell>
          <cell r="C6" t="str">
            <v>Ostatní</v>
          </cell>
          <cell r="D6">
            <v>38</v>
          </cell>
          <cell r="E6">
            <v>21</v>
          </cell>
          <cell r="F6">
            <v>0</v>
          </cell>
          <cell r="G6">
            <v>0.55263157894736847</v>
          </cell>
          <cell r="H6">
            <v>0</v>
          </cell>
        </row>
        <row r="7">
          <cell r="A7" t="str">
            <v>MZE-Zemědělský výzkum, spol. s r.o.</v>
          </cell>
          <cell r="B7" t="str">
            <v>Agricultural and veterinary sciences</v>
          </cell>
          <cell r="C7" t="str">
            <v>Ostatní</v>
          </cell>
          <cell r="D7">
            <v>34</v>
          </cell>
          <cell r="E7">
            <v>19</v>
          </cell>
          <cell r="F7">
            <v>3</v>
          </cell>
          <cell r="G7">
            <v>0.55882352941176472</v>
          </cell>
          <cell r="H7">
            <v>8.8235294117647065E-2</v>
          </cell>
        </row>
        <row r="8">
          <cell r="A8" t="str">
            <v>AVČR-Mikrobiologický ústav AV ČR, v. v. i.</v>
          </cell>
          <cell r="B8" t="str">
            <v>Natural Sciences</v>
          </cell>
          <cell r="C8" t="str">
            <v>Ústav AV</v>
          </cell>
          <cell r="D8">
            <v>985</v>
          </cell>
          <cell r="E8">
            <v>61</v>
          </cell>
          <cell r="F8">
            <v>4</v>
          </cell>
          <cell r="G8">
            <v>6.1928934010152287E-2</v>
          </cell>
          <cell r="H8">
            <v>4.0609137055837574E-3</v>
          </cell>
        </row>
        <row r="9">
          <cell r="A9" t="str">
            <v>AVČR-Biologické centrum AV ČR, v. v. i.</v>
          </cell>
          <cell r="B9" t="str">
            <v>Natural Sciences</v>
          </cell>
          <cell r="C9" t="str">
            <v>Ústav AV</v>
          </cell>
          <cell r="D9">
            <v>1654</v>
          </cell>
          <cell r="E9">
            <v>45</v>
          </cell>
          <cell r="F9">
            <v>3</v>
          </cell>
          <cell r="G9">
            <v>2.720677146311971E-2</v>
          </cell>
          <cell r="H9">
            <v>1.8137847642079809E-3</v>
          </cell>
        </row>
        <row r="10">
          <cell r="A10" t="str">
            <v>JČU-Přírodovědecká fakulta</v>
          </cell>
          <cell r="B10" t="str">
            <v>Natural Sciences</v>
          </cell>
          <cell r="C10" t="str">
            <v>Vysoká škola</v>
          </cell>
          <cell r="D10">
            <v>1394</v>
          </cell>
          <cell r="E10">
            <v>71</v>
          </cell>
          <cell r="F10">
            <v>1</v>
          </cell>
          <cell r="G10">
            <v>5.0932568149210912E-2</v>
          </cell>
          <cell r="H10">
            <v>7.173601147776184E-4</v>
          </cell>
        </row>
        <row r="11">
          <cell r="A11" t="str">
            <v>MZČR-Fakultní nemocnice v Motole</v>
          </cell>
          <cell r="B11" t="str">
            <v>Medical and Health Sciences</v>
          </cell>
          <cell r="C11" t="str">
            <v>Nemocnice</v>
          </cell>
          <cell r="D11">
            <v>2016</v>
          </cell>
          <cell r="E11">
            <v>819</v>
          </cell>
          <cell r="F11">
            <v>25</v>
          </cell>
          <cell r="G11">
            <v>0.40625</v>
          </cell>
          <cell r="H11">
            <v>1.240079365079365E-2</v>
          </cell>
        </row>
        <row r="12">
          <cell r="A12" t="str">
            <v>UK-2. lékařská fakulta</v>
          </cell>
          <cell r="B12" t="str">
            <v>Medical and Health Sciences</v>
          </cell>
          <cell r="C12" t="str">
            <v>Vysoká škola</v>
          </cell>
          <cell r="D12">
            <v>2080</v>
          </cell>
          <cell r="E12">
            <v>784</v>
          </cell>
          <cell r="F12">
            <v>22</v>
          </cell>
          <cell r="G12">
            <v>0.37692307692307692</v>
          </cell>
          <cell r="H12">
            <v>1.0576923076923079E-2</v>
          </cell>
        </row>
        <row r="13">
          <cell r="A13" t="str">
            <v>AVČR-Biofyzikální ústav AV ČR, v. v. i.</v>
          </cell>
          <cell r="B13" t="str">
            <v>Natural Sciences</v>
          </cell>
          <cell r="C13" t="str">
            <v>Ústav AV</v>
          </cell>
          <cell r="D13">
            <v>537</v>
          </cell>
          <cell r="E13">
            <v>25</v>
          </cell>
          <cell r="F13">
            <v>4</v>
          </cell>
          <cell r="G13">
            <v>4.6554934823091247E-2</v>
          </cell>
          <cell r="H13">
            <v>7.4487895716945996E-3</v>
          </cell>
        </row>
        <row r="14">
          <cell r="A14" t="str">
            <v>UK-1. lékařská fakulta</v>
          </cell>
          <cell r="B14" t="str">
            <v>Medical and Health Sciences</v>
          </cell>
          <cell r="C14" t="str">
            <v>Vysoká škola</v>
          </cell>
          <cell r="D14">
            <v>4102</v>
          </cell>
          <cell r="E14">
            <v>1664</v>
          </cell>
          <cell r="F14">
            <v>9</v>
          </cell>
          <cell r="G14">
            <v>0.40565577766942962</v>
          </cell>
          <cell r="H14">
            <v>2.1940516821062901E-3</v>
          </cell>
        </row>
        <row r="15">
          <cell r="A15" t="str">
            <v>UPOL-Lékařská fakulta</v>
          </cell>
          <cell r="B15" t="str">
            <v>Medical and Health Sciences</v>
          </cell>
          <cell r="C15" t="str">
            <v>Vysoká škola</v>
          </cell>
          <cell r="D15">
            <v>1935</v>
          </cell>
          <cell r="E15">
            <v>938</v>
          </cell>
          <cell r="F15">
            <v>3</v>
          </cell>
          <cell r="G15">
            <v>0.48475452196382429</v>
          </cell>
          <cell r="H15">
            <v>1.550387596899225E-3</v>
          </cell>
        </row>
        <row r="16">
          <cell r="A16" t="str">
            <v>AVČR-Botanický ústav AV ČR, v. v. i.</v>
          </cell>
          <cell r="B16" t="str">
            <v>Natural Sciences</v>
          </cell>
          <cell r="C16" t="str">
            <v>Ústav AV</v>
          </cell>
          <cell r="D16">
            <v>909</v>
          </cell>
          <cell r="E16">
            <v>96</v>
          </cell>
          <cell r="F16">
            <v>0</v>
          </cell>
          <cell r="G16">
            <v>0.1056105610561056</v>
          </cell>
          <cell r="H16">
            <v>0</v>
          </cell>
        </row>
        <row r="17">
          <cell r="A17" t="str">
            <v>UK-Přírodovědecká fakulta</v>
          </cell>
          <cell r="B17" t="str">
            <v>Natural Sciences</v>
          </cell>
          <cell r="C17" t="str">
            <v>Vysoká škola</v>
          </cell>
          <cell r="D17">
            <v>3996</v>
          </cell>
          <cell r="E17">
            <v>414</v>
          </cell>
          <cell r="F17">
            <v>32</v>
          </cell>
          <cell r="G17">
            <v>0.1036036036036036</v>
          </cell>
          <cell r="H17">
            <v>8.0080080080080079E-3</v>
          </cell>
        </row>
        <row r="18">
          <cell r="A18" t="str">
            <v>AVČR-Matematický ústav AV ČR, v. v. i.</v>
          </cell>
          <cell r="B18" t="str">
            <v>Natural Sciences</v>
          </cell>
          <cell r="C18" t="str">
            <v>Ústav AV</v>
          </cell>
          <cell r="D18">
            <v>553</v>
          </cell>
          <cell r="E18">
            <v>4</v>
          </cell>
          <cell r="F18">
            <v>0</v>
          </cell>
          <cell r="G18">
            <v>7.2332730560578659E-3</v>
          </cell>
          <cell r="H18">
            <v>0</v>
          </cell>
        </row>
        <row r="19">
          <cell r="A19" t="str">
            <v>AVČR-Ústav termomechaniky AV ČR, v. v. i.</v>
          </cell>
          <cell r="B19" t="str">
            <v>Natural Sciences</v>
          </cell>
          <cell r="C19" t="str">
            <v>Ústav AV</v>
          </cell>
          <cell r="D19">
            <v>319</v>
          </cell>
          <cell r="E19">
            <v>18</v>
          </cell>
          <cell r="F19">
            <v>2</v>
          </cell>
          <cell r="G19">
            <v>5.6426332288401257E-2</v>
          </cell>
          <cell r="H19">
            <v>6.269592476489028E-3</v>
          </cell>
        </row>
        <row r="20">
          <cell r="A20" t="str">
            <v>ČVUT-Fakulta strojní</v>
          </cell>
          <cell r="B20" t="str">
            <v>Engineering and Technology</v>
          </cell>
          <cell r="C20" t="str">
            <v>Vysoká škola</v>
          </cell>
          <cell r="D20">
            <v>953</v>
          </cell>
          <cell r="E20">
            <v>137</v>
          </cell>
          <cell r="F20">
            <v>10</v>
          </cell>
          <cell r="G20">
            <v>0.14375655823714589</v>
          </cell>
          <cell r="H20">
            <v>1.049317943336831E-2</v>
          </cell>
        </row>
        <row r="21">
          <cell r="A21" t="str">
            <v>VŠB-TUO-Katedra matematiky a deskriptivní geometrie</v>
          </cell>
          <cell r="B21" t="str">
            <v>Natural Sciences</v>
          </cell>
          <cell r="C21" t="str">
            <v>Vysoká škola</v>
          </cell>
          <cell r="D21">
            <v>35</v>
          </cell>
          <cell r="E21">
            <v>4</v>
          </cell>
          <cell r="F21">
            <v>0</v>
          </cell>
          <cell r="G21">
            <v>0.1142857142857143</v>
          </cell>
          <cell r="H21">
            <v>0</v>
          </cell>
        </row>
        <row r="22">
          <cell r="A22" t="str">
            <v>AVČR-Ústav fyziky atmosféry AV ČR, v. v. i.</v>
          </cell>
          <cell r="B22" t="str">
            <v>Natural Sciences</v>
          </cell>
          <cell r="C22" t="str">
            <v>Ústav AV</v>
          </cell>
          <cell r="D22">
            <v>202</v>
          </cell>
          <cell r="E22">
            <v>5</v>
          </cell>
          <cell r="F22">
            <v>0</v>
          </cell>
          <cell r="G22">
            <v>2.475247524752475E-2</v>
          </cell>
          <cell r="H22">
            <v>0</v>
          </cell>
        </row>
        <row r="23">
          <cell r="A23" t="str">
            <v>TUL-Fakulta přírodovědně-humanitní a pedagogická</v>
          </cell>
          <cell r="B23" t="str">
            <v>Natural Sciences</v>
          </cell>
          <cell r="C23" t="str">
            <v>Vysoká škola</v>
          </cell>
          <cell r="D23">
            <v>112</v>
          </cell>
          <cell r="E23">
            <v>13</v>
          </cell>
          <cell r="F23">
            <v>0</v>
          </cell>
          <cell r="G23">
            <v>0.1160714285714286</v>
          </cell>
          <cell r="H23">
            <v>0</v>
          </cell>
        </row>
        <row r="24">
          <cell r="A24" t="str">
            <v>AVČR-Ústav informatiky AV ČR, v. v. i.</v>
          </cell>
          <cell r="B24" t="str">
            <v>Natural Sciences</v>
          </cell>
          <cell r="C24" t="str">
            <v>Ústav AV</v>
          </cell>
          <cell r="D24">
            <v>251</v>
          </cell>
          <cell r="E24">
            <v>28</v>
          </cell>
          <cell r="F24">
            <v>0</v>
          </cell>
          <cell r="G24">
            <v>0.11155378486055779</v>
          </cell>
          <cell r="H24">
            <v>0</v>
          </cell>
        </row>
        <row r="25">
          <cell r="A25" t="str">
            <v>MZČR-Masarykův onkologický ústav</v>
          </cell>
          <cell r="B25" t="str">
            <v>Medical and Health Sciences</v>
          </cell>
          <cell r="C25" t="str">
            <v>Nemocnice</v>
          </cell>
          <cell r="D25">
            <v>410</v>
          </cell>
          <cell r="E25">
            <v>152</v>
          </cell>
          <cell r="F25">
            <v>3</v>
          </cell>
          <cell r="G25">
            <v>0.37073170731707322</v>
          </cell>
          <cell r="H25">
            <v>7.3170731707317077E-3</v>
          </cell>
        </row>
        <row r="26">
          <cell r="A26" t="str">
            <v>AVČR-Ústav teorie informace a automatizace AV ČR, v. v. i.</v>
          </cell>
          <cell r="B26" t="str">
            <v>Natural Sciences</v>
          </cell>
          <cell r="C26" t="str">
            <v>Ústav AV</v>
          </cell>
          <cell r="D26">
            <v>347</v>
          </cell>
          <cell r="E26">
            <v>48</v>
          </cell>
          <cell r="F26">
            <v>1</v>
          </cell>
          <cell r="G26">
            <v>0.13832853025936601</v>
          </cell>
          <cell r="H26">
            <v>2.881844380403458E-3</v>
          </cell>
        </row>
        <row r="27">
          <cell r="A27" t="str">
            <v>ČVUT-Fakulta elektrotechnická</v>
          </cell>
          <cell r="B27" t="str">
            <v xml:space="preserve">Engineering and Technology </v>
          </cell>
          <cell r="C27" t="str">
            <v>Vysoká škola</v>
          </cell>
          <cell r="D27">
            <v>1264</v>
          </cell>
          <cell r="E27">
            <v>142</v>
          </cell>
          <cell r="F27">
            <v>17</v>
          </cell>
          <cell r="G27">
            <v>0.11234177215189869</v>
          </cell>
          <cell r="H27">
            <v>1.3449367088607601E-2</v>
          </cell>
        </row>
        <row r="28">
          <cell r="A28" t="str">
            <v>VUT-Fakulta elektrotechniky a komunikačních technologií</v>
          </cell>
          <cell r="B28" t="str">
            <v xml:space="preserve">Engineering and Technology </v>
          </cell>
          <cell r="C28" t="str">
            <v>Vysoká škola</v>
          </cell>
          <cell r="D28">
            <v>773</v>
          </cell>
          <cell r="E28">
            <v>76</v>
          </cell>
          <cell r="F28">
            <v>30</v>
          </cell>
          <cell r="G28">
            <v>9.8318240620957315E-2</v>
          </cell>
          <cell r="H28">
            <v>3.8809831824062092E-2</v>
          </cell>
        </row>
        <row r="29">
          <cell r="A29" t="str">
            <v>OSU-Přírodovědecká fakulta</v>
          </cell>
          <cell r="B29" t="str">
            <v>Natural Sciences</v>
          </cell>
          <cell r="C29" t="str">
            <v>Vysoká škola</v>
          </cell>
          <cell r="D29">
            <v>409</v>
          </cell>
          <cell r="E29">
            <v>63</v>
          </cell>
          <cell r="F29">
            <v>7</v>
          </cell>
          <cell r="G29">
            <v>0.15403422982885079</v>
          </cell>
          <cell r="H29">
            <v>1.7114914425427868E-2</v>
          </cell>
        </row>
        <row r="30">
          <cell r="A30" t="str">
            <v>AVČR-Ústav makromolekulární chemie AV ČR, v. v. i.</v>
          </cell>
          <cell r="B30" t="str">
            <v>Natural Sciences</v>
          </cell>
          <cell r="C30" t="str">
            <v>Ústav AV</v>
          </cell>
          <cell r="D30">
            <v>962</v>
          </cell>
          <cell r="E30">
            <v>36</v>
          </cell>
          <cell r="F30">
            <v>6</v>
          </cell>
          <cell r="G30">
            <v>3.7422037422037417E-2</v>
          </cell>
          <cell r="H30">
            <v>6.2370062370062374E-3</v>
          </cell>
        </row>
        <row r="31">
          <cell r="A31" t="str">
            <v>VŠFS-Vysoká škola finanční a správní, z.ú.</v>
          </cell>
          <cell r="B31" t="str">
            <v>Social Sciences</v>
          </cell>
          <cell r="C31" t="str">
            <v>Vysoká škola</v>
          </cell>
          <cell r="D31">
            <v>47</v>
          </cell>
          <cell r="E31">
            <v>20</v>
          </cell>
          <cell r="F31">
            <v>5</v>
          </cell>
          <cell r="G31">
            <v>0.42553191489361702</v>
          </cell>
          <cell r="H31">
            <v>0.1063829787234043</v>
          </cell>
        </row>
        <row r="32">
          <cell r="A32" t="str">
            <v>AVČR-Fyzikální ústav AV ČR, v. v. i.</v>
          </cell>
          <cell r="B32" t="str">
            <v>Natural Sciences</v>
          </cell>
          <cell r="C32" t="str">
            <v>Ústav AV</v>
          </cell>
          <cell r="D32">
            <v>3220</v>
          </cell>
          <cell r="E32">
            <v>34</v>
          </cell>
          <cell r="F32">
            <v>16</v>
          </cell>
          <cell r="G32">
            <v>1.055900621118012E-2</v>
          </cell>
          <cell r="H32">
            <v>4.9689440993788822E-3</v>
          </cell>
        </row>
        <row r="33">
          <cell r="A33" t="str">
            <v>UK-Lékařská fakulta v Hradci Králové</v>
          </cell>
          <cell r="B33" t="str">
            <v>Medical and Health Sciences</v>
          </cell>
          <cell r="C33" t="str">
            <v>Vysoká škola</v>
          </cell>
          <cell r="D33">
            <v>1542</v>
          </cell>
          <cell r="E33">
            <v>712</v>
          </cell>
          <cell r="F33">
            <v>3</v>
          </cell>
          <cell r="G33">
            <v>0.46173800259403369</v>
          </cell>
          <cell r="H33">
            <v>1.945525291828794E-3</v>
          </cell>
        </row>
        <row r="34">
          <cell r="A34" t="str">
            <v>VŠCHT-Fakulta chemické technologie</v>
          </cell>
          <cell r="B34" t="str">
            <v>Natural Sciences</v>
          </cell>
          <cell r="C34" t="str">
            <v>Vysoká škola</v>
          </cell>
          <cell r="D34">
            <v>966</v>
          </cell>
          <cell r="E34">
            <v>163</v>
          </cell>
          <cell r="F34">
            <v>8</v>
          </cell>
          <cell r="G34">
            <v>0.1687370600414079</v>
          </cell>
          <cell r="H34">
            <v>8.2815734989648039E-3</v>
          </cell>
        </row>
        <row r="35">
          <cell r="A35" t="str">
            <v>MU-Fakulta sociálních studií</v>
          </cell>
          <cell r="B35" t="str">
            <v>Social Sciences</v>
          </cell>
          <cell r="C35" t="str">
            <v>Vysoká škola</v>
          </cell>
          <cell r="D35">
            <v>349</v>
          </cell>
          <cell r="E35">
            <v>150</v>
          </cell>
          <cell r="F35">
            <v>2</v>
          </cell>
          <cell r="G35">
            <v>0.42979942693409739</v>
          </cell>
          <cell r="H35">
            <v>5.7306590257879646E-3</v>
          </cell>
        </row>
        <row r="36">
          <cell r="A36" t="str">
            <v>UHK-Fakulta informatiky a managementu</v>
          </cell>
          <cell r="B36" t="str">
            <v>Social Sciences</v>
          </cell>
          <cell r="C36" t="str">
            <v>Vysoká škola</v>
          </cell>
          <cell r="D36">
            <v>125</v>
          </cell>
          <cell r="E36">
            <v>40</v>
          </cell>
          <cell r="F36">
            <v>8</v>
          </cell>
          <cell r="G36">
            <v>0.32</v>
          </cell>
          <cell r="H36">
            <v>6.4000000000000001E-2</v>
          </cell>
        </row>
        <row r="37">
          <cell r="A37" t="str">
            <v>AVČR-Ústav experimentální botaniky AV ČR, v. v. i.</v>
          </cell>
          <cell r="B37" t="str">
            <v>Natural Sciences</v>
          </cell>
          <cell r="C37" t="str">
            <v>Ústav AV</v>
          </cell>
          <cell r="D37">
            <v>624</v>
          </cell>
          <cell r="E37">
            <v>26</v>
          </cell>
          <cell r="F37">
            <v>1</v>
          </cell>
          <cell r="G37">
            <v>4.1666666666666657E-2</v>
          </cell>
          <cell r="H37">
            <v>1.6025641025641029E-3</v>
          </cell>
        </row>
        <row r="38">
          <cell r="A38" t="str">
            <v>MZČR-Fakultní nemocnice Ostrava</v>
          </cell>
          <cell r="B38" t="str">
            <v>Medical and Health Sciences</v>
          </cell>
          <cell r="C38" t="str">
            <v>Nemocnice</v>
          </cell>
          <cell r="D38">
            <v>650</v>
          </cell>
          <cell r="E38">
            <v>382</v>
          </cell>
          <cell r="F38">
            <v>1</v>
          </cell>
          <cell r="G38">
            <v>0.58769230769230774</v>
          </cell>
          <cell r="H38">
            <v>1.538461538461538E-3</v>
          </cell>
        </row>
        <row r="39">
          <cell r="A39" t="str">
            <v>VŠB-TUO-Hornicko-geologická fakulta</v>
          </cell>
          <cell r="B39" t="str">
            <v>Natural Sciences</v>
          </cell>
          <cell r="C39" t="str">
            <v>Vysoká škola</v>
          </cell>
          <cell r="D39">
            <v>456</v>
          </cell>
          <cell r="E39">
            <v>137</v>
          </cell>
          <cell r="F39">
            <v>5</v>
          </cell>
          <cell r="G39">
            <v>0.30043859649122812</v>
          </cell>
          <cell r="H39">
            <v>1.096491228070175E-2</v>
          </cell>
        </row>
        <row r="40">
          <cell r="A40" t="str">
            <v>UK-3. lékařská fakulta</v>
          </cell>
          <cell r="B40" t="str">
            <v>Medical and Health Sciences</v>
          </cell>
          <cell r="C40" t="str">
            <v>Vysoká škola</v>
          </cell>
          <cell r="D40">
            <v>1715</v>
          </cell>
          <cell r="E40">
            <v>636</v>
          </cell>
          <cell r="F40">
            <v>7</v>
          </cell>
          <cell r="G40">
            <v>0.37084548104956272</v>
          </cell>
          <cell r="H40">
            <v>4.0816326530612249E-3</v>
          </cell>
        </row>
        <row r="41">
          <cell r="A41" t="str">
            <v>MZE-Výzkumný ústav veterinárního lékařství, v.v.i.</v>
          </cell>
          <cell r="B41" t="str">
            <v>Agricultural and veterinary sciences</v>
          </cell>
          <cell r="C41" t="str">
            <v>Státní VVI</v>
          </cell>
          <cell r="D41">
            <v>406</v>
          </cell>
          <cell r="E41">
            <v>49</v>
          </cell>
          <cell r="F41">
            <v>0</v>
          </cell>
          <cell r="G41">
            <v>0.1206896551724138</v>
          </cell>
          <cell r="H41">
            <v>0</v>
          </cell>
        </row>
        <row r="42">
          <cell r="A42" t="str">
            <v>MZČR-Fakultní nemocnice u sv. Anny v Brně</v>
          </cell>
          <cell r="B42" t="str">
            <v>Medical and Health Sciences</v>
          </cell>
          <cell r="C42" t="str">
            <v>Nemocnice</v>
          </cell>
          <cell r="D42">
            <v>1128</v>
          </cell>
          <cell r="E42">
            <v>375</v>
          </cell>
          <cell r="F42">
            <v>9</v>
          </cell>
          <cell r="G42">
            <v>0.33244680851063829</v>
          </cell>
          <cell r="H42">
            <v>7.9787234042553185E-3</v>
          </cell>
        </row>
        <row r="43">
          <cell r="A43" t="str">
            <v>UPOL-Cyrilometodějská teologická fakulta</v>
          </cell>
          <cell r="B43" t="str">
            <v>Humanities and the Arts</v>
          </cell>
          <cell r="C43" t="str">
            <v>Vysoká škola</v>
          </cell>
          <cell r="D43">
            <v>228</v>
          </cell>
          <cell r="E43">
            <v>133</v>
          </cell>
          <cell r="F43">
            <v>0</v>
          </cell>
          <cell r="G43">
            <v>0.58333333333333337</v>
          </cell>
          <cell r="H43">
            <v>0</v>
          </cell>
        </row>
        <row r="44">
          <cell r="A44" t="str">
            <v>AVČR-Ústav fyzikální chemie J. Heyrovského AV ČR, v. v. i.</v>
          </cell>
          <cell r="B44" t="str">
            <v>Natural Sciences</v>
          </cell>
          <cell r="C44" t="str">
            <v>Ústav AV</v>
          </cell>
          <cell r="D44">
            <v>929</v>
          </cell>
          <cell r="E44">
            <v>31</v>
          </cell>
          <cell r="F44">
            <v>10</v>
          </cell>
          <cell r="G44">
            <v>3.3369214208826693E-2</v>
          </cell>
          <cell r="H44">
            <v>1.076426264800861E-2</v>
          </cell>
        </row>
        <row r="45">
          <cell r="A45" t="str">
            <v>VUT-Fakulta strojního inženýrství</v>
          </cell>
          <cell r="B45" t="str">
            <v xml:space="preserve">Engineering and Technology </v>
          </cell>
          <cell r="C45" t="str">
            <v>Vysoká škola</v>
          </cell>
          <cell r="D45">
            <v>638</v>
          </cell>
          <cell r="E45">
            <v>109</v>
          </cell>
          <cell r="F45">
            <v>15</v>
          </cell>
          <cell r="G45">
            <v>0.17084639498432599</v>
          </cell>
          <cell r="H45">
            <v>2.3510971786833861E-2</v>
          </cell>
        </row>
        <row r="46">
          <cell r="A46" t="str">
            <v>MZČR-Fakultní nemocnice Královské Vinohrady</v>
          </cell>
          <cell r="B46" t="str">
            <v>Medical and Health Sciences</v>
          </cell>
          <cell r="C46" t="str">
            <v>Nemocnice</v>
          </cell>
          <cell r="D46">
            <v>529</v>
          </cell>
          <cell r="E46">
            <v>211</v>
          </cell>
          <cell r="F46">
            <v>5</v>
          </cell>
          <cell r="G46">
            <v>0.3988657844990548</v>
          </cell>
          <cell r="H46">
            <v>9.4517958412098299E-3</v>
          </cell>
        </row>
        <row r="47">
          <cell r="A47" t="str">
            <v>MU-Lékařská fakulta</v>
          </cell>
          <cell r="B47" t="str">
            <v>Medical and Health Sciences</v>
          </cell>
          <cell r="C47" t="str">
            <v>Vysoká škola</v>
          </cell>
          <cell r="D47">
            <v>2432</v>
          </cell>
          <cell r="E47">
            <v>1249</v>
          </cell>
          <cell r="F47">
            <v>10</v>
          </cell>
          <cell r="G47">
            <v>0.51356907894736847</v>
          </cell>
          <cell r="H47">
            <v>4.1118421052631577E-3</v>
          </cell>
        </row>
        <row r="48">
          <cell r="A48" t="str">
            <v>VUT-Fakulta informačních technologií</v>
          </cell>
          <cell r="B48" t="str">
            <v>Natural Sciences</v>
          </cell>
          <cell r="C48" t="str">
            <v>Vysoká škola</v>
          </cell>
          <cell r="D48">
            <v>132</v>
          </cell>
          <cell r="E48">
            <v>7</v>
          </cell>
          <cell r="F48">
            <v>4</v>
          </cell>
          <cell r="G48">
            <v>5.3030303030303032E-2</v>
          </cell>
          <cell r="H48">
            <v>3.03030303030303E-2</v>
          </cell>
        </row>
        <row r="49">
          <cell r="A49" t="str">
            <v>VŠB-TUO-Fakulta strojní</v>
          </cell>
          <cell r="B49" t="str">
            <v xml:space="preserve">Engineering and Technology </v>
          </cell>
          <cell r="C49" t="str">
            <v>Vysoká škola</v>
          </cell>
          <cell r="D49">
            <v>178</v>
          </cell>
          <cell r="E49">
            <v>60</v>
          </cell>
          <cell r="F49">
            <v>7</v>
          </cell>
          <cell r="G49">
            <v>0.33707865168539319</v>
          </cell>
          <cell r="H49">
            <v>3.9325842696629212E-2</v>
          </cell>
        </row>
        <row r="50">
          <cell r="A50" t="str">
            <v>VŠB-TUO-IT4Innovations</v>
          </cell>
          <cell r="B50" t="str">
            <v>Natural Sciences</v>
          </cell>
          <cell r="C50" t="str">
            <v>Vysoká škola</v>
          </cell>
          <cell r="D50">
            <v>255</v>
          </cell>
          <cell r="E50">
            <v>32</v>
          </cell>
          <cell r="F50">
            <v>7</v>
          </cell>
          <cell r="G50">
            <v>0.1254901960784314</v>
          </cell>
          <cell r="H50">
            <v>2.7450980392156859E-2</v>
          </cell>
        </row>
        <row r="51">
          <cell r="A51" t="str">
            <v>MU-Ekonomicko-správní fakulta</v>
          </cell>
          <cell r="B51" t="str">
            <v>Social Sciences</v>
          </cell>
          <cell r="C51" t="str">
            <v>Vysoká škola</v>
          </cell>
          <cell r="D51">
            <v>190</v>
          </cell>
          <cell r="E51">
            <v>120</v>
          </cell>
          <cell r="F51">
            <v>9</v>
          </cell>
          <cell r="G51">
            <v>0.63157894736842102</v>
          </cell>
          <cell r="H51">
            <v>4.736842105263158E-2</v>
          </cell>
        </row>
        <row r="52">
          <cell r="A52" t="str">
            <v>MZČR-Fakultní nemocnice Hradec Králové</v>
          </cell>
          <cell r="B52" t="str">
            <v>Medical and Health Sciences</v>
          </cell>
          <cell r="C52" t="str">
            <v>Nemocnice</v>
          </cell>
          <cell r="D52">
            <v>1606</v>
          </cell>
          <cell r="E52">
            <v>765</v>
          </cell>
          <cell r="F52">
            <v>2</v>
          </cell>
          <cell r="G52">
            <v>0.47633872976338731</v>
          </cell>
          <cell r="H52">
            <v>1.2453300124532999E-3</v>
          </cell>
        </row>
        <row r="53">
          <cell r="A53" t="str">
            <v>UO-Fakulta vojenského zdravotnictví Hradec Králové</v>
          </cell>
          <cell r="B53" t="str">
            <v>Medical and Health Sciences</v>
          </cell>
          <cell r="C53" t="str">
            <v>Vysoká škola</v>
          </cell>
          <cell r="D53">
            <v>543</v>
          </cell>
          <cell r="E53">
            <v>207</v>
          </cell>
          <cell r="F53">
            <v>13</v>
          </cell>
          <cell r="G53">
            <v>0.38121546961325969</v>
          </cell>
          <cell r="H53">
            <v>2.3941068139963169E-2</v>
          </cell>
        </row>
        <row r="54">
          <cell r="A54" t="str">
            <v>MKČR-Národní muzeum</v>
          </cell>
          <cell r="B54" t="str">
            <v>Natural Sciences</v>
          </cell>
          <cell r="C54" t="str">
            <v>Ostatní</v>
          </cell>
          <cell r="D54">
            <v>526</v>
          </cell>
          <cell r="E54">
            <v>217</v>
          </cell>
          <cell r="F54">
            <v>0</v>
          </cell>
          <cell r="G54">
            <v>0.41254752851711018</v>
          </cell>
          <cell r="H54">
            <v>0</v>
          </cell>
        </row>
        <row r="55">
          <cell r="A55" t="str">
            <v>UPOL-Fakulta tělesné kultury</v>
          </cell>
          <cell r="B55" t="str">
            <v>Medical and Health Sciences</v>
          </cell>
          <cell r="C55" t="str">
            <v>Vysoká škola</v>
          </cell>
          <cell r="D55">
            <v>296</v>
          </cell>
          <cell r="E55">
            <v>161</v>
          </cell>
          <cell r="F55">
            <v>1</v>
          </cell>
          <cell r="G55">
            <v>0.54391891891891897</v>
          </cell>
          <cell r="H55">
            <v>3.378378378378379E-3</v>
          </cell>
        </row>
        <row r="56">
          <cell r="A56" t="str">
            <v>ZČU-Fakulta elektrotechnická</v>
          </cell>
          <cell r="B56" t="str">
            <v xml:space="preserve">Engineering and Technology </v>
          </cell>
          <cell r="C56" t="str">
            <v>Vysoká škola</v>
          </cell>
          <cell r="D56">
            <v>124</v>
          </cell>
          <cell r="E56">
            <v>18</v>
          </cell>
          <cell r="F56">
            <v>1</v>
          </cell>
          <cell r="G56">
            <v>0.14516129032258071</v>
          </cell>
          <cell r="H56">
            <v>8.0645161290322578E-3</v>
          </cell>
        </row>
        <row r="57">
          <cell r="A57" t="str">
            <v>AVČR-Centrum výzkumu globální změny AV ČR, v. v. i.</v>
          </cell>
          <cell r="B57" t="str">
            <v>Natural Sciences</v>
          </cell>
          <cell r="C57" t="str">
            <v>Ústav AV</v>
          </cell>
          <cell r="D57">
            <v>426</v>
          </cell>
          <cell r="E57">
            <v>28</v>
          </cell>
          <cell r="F57">
            <v>0</v>
          </cell>
          <cell r="G57">
            <v>6.5727699530516437E-2</v>
          </cell>
          <cell r="H57">
            <v>0</v>
          </cell>
        </row>
        <row r="58">
          <cell r="A58" t="str">
            <v>MENDELU-Zahradnická fakulta (Lednice)</v>
          </cell>
          <cell r="B58" t="str">
            <v>Agricultural and veterinary sciences</v>
          </cell>
          <cell r="C58" t="str">
            <v>Vysoká škola</v>
          </cell>
          <cell r="D58">
            <v>163</v>
          </cell>
          <cell r="E58">
            <v>96</v>
          </cell>
          <cell r="F58">
            <v>7</v>
          </cell>
          <cell r="G58">
            <v>0.58895705521472397</v>
          </cell>
          <cell r="H58">
            <v>4.2944785276073622E-2</v>
          </cell>
        </row>
        <row r="59">
          <cell r="A59" t="str">
            <v>MZE-Výzkumný ústav potravinářský Praha, v.v.i.</v>
          </cell>
          <cell r="B59" t="str">
            <v>Agricultural and veterinary sciences</v>
          </cell>
          <cell r="C59" t="str">
            <v>Státní VVI</v>
          </cell>
          <cell r="D59">
            <v>32</v>
          </cell>
          <cell r="E59">
            <v>18</v>
          </cell>
          <cell r="F59">
            <v>0</v>
          </cell>
          <cell r="G59">
            <v>0.5625</v>
          </cell>
          <cell r="H59">
            <v>0</v>
          </cell>
        </row>
        <row r="60">
          <cell r="A60" t="str">
            <v>UPCE-Fakulta chemicko-technologická</v>
          </cell>
          <cell r="B60" t="str">
            <v>Natural Sciences</v>
          </cell>
          <cell r="C60" t="str">
            <v>Vysoká škola</v>
          </cell>
          <cell r="D60">
            <v>1101</v>
          </cell>
          <cell r="E60">
            <v>69</v>
          </cell>
          <cell r="F60">
            <v>21</v>
          </cell>
          <cell r="G60">
            <v>6.2670299727520432E-2</v>
          </cell>
          <cell r="H60">
            <v>1.9073569482288829E-2</v>
          </cell>
        </row>
        <row r="61">
          <cell r="A61" t="str">
            <v>MZČR-Fakultní nemocnice Brno</v>
          </cell>
          <cell r="B61" t="str">
            <v>Medical and Health Sciences</v>
          </cell>
          <cell r="C61" t="str">
            <v>Nemocnice</v>
          </cell>
          <cell r="D61">
            <v>1093</v>
          </cell>
          <cell r="E61">
            <v>548</v>
          </cell>
          <cell r="F61">
            <v>0</v>
          </cell>
          <cell r="G61">
            <v>0.50137236962488563</v>
          </cell>
          <cell r="H61">
            <v>0</v>
          </cell>
        </row>
        <row r="62">
          <cell r="A62" t="str">
            <v>AVČR-Ústav fotoniky a elektroniky AV ČR, v. v. i.</v>
          </cell>
          <cell r="B62" t="str">
            <v xml:space="preserve">Engineering and Technology </v>
          </cell>
          <cell r="C62" t="str">
            <v>Ústav AV</v>
          </cell>
          <cell r="D62">
            <v>199</v>
          </cell>
          <cell r="E62">
            <v>4</v>
          </cell>
          <cell r="F62">
            <v>3</v>
          </cell>
          <cell r="G62">
            <v>2.0100502512562811E-2</v>
          </cell>
          <cell r="H62">
            <v>1.507537688442211E-2</v>
          </cell>
        </row>
        <row r="63">
          <cell r="A63" t="str">
            <v>UHK-Přírodovědecká fakulta</v>
          </cell>
          <cell r="B63" t="str">
            <v>Natural Sciences</v>
          </cell>
          <cell r="C63" t="str">
            <v>Vysoká škola</v>
          </cell>
          <cell r="D63">
            <v>214</v>
          </cell>
          <cell r="E63">
            <v>37</v>
          </cell>
          <cell r="F63">
            <v>14</v>
          </cell>
          <cell r="G63">
            <v>0.17289719626168221</v>
          </cell>
          <cell r="H63">
            <v>6.5420560747663545E-2</v>
          </cell>
        </row>
        <row r="64">
          <cell r="A64" t="str">
            <v>JČU-Filozofická fakulta</v>
          </cell>
          <cell r="B64" t="str">
            <v>Humanities and the Arts</v>
          </cell>
          <cell r="C64" t="str">
            <v>Vysoká škola</v>
          </cell>
          <cell r="D64">
            <v>49</v>
          </cell>
          <cell r="E64">
            <v>30</v>
          </cell>
          <cell r="F64">
            <v>0</v>
          </cell>
          <cell r="G64">
            <v>0.61224489795918369</v>
          </cell>
          <cell r="H64">
            <v>0</v>
          </cell>
        </row>
        <row r="65">
          <cell r="A65" t="str">
            <v>AVČR-Ústav organické chemie a biochemie AV ČR, v. v. i.</v>
          </cell>
          <cell r="B65" t="str">
            <v>Natural Sciences</v>
          </cell>
          <cell r="C65" t="str">
            <v>Ústav AV</v>
          </cell>
          <cell r="D65">
            <v>1396</v>
          </cell>
          <cell r="E65">
            <v>60</v>
          </cell>
          <cell r="F65">
            <v>5</v>
          </cell>
          <cell r="G65">
            <v>4.2979942693409739E-2</v>
          </cell>
          <cell r="H65">
            <v>3.5816618911174792E-3</v>
          </cell>
        </row>
        <row r="66">
          <cell r="A66" t="str">
            <v>UPOL-Přírodovědecká fakulta</v>
          </cell>
          <cell r="B66" t="str">
            <v>Natural Sciences</v>
          </cell>
          <cell r="C66" t="str">
            <v>Vysoká škola</v>
          </cell>
          <cell r="D66">
            <v>3007</v>
          </cell>
          <cell r="E66">
            <v>166</v>
          </cell>
          <cell r="F66">
            <v>9</v>
          </cell>
          <cell r="G66">
            <v>5.520452278017958E-2</v>
          </cell>
          <cell r="H66">
            <v>2.9930162953109409E-3</v>
          </cell>
        </row>
        <row r="67">
          <cell r="A67" t="str">
            <v>UK-Fakulta sociálních věd</v>
          </cell>
          <cell r="B67" t="str">
            <v>Social Sciences</v>
          </cell>
          <cell r="C67" t="str">
            <v>Vysoká škola</v>
          </cell>
          <cell r="D67">
            <v>488</v>
          </cell>
          <cell r="E67">
            <v>174</v>
          </cell>
          <cell r="F67">
            <v>0</v>
          </cell>
          <cell r="G67">
            <v>0.35655737704918028</v>
          </cell>
          <cell r="H67">
            <v>0</v>
          </cell>
        </row>
        <row r="68">
          <cell r="A68" t="str">
            <v>MENDELU-Fakulta regionálního rozvoje a mezinárodních studií</v>
          </cell>
          <cell r="B68" t="str">
            <v>Social Sciences</v>
          </cell>
          <cell r="C68" t="str">
            <v>Vysoká škola</v>
          </cell>
          <cell r="D68">
            <v>101</v>
          </cell>
          <cell r="E68">
            <v>83</v>
          </cell>
          <cell r="F68">
            <v>7</v>
          </cell>
          <cell r="G68">
            <v>0.82178217821782173</v>
          </cell>
          <cell r="H68">
            <v>6.9306930693069313E-2</v>
          </cell>
        </row>
        <row r="69">
          <cell r="A69" t="str">
            <v>AVČR-Národohospodářský ústav AV ČR, v. v. i.</v>
          </cell>
          <cell r="B69" t="str">
            <v>Social Sciences</v>
          </cell>
          <cell r="C69" t="str">
            <v>Ústav AV</v>
          </cell>
          <cell r="D69">
            <v>128</v>
          </cell>
          <cell r="E69">
            <v>24</v>
          </cell>
          <cell r="F69">
            <v>0</v>
          </cell>
          <cell r="G69">
            <v>0.1875</v>
          </cell>
          <cell r="H69">
            <v>0</v>
          </cell>
        </row>
        <row r="70">
          <cell r="A70" t="str">
            <v>UK-Filozofická fakulta</v>
          </cell>
          <cell r="B70" t="str">
            <v>Humanities and the Arts</v>
          </cell>
          <cell r="C70" t="str">
            <v>Vysoká škola</v>
          </cell>
          <cell r="D70">
            <v>484</v>
          </cell>
          <cell r="E70">
            <v>300</v>
          </cell>
          <cell r="F70">
            <v>3</v>
          </cell>
          <cell r="G70">
            <v>0.6198347107438017</v>
          </cell>
          <cell r="H70">
            <v>6.1983471074380167E-3</v>
          </cell>
        </row>
        <row r="71">
          <cell r="A71" t="str">
            <v>UK-Lékařská fakulta v Plzni</v>
          </cell>
          <cell r="B71" t="str">
            <v>Medical and Health Sciences</v>
          </cell>
          <cell r="C71" t="str">
            <v>Vysoká škola</v>
          </cell>
          <cell r="D71">
            <v>1091</v>
          </cell>
          <cell r="E71">
            <v>437</v>
          </cell>
          <cell r="F71">
            <v>4</v>
          </cell>
          <cell r="G71">
            <v>0.40054995417048578</v>
          </cell>
          <cell r="H71">
            <v>3.666361136571952E-3</v>
          </cell>
        </row>
        <row r="72">
          <cell r="A72" t="str">
            <v>VFU-Fakulta veterinární hygieny a ekologie</v>
          </cell>
          <cell r="B72" t="str">
            <v>Agricultural and veterinary sciences</v>
          </cell>
          <cell r="C72" t="str">
            <v>Vysoká škola</v>
          </cell>
          <cell r="D72">
            <v>541</v>
          </cell>
          <cell r="E72">
            <v>211</v>
          </cell>
          <cell r="F72">
            <v>14</v>
          </cell>
          <cell r="G72">
            <v>0.39001848428835489</v>
          </cell>
          <cell r="H72">
            <v>2.5878003696857669E-2</v>
          </cell>
        </row>
        <row r="73">
          <cell r="A73" t="str">
            <v>VFU-Rektorát</v>
          </cell>
          <cell r="B73" t="str">
            <v>Agricultural and veterinary sciences</v>
          </cell>
          <cell r="C73" t="str">
            <v>Vysoká škola</v>
          </cell>
          <cell r="D73">
            <v>120</v>
          </cell>
          <cell r="E73">
            <v>8</v>
          </cell>
          <cell r="F73">
            <v>0</v>
          </cell>
          <cell r="G73">
            <v>6.6666666666666666E-2</v>
          </cell>
          <cell r="H73">
            <v>0</v>
          </cell>
        </row>
        <row r="74">
          <cell r="A74" t="str">
            <v>VŠCHT-Fakulta potravinářské a biochemické technologie</v>
          </cell>
          <cell r="B74" t="str">
            <v xml:space="preserve">Engineering and Technology </v>
          </cell>
          <cell r="C74" t="str">
            <v>Vysoká škola</v>
          </cell>
          <cell r="D74">
            <v>668</v>
          </cell>
          <cell r="E74">
            <v>157</v>
          </cell>
          <cell r="F74">
            <v>3</v>
          </cell>
          <cell r="G74">
            <v>0.2350299401197605</v>
          </cell>
          <cell r="H74">
            <v>4.4910179640718561E-3</v>
          </cell>
        </row>
        <row r="75">
          <cell r="A75" t="str">
            <v>VFU-Farmaceutická fakulta</v>
          </cell>
          <cell r="B75" t="str">
            <v>Medical and Health Sciences</v>
          </cell>
          <cell r="C75" t="str">
            <v>Vysoká škola</v>
          </cell>
          <cell r="D75">
            <v>336</v>
          </cell>
          <cell r="E75">
            <v>118</v>
          </cell>
          <cell r="F75">
            <v>8</v>
          </cell>
          <cell r="G75">
            <v>0.35119047619047622</v>
          </cell>
          <cell r="H75">
            <v>2.3809523809523812E-2</v>
          </cell>
        </row>
        <row r="76">
          <cell r="A76" t="str">
            <v>UK-Evangelická teologická fakulta</v>
          </cell>
          <cell r="B76" t="str">
            <v>Humanities and the Arts</v>
          </cell>
          <cell r="C76" t="str">
            <v>Vysoká škola</v>
          </cell>
          <cell r="D76">
            <v>39</v>
          </cell>
          <cell r="E76">
            <v>30</v>
          </cell>
          <cell r="F76">
            <v>0</v>
          </cell>
          <cell r="G76">
            <v>0.76923076923076927</v>
          </cell>
          <cell r="H76">
            <v>0</v>
          </cell>
        </row>
        <row r="77">
          <cell r="A77" t="str">
            <v>MZČR-Všeobecná fakultní nemocnice v Praze</v>
          </cell>
          <cell r="B77" t="str">
            <v>Medical and Health Sciences</v>
          </cell>
          <cell r="C77" t="str">
            <v>Nemocnice</v>
          </cell>
          <cell r="D77">
            <v>2451</v>
          </cell>
          <cell r="E77">
            <v>1097</v>
          </cell>
          <cell r="F77">
            <v>3</v>
          </cell>
          <cell r="G77">
            <v>0.44757241942064457</v>
          </cell>
          <cell r="H77">
            <v>1.223990208078335E-3</v>
          </cell>
        </row>
        <row r="78">
          <cell r="A78" t="str">
            <v>UTB-Fakulta aplikované informatiky</v>
          </cell>
          <cell r="B78" t="str">
            <v xml:space="preserve">Engineering and Technology </v>
          </cell>
          <cell r="C78" t="str">
            <v>Vysoká škola</v>
          </cell>
          <cell r="D78">
            <v>369</v>
          </cell>
          <cell r="E78">
            <v>163</v>
          </cell>
          <cell r="F78">
            <v>109</v>
          </cell>
          <cell r="G78">
            <v>0.44173441734417351</v>
          </cell>
          <cell r="H78">
            <v>0.29539295392953929</v>
          </cell>
        </row>
        <row r="79">
          <cell r="A79" t="str">
            <v>MZČR-Fakultní nemocnice Plzeň</v>
          </cell>
          <cell r="B79" t="str">
            <v>Medical and Health Sciences</v>
          </cell>
          <cell r="C79" t="str">
            <v>Nemocnice</v>
          </cell>
          <cell r="D79">
            <v>715</v>
          </cell>
          <cell r="E79">
            <v>368</v>
          </cell>
          <cell r="F79">
            <v>0</v>
          </cell>
          <cell r="G79">
            <v>0.51468531468531464</v>
          </cell>
          <cell r="H79">
            <v>0</v>
          </cell>
        </row>
        <row r="80">
          <cell r="A80" t="str">
            <v>UTB-Univerzitní institut</v>
          </cell>
          <cell r="B80" t="str">
            <v>Natural Sciences</v>
          </cell>
          <cell r="C80" t="str">
            <v>Vysoká škola</v>
          </cell>
          <cell r="D80">
            <v>380</v>
          </cell>
          <cell r="E80">
            <v>41</v>
          </cell>
          <cell r="F80">
            <v>26</v>
          </cell>
          <cell r="G80">
            <v>0.10789473684210529</v>
          </cell>
          <cell r="H80">
            <v>6.8421052631578952E-2</v>
          </cell>
        </row>
        <row r="81">
          <cell r="A81" t="str">
            <v>VFU-Fakulta veterinárního lékařství</v>
          </cell>
          <cell r="B81" t="str">
            <v>Agricultural and veterinary sciences</v>
          </cell>
          <cell r="C81" t="str">
            <v>Vysoká škola</v>
          </cell>
          <cell r="D81">
            <v>399</v>
          </cell>
          <cell r="E81">
            <v>82</v>
          </cell>
          <cell r="F81">
            <v>3</v>
          </cell>
          <cell r="G81">
            <v>0.2055137844611529</v>
          </cell>
          <cell r="H81">
            <v>7.5187969924812026E-3</v>
          </cell>
        </row>
        <row r="82">
          <cell r="A82" t="str">
            <v>AVČR-Fyziologický ústav AV ČR, v. v. i.</v>
          </cell>
          <cell r="B82" t="str">
            <v>Medical and Health Sciences</v>
          </cell>
          <cell r="C82" t="str">
            <v>Ústav AV</v>
          </cell>
          <cell r="D82">
            <v>726</v>
          </cell>
          <cell r="E82">
            <v>129</v>
          </cell>
          <cell r="F82">
            <v>4</v>
          </cell>
          <cell r="G82">
            <v>0.1776859504132231</v>
          </cell>
          <cell r="H82">
            <v>5.5096418732782371E-3</v>
          </cell>
        </row>
        <row r="83">
          <cell r="A83" t="str">
            <v>MZČR-Endokrinologický ústav</v>
          </cell>
          <cell r="B83" t="str">
            <v>Medical and Health Sciences</v>
          </cell>
          <cell r="C83" t="str">
            <v>Nemocnice</v>
          </cell>
          <cell r="D83">
            <v>241</v>
          </cell>
          <cell r="E83">
            <v>123</v>
          </cell>
          <cell r="F83">
            <v>0</v>
          </cell>
          <cell r="G83">
            <v>0.51037344398340245</v>
          </cell>
          <cell r="H83">
            <v>0</v>
          </cell>
        </row>
        <row r="84">
          <cell r="A84" t="str">
            <v>MŠMT-Česká geologická služba</v>
          </cell>
          <cell r="B84" t="str">
            <v>Natural Sciences</v>
          </cell>
          <cell r="C84" t="str">
            <v>Ostatní</v>
          </cell>
          <cell r="D84">
            <v>429</v>
          </cell>
          <cell r="E84">
            <v>93</v>
          </cell>
          <cell r="F84">
            <v>0</v>
          </cell>
          <cell r="G84">
            <v>0.2167832167832168</v>
          </cell>
          <cell r="H84">
            <v>0</v>
          </cell>
        </row>
        <row r="85">
          <cell r="A85" t="str">
            <v>VŠCHT-Fakulta chemicko-inženýrská</v>
          </cell>
          <cell r="B85" t="str">
            <v>Engineering and Technology</v>
          </cell>
          <cell r="C85" t="str">
            <v>Vysoká škola</v>
          </cell>
          <cell r="D85">
            <v>858</v>
          </cell>
          <cell r="E85">
            <v>62</v>
          </cell>
          <cell r="F85">
            <v>4</v>
          </cell>
          <cell r="G85">
            <v>7.2261072261072257E-2</v>
          </cell>
          <cell r="H85">
            <v>4.662004662004662E-3</v>
          </cell>
        </row>
        <row r="86">
          <cell r="A86" t="str">
            <v>VUT-Fakulta stavební</v>
          </cell>
          <cell r="B86" t="str">
            <v xml:space="preserve">Engineering and Technology </v>
          </cell>
          <cell r="C86" t="str">
            <v>Vysoká škola</v>
          </cell>
          <cell r="D86">
            <v>454</v>
          </cell>
          <cell r="E86">
            <v>101</v>
          </cell>
          <cell r="F86">
            <v>25</v>
          </cell>
          <cell r="G86">
            <v>0.22246696035242289</v>
          </cell>
          <cell r="H86">
            <v>5.5066079295154183E-2</v>
          </cell>
        </row>
        <row r="87">
          <cell r="A87" t="str">
            <v>ČVUT-Fakulta stavební</v>
          </cell>
          <cell r="B87" t="str">
            <v xml:space="preserve">Engineering and Technology </v>
          </cell>
          <cell r="C87" t="str">
            <v>Vysoká škola</v>
          </cell>
          <cell r="D87">
            <v>662</v>
          </cell>
          <cell r="E87">
            <v>98</v>
          </cell>
          <cell r="F87">
            <v>16</v>
          </cell>
          <cell r="G87">
            <v>0.14803625377643501</v>
          </cell>
          <cell r="H87">
            <v>2.4169184290030211E-2</v>
          </cell>
        </row>
        <row r="88">
          <cell r="A88" t="str">
            <v>ČVUT-Fakulta dopravní</v>
          </cell>
          <cell r="B88" t="str">
            <v xml:space="preserve">Engineering and Technology </v>
          </cell>
          <cell r="C88" t="str">
            <v>Vysoká škola</v>
          </cell>
          <cell r="D88">
            <v>390</v>
          </cell>
          <cell r="E88">
            <v>38</v>
          </cell>
          <cell r="F88">
            <v>2</v>
          </cell>
          <cell r="G88">
            <v>9.7435897435897437E-2</v>
          </cell>
          <cell r="H88">
            <v>5.1282051282051282E-3</v>
          </cell>
        </row>
        <row r="89">
          <cell r="A89" t="str">
            <v>ČVUT-Fakulta jaderná a fyzikálně inženýrská</v>
          </cell>
          <cell r="B89" t="str">
            <v>Natural Sciences</v>
          </cell>
          <cell r="C89" t="str">
            <v>Vysoká škola</v>
          </cell>
          <cell r="D89">
            <v>1733</v>
          </cell>
          <cell r="E89">
            <v>59</v>
          </cell>
          <cell r="F89">
            <v>9</v>
          </cell>
          <cell r="G89">
            <v>3.4045008655510682E-2</v>
          </cell>
          <cell r="H89">
            <v>5.1933064050779E-3</v>
          </cell>
        </row>
        <row r="90">
          <cell r="A90" t="str">
            <v>ČVUT-Ústav technické a experimentální fyziky</v>
          </cell>
          <cell r="B90" t="str">
            <v>Natural Sciences</v>
          </cell>
          <cell r="C90" t="str">
            <v>Vysoká škola</v>
          </cell>
          <cell r="D90">
            <v>679</v>
          </cell>
          <cell r="E90">
            <v>3</v>
          </cell>
          <cell r="F90">
            <v>0</v>
          </cell>
          <cell r="G90">
            <v>4.418262150220913E-3</v>
          </cell>
          <cell r="H90">
            <v>0</v>
          </cell>
        </row>
        <row r="91">
          <cell r="A91" t="str">
            <v>VUT-Středoevropský technologický institut</v>
          </cell>
          <cell r="B91" t="str">
            <v>Natural Sciences</v>
          </cell>
          <cell r="C91" t="str">
            <v>Vysoká škola</v>
          </cell>
          <cell r="D91">
            <v>426</v>
          </cell>
          <cell r="E91">
            <v>11</v>
          </cell>
          <cell r="F91">
            <v>69</v>
          </cell>
          <cell r="G91">
            <v>2.582159624413146E-2</v>
          </cell>
          <cell r="H91">
            <v>0.1619718309859155</v>
          </cell>
        </row>
        <row r="92">
          <cell r="A92" t="str">
            <v>MZČR-Národní ústav duševního zdraví</v>
          </cell>
          <cell r="B92" t="str">
            <v>Medical and Health Sciences</v>
          </cell>
          <cell r="C92" t="str">
            <v>Nemocnice</v>
          </cell>
          <cell r="D92">
            <v>312</v>
          </cell>
          <cell r="E92">
            <v>161</v>
          </cell>
          <cell r="F92">
            <v>0</v>
          </cell>
          <cell r="G92">
            <v>0.51602564102564108</v>
          </cell>
          <cell r="H92">
            <v>0</v>
          </cell>
        </row>
        <row r="93">
          <cell r="A93" t="str">
            <v>ČZU-Fakulta tropického zemědělství</v>
          </cell>
          <cell r="B93" t="str">
            <v>Agricultural and veterinary sciences</v>
          </cell>
          <cell r="C93" t="str">
            <v>Vysoká škola</v>
          </cell>
          <cell r="D93">
            <v>173</v>
          </cell>
          <cell r="E93">
            <v>17</v>
          </cell>
          <cell r="F93">
            <v>5</v>
          </cell>
          <cell r="G93">
            <v>9.8265895953757232E-2</v>
          </cell>
          <cell r="H93">
            <v>2.8901734104046239E-2</v>
          </cell>
        </row>
        <row r="94">
          <cell r="A94" t="str">
            <v>ČZU-Provozně ekonomická fakulta</v>
          </cell>
          <cell r="B94" t="str">
            <v>Social Sciences</v>
          </cell>
          <cell r="C94" t="str">
            <v>Vysoká škola</v>
          </cell>
          <cell r="D94">
            <v>421</v>
          </cell>
          <cell r="E94">
            <v>321</v>
          </cell>
          <cell r="F94">
            <v>43</v>
          </cell>
          <cell r="G94">
            <v>0.76247030878859856</v>
          </cell>
          <cell r="H94">
            <v>0.10213776722090261</v>
          </cell>
        </row>
        <row r="95">
          <cell r="A95" t="str">
            <v>MZČR-Institut klinické a experimentální medicíny</v>
          </cell>
          <cell r="B95" t="str">
            <v>Medical and Health Sciences</v>
          </cell>
          <cell r="C95" t="str">
            <v>Nemocnice</v>
          </cell>
          <cell r="D95">
            <v>997</v>
          </cell>
          <cell r="E95">
            <v>391</v>
          </cell>
          <cell r="F95">
            <v>2</v>
          </cell>
          <cell r="G95">
            <v>0.39217652958876631</v>
          </cell>
          <cell r="H95">
            <v>2.006018054162487E-3</v>
          </cell>
        </row>
        <row r="96">
          <cell r="A96" t="str">
            <v>MZČR-Revmatologický ústav</v>
          </cell>
          <cell r="B96" t="str">
            <v>Medical and Health Sciences</v>
          </cell>
          <cell r="C96" t="str">
            <v>Nemocnice</v>
          </cell>
          <cell r="D96">
            <v>213</v>
          </cell>
          <cell r="E96">
            <v>68</v>
          </cell>
          <cell r="F96">
            <v>1</v>
          </cell>
          <cell r="G96">
            <v>0.31924882629107981</v>
          </cell>
          <cell r="H96">
            <v>4.6948356807511738E-3</v>
          </cell>
        </row>
        <row r="97">
          <cell r="A97" t="str">
            <v>MZE-Výzkumný ústav rostlinné výroby, v.v.i.</v>
          </cell>
          <cell r="B97" t="str">
            <v>Agricultural and veterinary sciences</v>
          </cell>
          <cell r="C97" t="str">
            <v>Státní VVI</v>
          </cell>
          <cell r="D97">
            <v>455</v>
          </cell>
          <cell r="E97">
            <v>99</v>
          </cell>
          <cell r="F97">
            <v>7</v>
          </cell>
          <cell r="G97">
            <v>0.21758241758241759</v>
          </cell>
          <cell r="H97">
            <v>1.5384615384615391E-2</v>
          </cell>
        </row>
        <row r="98">
          <cell r="A98" t="str">
            <v>MU-Přírodovědecká fakulta</v>
          </cell>
          <cell r="B98" t="str">
            <v>Natural Sciences</v>
          </cell>
          <cell r="C98" t="str">
            <v>Vysoká škola</v>
          </cell>
          <cell r="D98">
            <v>2416</v>
          </cell>
          <cell r="E98">
            <v>285</v>
          </cell>
          <cell r="F98">
            <v>22</v>
          </cell>
          <cell r="G98">
            <v>0.1179635761589404</v>
          </cell>
          <cell r="H98">
            <v>9.1059602649006619E-3</v>
          </cell>
        </row>
        <row r="99">
          <cell r="A99" t="str">
            <v>AVČR-Ústav fyziky plazmatu AV ČR, v. v. i.</v>
          </cell>
          <cell r="B99" t="str">
            <v>Natural Sciences</v>
          </cell>
          <cell r="C99" t="str">
            <v>Ústav AV</v>
          </cell>
          <cell r="D99">
            <v>358</v>
          </cell>
          <cell r="E99">
            <v>15</v>
          </cell>
          <cell r="F99">
            <v>2</v>
          </cell>
          <cell r="G99">
            <v>4.189944134078212E-2</v>
          </cell>
          <cell r="H99">
            <v>5.5865921787709499E-3</v>
          </cell>
        </row>
        <row r="100">
          <cell r="A100" t="str">
            <v>AVČR-Ústav živočišné fyziologie a genetiky AV ČR, v. v. i.</v>
          </cell>
          <cell r="B100" t="str">
            <v>Natural Sciences</v>
          </cell>
          <cell r="C100" t="str">
            <v>Ústav AV</v>
          </cell>
          <cell r="D100">
            <v>319</v>
          </cell>
          <cell r="E100">
            <v>36</v>
          </cell>
          <cell r="F100">
            <v>2</v>
          </cell>
          <cell r="G100">
            <v>0.1128526645768025</v>
          </cell>
          <cell r="H100">
            <v>6.269592476489028E-3</v>
          </cell>
        </row>
        <row r="101">
          <cell r="A101" t="str">
            <v>MENDELU-Lesnická a dřevařská fakulta</v>
          </cell>
          <cell r="B101" t="str">
            <v>Agricultural and veterinary sciences</v>
          </cell>
          <cell r="C101" t="str">
            <v>Vysoká škola</v>
          </cell>
          <cell r="D101">
            <v>684</v>
          </cell>
          <cell r="E101">
            <v>278</v>
          </cell>
          <cell r="F101">
            <v>13</v>
          </cell>
          <cell r="G101">
            <v>0.4064327485380117</v>
          </cell>
          <cell r="H101">
            <v>1.900584795321637E-2</v>
          </cell>
        </row>
        <row r="102">
          <cell r="A102" t="str">
            <v>VŠB-TUO-Fakulta elektrotechniky a informatiky</v>
          </cell>
          <cell r="B102" t="str">
            <v>Engineering and Technology</v>
          </cell>
          <cell r="C102" t="str">
            <v>Vysoká škola</v>
          </cell>
          <cell r="D102">
            <v>567</v>
          </cell>
          <cell r="E102">
            <v>119</v>
          </cell>
          <cell r="F102">
            <v>15</v>
          </cell>
          <cell r="G102">
            <v>0.2098765432098765</v>
          </cell>
          <cell r="H102">
            <v>2.645502645502645E-2</v>
          </cell>
        </row>
        <row r="103">
          <cell r="A103" t="str">
            <v>ČZU-Fakulta životního prostředí</v>
          </cell>
          <cell r="B103" t="str">
            <v>Natural Sciences</v>
          </cell>
          <cell r="C103" t="str">
            <v>Vysoká škola</v>
          </cell>
          <cell r="D103">
            <v>607</v>
          </cell>
          <cell r="E103">
            <v>72</v>
          </cell>
          <cell r="F103">
            <v>0</v>
          </cell>
          <cell r="G103">
            <v>0.1186161449752883</v>
          </cell>
          <cell r="H103">
            <v>0</v>
          </cell>
        </row>
        <row r="104">
          <cell r="A104" t="str">
            <v>VŠPJ-Vysoká škola polytechnická Jihlava</v>
          </cell>
          <cell r="B104" t="str">
            <v xml:space="preserve">Engineering and Technology </v>
          </cell>
          <cell r="C104" t="str">
            <v>Vysoká škola</v>
          </cell>
          <cell r="D104">
            <v>73</v>
          </cell>
          <cell r="E104">
            <v>22</v>
          </cell>
          <cell r="F104">
            <v>6</v>
          </cell>
          <cell r="G104">
            <v>0.30136986301369861</v>
          </cell>
          <cell r="H104">
            <v>8.2191780821917804E-2</v>
          </cell>
        </row>
        <row r="105">
          <cell r="A105" t="str">
            <v>AVČR-Ústav anorganické chemie AV ČR, v. v. i.</v>
          </cell>
          <cell r="B105" t="str">
            <v>Natural Sciences</v>
          </cell>
          <cell r="C105" t="str">
            <v>Ústav AV</v>
          </cell>
          <cell r="D105">
            <v>357</v>
          </cell>
          <cell r="E105">
            <v>14</v>
          </cell>
          <cell r="F105">
            <v>4</v>
          </cell>
          <cell r="G105">
            <v>3.9215686274509803E-2</v>
          </cell>
          <cell r="H105">
            <v>1.120448179271709E-2</v>
          </cell>
        </row>
        <row r="106">
          <cell r="A106" t="str">
            <v>AVČR-Ústav jaderné fyziky AV ČR, v. v. i.</v>
          </cell>
          <cell r="B106" t="str">
            <v>Natural Sciences</v>
          </cell>
          <cell r="C106" t="str">
            <v>Ústav AV</v>
          </cell>
          <cell r="D106">
            <v>800</v>
          </cell>
          <cell r="E106">
            <v>15</v>
          </cell>
          <cell r="F106">
            <v>4</v>
          </cell>
          <cell r="G106">
            <v>1.8749999999999999E-2</v>
          </cell>
          <cell r="H106">
            <v>5.0000000000000001E-3</v>
          </cell>
        </row>
        <row r="107">
          <cell r="A107" t="str">
            <v>MZČR-Ústav hematologie a krevní transfúze</v>
          </cell>
          <cell r="B107" t="str">
            <v>Medical and Health Sciences</v>
          </cell>
          <cell r="C107" t="str">
            <v>Nemocnice</v>
          </cell>
          <cell r="D107">
            <v>309</v>
          </cell>
          <cell r="E107">
            <v>83</v>
          </cell>
          <cell r="F107">
            <v>1</v>
          </cell>
          <cell r="G107">
            <v>0.26860841423948217</v>
          </cell>
          <cell r="H107">
            <v>3.2362459546925568E-3</v>
          </cell>
        </row>
        <row r="108">
          <cell r="A108" t="str">
            <v>MOČR-Ústřední vojenská nemocnice - Vojenská fakultní nemocnice Praha</v>
          </cell>
          <cell r="B108" t="str">
            <v>Medical and Health Sciences</v>
          </cell>
          <cell r="C108" t="str">
            <v>Nemocnice</v>
          </cell>
          <cell r="D108">
            <v>285</v>
          </cell>
          <cell r="E108">
            <v>145</v>
          </cell>
          <cell r="F108">
            <v>0</v>
          </cell>
          <cell r="G108">
            <v>0.50877192982456143</v>
          </cell>
          <cell r="H108">
            <v>0</v>
          </cell>
        </row>
        <row r="109">
          <cell r="A109" t="str">
            <v>TUL-Fakulta textilní</v>
          </cell>
          <cell r="B109" t="str">
            <v xml:space="preserve">Engineering and Technology </v>
          </cell>
          <cell r="C109" t="str">
            <v>Vysoká škola</v>
          </cell>
          <cell r="D109">
            <v>271</v>
          </cell>
          <cell r="E109">
            <v>61</v>
          </cell>
          <cell r="F109">
            <v>10</v>
          </cell>
          <cell r="G109">
            <v>0.2250922509225092</v>
          </cell>
          <cell r="H109">
            <v>3.6900369003690037E-2</v>
          </cell>
        </row>
        <row r="110">
          <cell r="A110" t="str">
            <v>JČU-Fakulta rybářství a ochrany vod</v>
          </cell>
          <cell r="B110" t="str">
            <v>Agricultural and veterinary sciences</v>
          </cell>
          <cell r="C110" t="str">
            <v>Vysoká škola</v>
          </cell>
          <cell r="D110">
            <v>482</v>
          </cell>
          <cell r="E110">
            <v>45</v>
          </cell>
          <cell r="F110">
            <v>13</v>
          </cell>
          <cell r="G110">
            <v>9.3360995850622408E-2</v>
          </cell>
          <cell r="H110">
            <v>2.6970954356846471E-2</v>
          </cell>
        </row>
        <row r="111">
          <cell r="A111" t="str">
            <v>MENDELU-Provozně ekonomická fakulta</v>
          </cell>
          <cell r="B111" t="str">
            <v>Social Sciences</v>
          </cell>
          <cell r="C111" t="str">
            <v>Vysoká škola</v>
          </cell>
          <cell r="D111">
            <v>409</v>
          </cell>
          <cell r="E111">
            <v>363</v>
          </cell>
          <cell r="F111">
            <v>3</v>
          </cell>
          <cell r="G111">
            <v>0.8875305623471883</v>
          </cell>
          <cell r="H111">
            <v>7.3349633251833741E-3</v>
          </cell>
        </row>
        <row r="112">
          <cell r="A112" t="str">
            <v>AVČR-Ústav fyziky materiálů AV ČR, v. v. i.</v>
          </cell>
          <cell r="B112" t="str">
            <v xml:space="preserve">Engineering and Technology </v>
          </cell>
          <cell r="C112" t="str">
            <v>Ústav AV</v>
          </cell>
          <cell r="D112">
            <v>459</v>
          </cell>
          <cell r="E112">
            <v>27</v>
          </cell>
          <cell r="F112">
            <v>3</v>
          </cell>
          <cell r="G112">
            <v>5.8823529411764712E-2</v>
          </cell>
          <cell r="H112">
            <v>6.5359477124183009E-3</v>
          </cell>
        </row>
        <row r="113">
          <cell r="A113" t="str">
            <v>TUL-Fakulta strojní</v>
          </cell>
          <cell r="B113" t="str">
            <v xml:space="preserve">Engineering and Technology </v>
          </cell>
          <cell r="C113" t="str">
            <v>Vysoká škola</v>
          </cell>
          <cell r="D113">
            <v>166</v>
          </cell>
          <cell r="E113">
            <v>59</v>
          </cell>
          <cell r="F113">
            <v>9</v>
          </cell>
          <cell r="G113">
            <v>0.35542168674698787</v>
          </cell>
          <cell r="H113">
            <v>5.4216867469879519E-2</v>
          </cell>
        </row>
        <row r="114">
          <cell r="A114" t="str">
            <v>UK-CERGE</v>
          </cell>
          <cell r="B114" t="str">
            <v>Social Sciences</v>
          </cell>
          <cell r="C114" t="str">
            <v>Vysoká škola</v>
          </cell>
          <cell r="D114">
            <v>127</v>
          </cell>
          <cell r="E114">
            <v>26</v>
          </cell>
          <cell r="F114">
            <v>0</v>
          </cell>
          <cell r="G114">
            <v>0.20472440944881889</v>
          </cell>
          <cell r="H114">
            <v>0</v>
          </cell>
        </row>
        <row r="115">
          <cell r="A115" t="str">
            <v>UTB-Fakulta technologická</v>
          </cell>
          <cell r="B115" t="str">
            <v xml:space="preserve">Engineering and Technology </v>
          </cell>
          <cell r="C115" t="str">
            <v>Vysoká škola</v>
          </cell>
          <cell r="D115">
            <v>427</v>
          </cell>
          <cell r="E115">
            <v>137</v>
          </cell>
          <cell r="F115">
            <v>20</v>
          </cell>
          <cell r="G115">
            <v>0.32084309133489458</v>
          </cell>
          <cell r="H115">
            <v>4.6838407494145202E-2</v>
          </cell>
        </row>
        <row r="116">
          <cell r="A116" t="str">
            <v>AVČR-Geologický ústav AV ČR, v. v. i.</v>
          </cell>
          <cell r="B116" t="str">
            <v>Natural Sciences</v>
          </cell>
          <cell r="C116" t="str">
            <v>Ústav AV</v>
          </cell>
          <cell r="D116">
            <v>339</v>
          </cell>
          <cell r="E116">
            <v>68</v>
          </cell>
          <cell r="F116">
            <v>1</v>
          </cell>
          <cell r="G116">
            <v>0.2005899705014749</v>
          </cell>
          <cell r="H116">
            <v>2.9498525073746308E-3</v>
          </cell>
        </row>
        <row r="117">
          <cell r="A117" t="str">
            <v>JČU-Ústav fyzikální biologie</v>
          </cell>
          <cell r="B117" t="str">
            <v>Natural Sciences</v>
          </cell>
          <cell r="C117" t="str">
            <v>Vysoká škola</v>
          </cell>
          <cell r="D117">
            <v>53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VŠE-Fakulta národohospodářská</v>
          </cell>
          <cell r="B118" t="str">
            <v>Social Sciences</v>
          </cell>
          <cell r="C118" t="str">
            <v>Vysoká škola</v>
          </cell>
          <cell r="D118">
            <v>143</v>
          </cell>
          <cell r="E118">
            <v>75</v>
          </cell>
          <cell r="F118">
            <v>5</v>
          </cell>
          <cell r="G118">
            <v>0.52447552447552448</v>
          </cell>
          <cell r="H118">
            <v>3.4965034965034968E-2</v>
          </cell>
        </row>
        <row r="119">
          <cell r="A119" t="str">
            <v>MŠMT-Výzkumný ústav vodohospodářský T.G.M.,v.v.i.</v>
          </cell>
          <cell r="B119" t="str">
            <v>Natural Sciences</v>
          </cell>
          <cell r="C119" t="str">
            <v>Státní VVI</v>
          </cell>
          <cell r="D119">
            <v>65</v>
          </cell>
          <cell r="E119">
            <v>9</v>
          </cell>
          <cell r="F119">
            <v>0</v>
          </cell>
          <cell r="G119">
            <v>0.1384615384615385</v>
          </cell>
          <cell r="H119">
            <v>0</v>
          </cell>
        </row>
        <row r="120">
          <cell r="A120" t="str">
            <v>JČU-Teologická fakulta</v>
          </cell>
          <cell r="B120" t="str">
            <v>Humanities and the Arts</v>
          </cell>
          <cell r="C120" t="str">
            <v>Vysoká škola</v>
          </cell>
          <cell r="D120">
            <v>50</v>
          </cell>
          <cell r="E120">
            <v>49</v>
          </cell>
          <cell r="F120">
            <v>0</v>
          </cell>
          <cell r="G120">
            <v>0.98</v>
          </cell>
          <cell r="H120">
            <v>0</v>
          </cell>
        </row>
        <row r="121">
          <cell r="A121" t="str">
            <v>MZČR-Nemocnice Na Homolce</v>
          </cell>
          <cell r="B121" t="str">
            <v>Medical and Health Sciences</v>
          </cell>
          <cell r="C121" t="str">
            <v>Nemocnice</v>
          </cell>
          <cell r="D121">
            <v>277</v>
          </cell>
          <cell r="E121">
            <v>132</v>
          </cell>
          <cell r="F121">
            <v>0</v>
          </cell>
          <cell r="G121">
            <v>0.47653429602888092</v>
          </cell>
          <cell r="H121">
            <v>0</v>
          </cell>
        </row>
        <row r="122">
          <cell r="A122" t="str">
            <v>OSU-Filozofická fakulta</v>
          </cell>
          <cell r="B122" t="str">
            <v>Humanities and the Arts</v>
          </cell>
          <cell r="C122" t="str">
            <v>Vysoká škola</v>
          </cell>
          <cell r="D122">
            <v>69</v>
          </cell>
          <cell r="E122">
            <v>50</v>
          </cell>
          <cell r="F122">
            <v>0</v>
          </cell>
          <cell r="G122">
            <v>0.72463768115942029</v>
          </cell>
          <cell r="H122">
            <v>0</v>
          </cell>
        </row>
        <row r="123">
          <cell r="A123" t="str">
            <v>MUP-Metropolitní univerzita Praha, o.p.s.</v>
          </cell>
          <cell r="B123" t="str">
            <v>Social Sciences</v>
          </cell>
          <cell r="C123" t="str">
            <v>Vysoká škola</v>
          </cell>
          <cell r="D123">
            <v>70</v>
          </cell>
          <cell r="E123">
            <v>38</v>
          </cell>
          <cell r="F123">
            <v>1</v>
          </cell>
          <cell r="G123">
            <v>0.54285714285714282</v>
          </cell>
          <cell r="H123">
            <v>1.428571428571429E-2</v>
          </cell>
        </row>
        <row r="124">
          <cell r="A124" t="str">
            <v>VŠE-Fakulta informatiky a statistiky</v>
          </cell>
          <cell r="B124" t="str">
            <v>Natural Sciences</v>
          </cell>
          <cell r="C124" t="str">
            <v>Vysoká škola</v>
          </cell>
          <cell r="D124">
            <v>198</v>
          </cell>
          <cell r="E124">
            <v>97</v>
          </cell>
          <cell r="F124">
            <v>13</v>
          </cell>
          <cell r="G124">
            <v>0.48989898989898989</v>
          </cell>
          <cell r="H124">
            <v>6.5656565656565663E-2</v>
          </cell>
        </row>
        <row r="125">
          <cell r="A125" t="str">
            <v>VŠE-Fakulta mezinárodních vztahů</v>
          </cell>
          <cell r="B125" t="str">
            <v>Social Sciences</v>
          </cell>
          <cell r="C125" t="str">
            <v>Vysoká škola</v>
          </cell>
          <cell r="D125">
            <v>101</v>
          </cell>
          <cell r="E125">
            <v>63</v>
          </cell>
          <cell r="F125">
            <v>17</v>
          </cell>
          <cell r="G125">
            <v>0.62376237623762376</v>
          </cell>
          <cell r="H125">
            <v>0.1683168316831683</v>
          </cell>
        </row>
        <row r="126">
          <cell r="A126" t="str">
            <v>ZČU-Fakulta strojní</v>
          </cell>
          <cell r="B126" t="str">
            <v xml:space="preserve">Engineering and Technology </v>
          </cell>
          <cell r="C126" t="str">
            <v>Vysoká škola</v>
          </cell>
          <cell r="D126">
            <v>78</v>
          </cell>
          <cell r="E126">
            <v>22</v>
          </cell>
          <cell r="F126">
            <v>1</v>
          </cell>
          <cell r="G126">
            <v>0.28205128205128199</v>
          </cell>
          <cell r="H126">
            <v>1.282051282051282E-2</v>
          </cell>
        </row>
        <row r="127">
          <cell r="A127" t="str">
            <v>ČZU-Fakulta agrobiologie, potravinových a přírodních zdrojů</v>
          </cell>
          <cell r="B127" t="str">
            <v>Agricultural and veterinary sciences</v>
          </cell>
          <cell r="C127" t="str">
            <v>Vysoká škola</v>
          </cell>
          <cell r="D127">
            <v>965</v>
          </cell>
          <cell r="E127">
            <v>303</v>
          </cell>
          <cell r="F127">
            <v>7</v>
          </cell>
          <cell r="G127">
            <v>0.31398963730569951</v>
          </cell>
          <cell r="H127">
            <v>7.2538860103626944E-3</v>
          </cell>
        </row>
        <row r="128">
          <cell r="A128" t="str">
            <v>OSU-Centrum excelence IT4Innovations, divize OU, Ústav pro výzkum a aplikace fuzzy modelování</v>
          </cell>
          <cell r="B128" t="str">
            <v>Natural Sciences</v>
          </cell>
          <cell r="C128" t="str">
            <v>Vysoká škola</v>
          </cell>
          <cell r="D128">
            <v>134</v>
          </cell>
          <cell r="E128">
            <v>5</v>
          </cell>
          <cell r="F128">
            <v>0</v>
          </cell>
          <cell r="G128">
            <v>3.7313432835820892E-2</v>
          </cell>
          <cell r="H128">
            <v>0</v>
          </cell>
        </row>
        <row r="129">
          <cell r="A129" t="str">
            <v>AVU-Rektorát</v>
          </cell>
          <cell r="B129" t="str">
            <v>Humanities and the Arts</v>
          </cell>
          <cell r="C129" t="str">
            <v>Vysoká škola</v>
          </cell>
          <cell r="D129">
            <v>17</v>
          </cell>
          <cell r="E129">
            <v>3</v>
          </cell>
          <cell r="F129">
            <v>0</v>
          </cell>
          <cell r="G129">
            <v>0.1764705882352941</v>
          </cell>
          <cell r="H129">
            <v>0</v>
          </cell>
        </row>
        <row r="130">
          <cell r="A130" t="str">
            <v>MU-Středoevropský technologický institut</v>
          </cell>
          <cell r="B130" t="str">
            <v>Natural Sciences</v>
          </cell>
          <cell r="C130" t="str">
            <v>Vysoká škola</v>
          </cell>
          <cell r="D130">
            <v>993</v>
          </cell>
          <cell r="E130">
            <v>60</v>
          </cell>
          <cell r="F130">
            <v>7</v>
          </cell>
          <cell r="G130">
            <v>6.0422960725075532E-2</v>
          </cell>
          <cell r="H130">
            <v>7.0493454179254783E-3</v>
          </cell>
        </row>
        <row r="131">
          <cell r="A131" t="str">
            <v>MZČR-Thomayerova nemocnice</v>
          </cell>
          <cell r="B131" t="str">
            <v>Medical and Health Sciences</v>
          </cell>
          <cell r="C131" t="str">
            <v>Nemocnice</v>
          </cell>
          <cell r="D131">
            <v>391</v>
          </cell>
          <cell r="E131">
            <v>173</v>
          </cell>
          <cell r="F131">
            <v>1</v>
          </cell>
          <cell r="G131">
            <v>0.44245524296675193</v>
          </cell>
          <cell r="H131">
            <v>2.5575447570332479E-3</v>
          </cell>
        </row>
        <row r="132">
          <cell r="A132" t="str">
            <v>AVČR-Ústav pro hydrodynamiku AV ČR, v. v. i.</v>
          </cell>
          <cell r="B132" t="str">
            <v>Natural Sciences</v>
          </cell>
          <cell r="C132" t="str">
            <v>Ústav AV</v>
          </cell>
          <cell r="D132">
            <v>113</v>
          </cell>
          <cell r="E132">
            <v>25</v>
          </cell>
          <cell r="F132">
            <v>1</v>
          </cell>
          <cell r="G132">
            <v>0.22123893805309741</v>
          </cell>
          <cell r="H132">
            <v>8.8495575221238937E-3</v>
          </cell>
        </row>
        <row r="133">
          <cell r="A133" t="str">
            <v>MZE-Výzkumný ústav živočišné výroby, v.v.i.</v>
          </cell>
          <cell r="B133" t="str">
            <v>Agricultural and veterinary sciences</v>
          </cell>
          <cell r="C133" t="str">
            <v>Státní VVI</v>
          </cell>
          <cell r="D133">
            <v>310</v>
          </cell>
          <cell r="E133">
            <v>76</v>
          </cell>
          <cell r="F133">
            <v>0</v>
          </cell>
          <cell r="G133">
            <v>0.24516129032258061</v>
          </cell>
          <cell r="H133">
            <v>0</v>
          </cell>
        </row>
        <row r="134">
          <cell r="A134" t="str">
            <v>ČZU-Technická fakulta</v>
          </cell>
          <cell r="B134" t="str">
            <v xml:space="preserve">Engineering and Technology </v>
          </cell>
          <cell r="C134" t="str">
            <v>Vysoká škola</v>
          </cell>
          <cell r="D134">
            <v>330</v>
          </cell>
          <cell r="E134">
            <v>164</v>
          </cell>
          <cell r="F134">
            <v>2</v>
          </cell>
          <cell r="G134">
            <v>0.49696969696969701</v>
          </cell>
          <cell r="H134">
            <v>6.0606060606060606E-3</v>
          </cell>
        </row>
        <row r="135">
          <cell r="A135" t="str">
            <v>OSU-Lékařská fakulta</v>
          </cell>
          <cell r="B135" t="str">
            <v>Medical and Health Sciences</v>
          </cell>
          <cell r="C135" t="str">
            <v>Vysoká škola</v>
          </cell>
          <cell r="D135">
            <v>537</v>
          </cell>
          <cell r="E135">
            <v>340</v>
          </cell>
          <cell r="F135">
            <v>1</v>
          </cell>
          <cell r="G135">
            <v>0.63314711359404097</v>
          </cell>
          <cell r="H135">
            <v>1.8621973929236499E-3</v>
          </cell>
        </row>
        <row r="136">
          <cell r="A136" t="str">
            <v>VŠB-TUO-Fakulta bezpečnostního inženýrství</v>
          </cell>
          <cell r="B136" t="str">
            <v>Engineering and Technology</v>
          </cell>
          <cell r="C136" t="str">
            <v>Vysoká škola</v>
          </cell>
          <cell r="D136">
            <v>77</v>
          </cell>
          <cell r="E136">
            <v>41</v>
          </cell>
          <cell r="F136">
            <v>1</v>
          </cell>
          <cell r="G136">
            <v>0.53246753246753242</v>
          </cell>
          <cell r="H136">
            <v>1.298701298701299E-2</v>
          </cell>
        </row>
        <row r="137">
          <cell r="A137" t="str">
            <v>VŠB-TUO-Fakulta stavební</v>
          </cell>
          <cell r="B137" t="str">
            <v xml:space="preserve">Engineering and Technology </v>
          </cell>
          <cell r="C137" t="str">
            <v>Vysoká škola</v>
          </cell>
          <cell r="D137">
            <v>76</v>
          </cell>
          <cell r="E137">
            <v>37</v>
          </cell>
          <cell r="F137">
            <v>6</v>
          </cell>
          <cell r="G137">
            <v>0.48684210526315791</v>
          </cell>
          <cell r="H137">
            <v>7.8947368421052627E-2</v>
          </cell>
        </row>
        <row r="138">
          <cell r="A138" t="str">
            <v>MPO-Výzkumný a zkušební letecký ústav, a.s.</v>
          </cell>
          <cell r="B138" t="str">
            <v xml:space="preserve">Engineering and Technology </v>
          </cell>
          <cell r="C138" t="str">
            <v>Ostatní</v>
          </cell>
          <cell r="D138">
            <v>39</v>
          </cell>
          <cell r="E138">
            <v>6</v>
          </cell>
          <cell r="F138">
            <v>1</v>
          </cell>
          <cell r="G138">
            <v>0.15384615384615391</v>
          </cell>
          <cell r="H138">
            <v>2.564102564102564E-2</v>
          </cell>
        </row>
        <row r="139">
          <cell r="A139" t="str">
            <v>UK-Farmaceutická fakulta v Hradci Králové</v>
          </cell>
          <cell r="B139" t="str">
            <v>Medical and Health Sciences</v>
          </cell>
          <cell r="C139" t="str">
            <v>Vysoká škola</v>
          </cell>
          <cell r="D139">
            <v>773</v>
          </cell>
          <cell r="E139">
            <v>105</v>
          </cell>
          <cell r="F139">
            <v>2</v>
          </cell>
          <cell r="G139">
            <v>0.13583441138421731</v>
          </cell>
          <cell r="H139">
            <v>2.5873221216041399E-3</v>
          </cell>
        </row>
        <row r="140">
          <cell r="A140" t="str">
            <v>AVČR-Astronomický ústav AV ČR, v. v. i.</v>
          </cell>
          <cell r="B140" t="str">
            <v>Natural Sciences</v>
          </cell>
          <cell r="C140" t="str">
            <v>Ústav AV</v>
          </cell>
          <cell r="D140">
            <v>472</v>
          </cell>
          <cell r="E140">
            <v>25</v>
          </cell>
          <cell r="F140">
            <v>0</v>
          </cell>
          <cell r="G140">
            <v>5.2966101694915252E-2</v>
          </cell>
          <cell r="H140">
            <v>0</v>
          </cell>
        </row>
        <row r="141">
          <cell r="A141" t="str">
            <v>SLU-Obchodně podnikatelská fakulta v Karviné</v>
          </cell>
          <cell r="B141" t="str">
            <v>Social Sciences</v>
          </cell>
          <cell r="C141" t="str">
            <v>Vysoká škola</v>
          </cell>
          <cell r="D141">
            <v>118</v>
          </cell>
          <cell r="E141">
            <v>77</v>
          </cell>
          <cell r="F141">
            <v>20</v>
          </cell>
          <cell r="G141">
            <v>0.65254237288135597</v>
          </cell>
          <cell r="H141">
            <v>0.16949152542372881</v>
          </cell>
        </row>
        <row r="142">
          <cell r="A142" t="str">
            <v>ČVUT-Fakulta biomedicínského inženýrství</v>
          </cell>
          <cell r="B142" t="str">
            <v xml:space="preserve">Engineering and Technology </v>
          </cell>
          <cell r="C142" t="str">
            <v>Vysoká škola</v>
          </cell>
          <cell r="D142">
            <v>272</v>
          </cell>
          <cell r="E142">
            <v>64</v>
          </cell>
          <cell r="F142">
            <v>1</v>
          </cell>
          <cell r="G142">
            <v>0.23529411764705879</v>
          </cell>
          <cell r="H142">
            <v>3.6764705882352941E-3</v>
          </cell>
        </row>
        <row r="143">
          <cell r="A143" t="str">
            <v>MZČR-Nemocnice Na Bulovce</v>
          </cell>
          <cell r="B143" t="str">
            <v>Medical and Health Sciences</v>
          </cell>
          <cell r="C143" t="str">
            <v>Nemocnice</v>
          </cell>
          <cell r="D143">
            <v>213</v>
          </cell>
          <cell r="E143">
            <v>93</v>
          </cell>
          <cell r="F143">
            <v>0</v>
          </cell>
          <cell r="G143">
            <v>0.43661971830985907</v>
          </cell>
          <cell r="H143">
            <v>0</v>
          </cell>
        </row>
        <row r="144">
          <cell r="A144" t="str">
            <v>ZČU-Fakulta aplikovaných věd</v>
          </cell>
          <cell r="B144" t="str">
            <v>Engineering and Technology</v>
          </cell>
          <cell r="C144" t="str">
            <v>Vysoká škola</v>
          </cell>
          <cell r="D144">
            <v>554</v>
          </cell>
          <cell r="E144">
            <v>24</v>
          </cell>
          <cell r="F144">
            <v>12</v>
          </cell>
          <cell r="G144">
            <v>4.3321299638989168E-2</v>
          </cell>
          <cell r="H144">
            <v>2.166064981949458E-2</v>
          </cell>
        </row>
        <row r="145">
          <cell r="A145" t="str">
            <v>MZČR-Fakultní nemocnice Olomouc</v>
          </cell>
          <cell r="B145" t="str">
            <v>Medical and Health Sciences</v>
          </cell>
          <cell r="C145" t="str">
            <v>Nemocnice</v>
          </cell>
          <cell r="D145">
            <v>572</v>
          </cell>
          <cell r="E145">
            <v>385</v>
          </cell>
          <cell r="F145">
            <v>0</v>
          </cell>
          <cell r="G145">
            <v>0.67307692307692313</v>
          </cell>
          <cell r="H145">
            <v>0</v>
          </cell>
        </row>
        <row r="146">
          <cell r="A146" t="str">
            <v>AVČR-Filosofický ústav AV ČR, v. v. i.</v>
          </cell>
          <cell r="B146" t="str">
            <v>Humanities and the Arts</v>
          </cell>
          <cell r="C146" t="str">
            <v>Ústav AV</v>
          </cell>
          <cell r="D146">
            <v>261</v>
          </cell>
          <cell r="E146">
            <v>218</v>
          </cell>
          <cell r="F146">
            <v>1</v>
          </cell>
          <cell r="G146">
            <v>0.83524904214559392</v>
          </cell>
          <cell r="H146">
            <v>3.831417624521073E-3</v>
          </cell>
        </row>
        <row r="147">
          <cell r="A147" t="str">
            <v>JČU-Pedagogická fakulta</v>
          </cell>
          <cell r="B147" t="str">
            <v>Social Sciences</v>
          </cell>
          <cell r="C147" t="str">
            <v>Vysoká škola</v>
          </cell>
          <cell r="D147">
            <v>97</v>
          </cell>
          <cell r="E147">
            <v>28</v>
          </cell>
          <cell r="F147">
            <v>2</v>
          </cell>
          <cell r="G147">
            <v>0.28865979381443302</v>
          </cell>
          <cell r="H147">
            <v>2.0618556701030931E-2</v>
          </cell>
        </row>
        <row r="148">
          <cell r="A148" t="str">
            <v>AVČR-Ústav experimentální medicíny AV ČR, v. v. i.</v>
          </cell>
          <cell r="B148" t="str">
            <v>Medical and Health Sciences</v>
          </cell>
          <cell r="C148" t="str">
            <v>Ústav AV</v>
          </cell>
          <cell r="D148">
            <v>399</v>
          </cell>
          <cell r="E148">
            <v>29</v>
          </cell>
          <cell r="F148">
            <v>3</v>
          </cell>
          <cell r="G148">
            <v>7.2681704260651625E-2</v>
          </cell>
          <cell r="H148">
            <v>7.5187969924812026E-3</v>
          </cell>
        </row>
        <row r="149">
          <cell r="A149" t="str">
            <v>UPOL-Fakulta zdravotnických věd</v>
          </cell>
          <cell r="B149" t="str">
            <v>Medical and Health Sciences</v>
          </cell>
          <cell r="C149" t="str">
            <v>Vysoká škola</v>
          </cell>
          <cell r="D149">
            <v>100</v>
          </cell>
          <cell r="E149">
            <v>64</v>
          </cell>
          <cell r="F149">
            <v>0</v>
          </cell>
          <cell r="G149">
            <v>0.64</v>
          </cell>
          <cell r="H149">
            <v>0</v>
          </cell>
        </row>
        <row r="150">
          <cell r="A150" t="str">
            <v>VUT-Fakulta chemická</v>
          </cell>
          <cell r="B150" t="str">
            <v>Natural Sciences</v>
          </cell>
          <cell r="C150" t="str">
            <v>Vysoká škola</v>
          </cell>
          <cell r="D150">
            <v>324</v>
          </cell>
          <cell r="E150">
            <v>41</v>
          </cell>
          <cell r="F150">
            <v>4</v>
          </cell>
          <cell r="G150">
            <v>0.12654320987654319</v>
          </cell>
          <cell r="H150">
            <v>1.234567901234568E-2</v>
          </cell>
        </row>
        <row r="151">
          <cell r="A151" t="str">
            <v>VŠB-TUO-Centrum nanotechnologií</v>
          </cell>
          <cell r="B151" t="str">
            <v>Natural Sciences</v>
          </cell>
          <cell r="C151" t="str">
            <v>Vysoká škola</v>
          </cell>
          <cell r="D151">
            <v>117</v>
          </cell>
          <cell r="E151">
            <v>8</v>
          </cell>
          <cell r="F151">
            <v>4</v>
          </cell>
          <cell r="G151">
            <v>6.8376068376068383E-2</v>
          </cell>
          <cell r="H151">
            <v>3.4188034188034191E-2</v>
          </cell>
        </row>
        <row r="152">
          <cell r="A152" t="str">
            <v>VŠB-TUO-Fakulta metalurgie a materiálového inženýrství</v>
          </cell>
          <cell r="B152" t="str">
            <v xml:space="preserve">Engineering and Technology </v>
          </cell>
          <cell r="C152" t="str">
            <v>Vysoká škola</v>
          </cell>
          <cell r="D152">
            <v>444</v>
          </cell>
          <cell r="E152">
            <v>65</v>
          </cell>
          <cell r="F152">
            <v>8</v>
          </cell>
          <cell r="G152">
            <v>0.1463963963963964</v>
          </cell>
          <cell r="H152">
            <v>1.8018018018018021E-2</v>
          </cell>
        </row>
        <row r="153">
          <cell r="A153" t="str">
            <v>MZE-Výzkumný ústav lesního hospodářství a myslivosti, v.v.i.</v>
          </cell>
          <cell r="B153" t="str">
            <v>Agricultural and veterinary sciences</v>
          </cell>
          <cell r="C153" t="str">
            <v>Státní VVI</v>
          </cell>
          <cell r="D153">
            <v>191</v>
          </cell>
          <cell r="E153">
            <v>148</v>
          </cell>
          <cell r="F153">
            <v>1</v>
          </cell>
          <cell r="G153">
            <v>0.77486910994764402</v>
          </cell>
          <cell r="H153">
            <v>5.235602094240838E-3</v>
          </cell>
        </row>
        <row r="154">
          <cell r="A154" t="str">
            <v>UO-Fakulta vojenského leadershipu</v>
          </cell>
          <cell r="B154" t="str">
            <v xml:space="preserve">Engineering and Technology </v>
          </cell>
          <cell r="C154" t="str">
            <v>Vysoká škola</v>
          </cell>
          <cell r="D154">
            <v>50</v>
          </cell>
          <cell r="E154">
            <v>11</v>
          </cell>
          <cell r="F154">
            <v>12</v>
          </cell>
          <cell r="G154">
            <v>0.22</v>
          </cell>
          <cell r="H154">
            <v>0.24</v>
          </cell>
        </row>
        <row r="155">
          <cell r="A155" t="str">
            <v>AVČR-Ústav geoniky AV ČR, v. v. i.</v>
          </cell>
          <cell r="B155" t="str">
            <v>Natural Sciences</v>
          </cell>
          <cell r="C155" t="str">
            <v>Ústav AV</v>
          </cell>
          <cell r="D155">
            <v>203</v>
          </cell>
          <cell r="E155">
            <v>57</v>
          </cell>
          <cell r="F155">
            <v>1</v>
          </cell>
          <cell r="G155">
            <v>0.28078817733990152</v>
          </cell>
          <cell r="H155">
            <v>4.9261083743842374E-3</v>
          </cell>
        </row>
        <row r="156">
          <cell r="A156" t="str">
            <v>MPO-SVÚOM s.r.o.</v>
          </cell>
          <cell r="B156" t="str">
            <v xml:space="preserve">Engineering and Technology </v>
          </cell>
          <cell r="C156" t="str">
            <v>Ostatní</v>
          </cell>
          <cell r="D156">
            <v>11</v>
          </cell>
          <cell r="E156">
            <v>3</v>
          </cell>
          <cell r="F156">
            <v>0</v>
          </cell>
          <cell r="G156">
            <v>0.27272727272727271</v>
          </cell>
          <cell r="H156">
            <v>0</v>
          </cell>
        </row>
        <row r="157">
          <cell r="A157" t="str">
            <v>AVČR-Psychologický ústav AV ČR, v. v. i.</v>
          </cell>
          <cell r="B157" t="str">
            <v>Social Sciences</v>
          </cell>
          <cell r="C157" t="str">
            <v>Ústav AV</v>
          </cell>
          <cell r="D157">
            <v>132</v>
          </cell>
          <cell r="E157">
            <v>61</v>
          </cell>
          <cell r="F157">
            <v>0</v>
          </cell>
          <cell r="G157">
            <v>0.4621212121212121</v>
          </cell>
          <cell r="H157">
            <v>0</v>
          </cell>
        </row>
        <row r="158">
          <cell r="A158" t="str">
            <v>ZČU-Fakulta ekonomická</v>
          </cell>
          <cell r="B158" t="str">
            <v>Social Sciences</v>
          </cell>
          <cell r="C158" t="str">
            <v>Vysoká škola</v>
          </cell>
          <cell r="D158">
            <v>49</v>
          </cell>
          <cell r="E158">
            <v>24</v>
          </cell>
          <cell r="F158">
            <v>9</v>
          </cell>
          <cell r="G158">
            <v>0.48979591836734693</v>
          </cell>
          <cell r="H158">
            <v>0.18367346938775511</v>
          </cell>
        </row>
        <row r="159">
          <cell r="A159" t="str">
            <v>UHK-Pedagogická fakulta</v>
          </cell>
          <cell r="B159" t="str">
            <v>Social Sciences</v>
          </cell>
          <cell r="C159" t="str">
            <v>Vysoká škola</v>
          </cell>
          <cell r="D159">
            <v>60</v>
          </cell>
          <cell r="E159">
            <v>34</v>
          </cell>
          <cell r="F159">
            <v>3</v>
          </cell>
          <cell r="G159">
            <v>0.56666666666666665</v>
          </cell>
          <cell r="H159">
            <v>0.05</v>
          </cell>
        </row>
        <row r="160">
          <cell r="A160" t="str">
            <v>JČU-Zemědělská fakulta</v>
          </cell>
          <cell r="B160" t="str">
            <v>Agricultural and veterinary sciences</v>
          </cell>
          <cell r="C160" t="str">
            <v>Vysoká škola</v>
          </cell>
          <cell r="D160">
            <v>243</v>
          </cell>
          <cell r="E160">
            <v>51</v>
          </cell>
          <cell r="F160">
            <v>2</v>
          </cell>
          <cell r="G160">
            <v>0.2098765432098765</v>
          </cell>
          <cell r="H160">
            <v>8.23045267489712E-3</v>
          </cell>
        </row>
        <row r="161">
          <cell r="A161" t="str">
            <v>AVČR-Archeologický ústav AV ČR, Praha, v. v. i.</v>
          </cell>
          <cell r="B161" t="str">
            <v>Humanities and the Arts</v>
          </cell>
          <cell r="C161" t="str">
            <v>Ústav AV</v>
          </cell>
          <cell r="D161">
            <v>142</v>
          </cell>
          <cell r="E161">
            <v>83</v>
          </cell>
          <cell r="F161">
            <v>0</v>
          </cell>
          <cell r="G161">
            <v>0.58450704225352113</v>
          </cell>
          <cell r="H161">
            <v>0</v>
          </cell>
        </row>
        <row r="162">
          <cell r="A162" t="str">
            <v>UPCE-Dopravní fakulta Jana Pernera</v>
          </cell>
          <cell r="B162" t="str">
            <v xml:space="preserve">Engineering and Technology </v>
          </cell>
          <cell r="C162" t="str">
            <v>Vysoká škola</v>
          </cell>
          <cell r="D162">
            <v>48</v>
          </cell>
          <cell r="E162">
            <v>11</v>
          </cell>
          <cell r="F162">
            <v>2</v>
          </cell>
          <cell r="G162">
            <v>0.22916666666666671</v>
          </cell>
          <cell r="H162">
            <v>4.1666666666666657E-2</v>
          </cell>
        </row>
        <row r="163">
          <cell r="A163" t="str">
            <v>UJEP-Fakulta sociálně ekonomická</v>
          </cell>
          <cell r="B163" t="str">
            <v>Social Sciences</v>
          </cell>
          <cell r="C163" t="str">
            <v>Vysoká škola</v>
          </cell>
          <cell r="D163">
            <v>41</v>
          </cell>
          <cell r="E163">
            <v>25</v>
          </cell>
          <cell r="F163">
            <v>2</v>
          </cell>
          <cell r="G163">
            <v>0.6097560975609756</v>
          </cell>
          <cell r="H163">
            <v>4.878048780487805E-2</v>
          </cell>
        </row>
        <row r="164">
          <cell r="A164" t="str">
            <v>AVČR-Ústav biologie obratlovců AV ČR, v. v. i.</v>
          </cell>
          <cell r="B164" t="str">
            <v>Natural Sciences</v>
          </cell>
          <cell r="C164" t="str">
            <v>Ústav AV</v>
          </cell>
          <cell r="D164">
            <v>516</v>
          </cell>
          <cell r="E164">
            <v>28</v>
          </cell>
          <cell r="F164">
            <v>0</v>
          </cell>
          <cell r="G164">
            <v>5.4263565891472867E-2</v>
          </cell>
          <cell r="H164">
            <v>0</v>
          </cell>
        </row>
        <row r="165">
          <cell r="A165" t="str">
            <v>UK-Fakulta humanitních studií</v>
          </cell>
          <cell r="B165" t="str">
            <v>Humanities and the Arts</v>
          </cell>
          <cell r="C165" t="str">
            <v>Vysoká škola</v>
          </cell>
          <cell r="D165">
            <v>173</v>
          </cell>
          <cell r="E165">
            <v>80</v>
          </cell>
          <cell r="F165">
            <v>2</v>
          </cell>
          <cell r="G165">
            <v>0.46242774566473988</v>
          </cell>
          <cell r="H165">
            <v>1.15606936416185E-2</v>
          </cell>
        </row>
        <row r="166">
          <cell r="A166" t="str">
            <v>VŠE-Fakulta managementu v Jindřichově Hradci</v>
          </cell>
          <cell r="B166" t="str">
            <v>Social Sciences</v>
          </cell>
          <cell r="C166" t="str">
            <v>Vysoká škola</v>
          </cell>
          <cell r="D166">
            <v>41</v>
          </cell>
          <cell r="E166">
            <v>11</v>
          </cell>
          <cell r="F166">
            <v>0</v>
          </cell>
          <cell r="G166">
            <v>0.26829268292682928</v>
          </cell>
          <cell r="H166">
            <v>0</v>
          </cell>
        </row>
        <row r="167">
          <cell r="A167" t="str">
            <v>MŠMT-Výzkumný ústav Silva Taroucy pro krajinu a okrasné zahradnictví, v.v.i.</v>
          </cell>
          <cell r="B167" t="str">
            <v>Agricultural and veterinary sciences</v>
          </cell>
          <cell r="C167" t="str">
            <v>Státní VVI</v>
          </cell>
          <cell r="D167">
            <v>140</v>
          </cell>
          <cell r="E167">
            <v>31</v>
          </cell>
          <cell r="F167">
            <v>0</v>
          </cell>
          <cell r="G167">
            <v>0.22142857142857139</v>
          </cell>
          <cell r="H167">
            <v>0</v>
          </cell>
        </row>
        <row r="168">
          <cell r="A168" t="str">
            <v>VUT-Fakulta podnikatelská</v>
          </cell>
          <cell r="B168" t="str">
            <v>Social Sciences</v>
          </cell>
          <cell r="C168" t="str">
            <v>Vysoká škola</v>
          </cell>
          <cell r="D168">
            <v>132</v>
          </cell>
          <cell r="E168">
            <v>77</v>
          </cell>
          <cell r="F168">
            <v>12</v>
          </cell>
          <cell r="G168">
            <v>0.58333333333333337</v>
          </cell>
          <cell r="H168">
            <v>9.0909090909090912E-2</v>
          </cell>
        </row>
        <row r="169">
          <cell r="A169" t="str">
            <v>VŠB-TUO-Ekonomická fakulta</v>
          </cell>
          <cell r="B169" t="str">
            <v>Social Sciences</v>
          </cell>
          <cell r="C169" t="str">
            <v>Vysoká škola</v>
          </cell>
          <cell r="D169">
            <v>252</v>
          </cell>
          <cell r="E169">
            <v>115</v>
          </cell>
          <cell r="F169">
            <v>54</v>
          </cell>
          <cell r="G169">
            <v>0.45634920634920628</v>
          </cell>
          <cell r="H169">
            <v>0.2142857142857143</v>
          </cell>
        </row>
        <row r="170">
          <cell r="A170" t="str">
            <v>MU-Fakulta informatiky</v>
          </cell>
          <cell r="B170" t="str">
            <v>Natural Sciences</v>
          </cell>
          <cell r="C170" t="str">
            <v>Vysoká škola</v>
          </cell>
          <cell r="D170">
            <v>229</v>
          </cell>
          <cell r="E170">
            <v>8</v>
          </cell>
          <cell r="F170">
            <v>0</v>
          </cell>
          <cell r="G170">
            <v>3.4934497816593878E-2</v>
          </cell>
          <cell r="H170">
            <v>0</v>
          </cell>
        </row>
        <row r="171">
          <cell r="A171" t="str">
            <v>UTB-Fakulta managementu a ekonomiky</v>
          </cell>
          <cell r="B171" t="str">
            <v>Social Sciences</v>
          </cell>
          <cell r="C171" t="str">
            <v>Vysoká škola</v>
          </cell>
          <cell r="D171">
            <v>157</v>
          </cell>
          <cell r="E171">
            <v>72</v>
          </cell>
          <cell r="F171">
            <v>44</v>
          </cell>
          <cell r="G171">
            <v>0.45859872611464969</v>
          </cell>
          <cell r="H171">
            <v>0.28025477707006369</v>
          </cell>
        </row>
        <row r="172">
          <cell r="A172" t="str">
            <v>MZČR-Státní zdravotní ústav, Praha</v>
          </cell>
          <cell r="B172" t="str">
            <v>Medical and Health Sciences</v>
          </cell>
          <cell r="C172" t="str">
            <v>Nemocnice</v>
          </cell>
          <cell r="D172">
            <v>416</v>
          </cell>
          <cell r="E172">
            <v>135</v>
          </cell>
          <cell r="F172">
            <v>0</v>
          </cell>
          <cell r="G172">
            <v>0.32451923076923078</v>
          </cell>
          <cell r="H172">
            <v>0</v>
          </cell>
        </row>
        <row r="173">
          <cell r="A173" t="str">
            <v>AVČR-Slovanský ústav AV ČR, v. v. i.</v>
          </cell>
          <cell r="B173" t="str">
            <v>Humanities and the Arts</v>
          </cell>
          <cell r="C173" t="str">
            <v>Ústav AV</v>
          </cell>
          <cell r="D173">
            <v>43</v>
          </cell>
          <cell r="E173">
            <v>33</v>
          </cell>
          <cell r="F173">
            <v>0</v>
          </cell>
          <cell r="G173">
            <v>0.76744186046511631</v>
          </cell>
          <cell r="H173">
            <v>0</v>
          </cell>
        </row>
        <row r="174">
          <cell r="A174" t="str">
            <v>AVČR-Ústav přístrojové techniky AV ČR, v. v. i.</v>
          </cell>
          <cell r="B174" t="str">
            <v xml:space="preserve">Engineering and Technology </v>
          </cell>
          <cell r="C174" t="str">
            <v>Ústav AV</v>
          </cell>
          <cell r="D174">
            <v>240</v>
          </cell>
          <cell r="E174">
            <v>9</v>
          </cell>
          <cell r="F174">
            <v>1</v>
          </cell>
          <cell r="G174">
            <v>3.7499999999999999E-2</v>
          </cell>
          <cell r="H174">
            <v>4.1666666666666666E-3</v>
          </cell>
        </row>
        <row r="175">
          <cell r="A175" t="str">
            <v>AVČR-Ústav teoretické a aplikované mechaniky AV ČR, v. v. i.</v>
          </cell>
          <cell r="B175" t="str">
            <v xml:space="preserve">Engineering and Technology </v>
          </cell>
          <cell r="C175" t="str">
            <v>Ústav AV</v>
          </cell>
          <cell r="D175">
            <v>129</v>
          </cell>
          <cell r="E175">
            <v>22</v>
          </cell>
          <cell r="F175">
            <v>1</v>
          </cell>
          <cell r="G175">
            <v>0.1705426356589147</v>
          </cell>
          <cell r="H175">
            <v>7.7519379844961239E-3</v>
          </cell>
        </row>
        <row r="176">
          <cell r="A176" t="str">
            <v>ČVUT-Fakulta informačních technologií</v>
          </cell>
          <cell r="B176" t="str">
            <v>Natural Sciences</v>
          </cell>
          <cell r="C176" t="str">
            <v>Vysoká škola</v>
          </cell>
          <cell r="D176">
            <v>96</v>
          </cell>
          <cell r="E176">
            <v>7</v>
          </cell>
          <cell r="F176">
            <v>0</v>
          </cell>
          <cell r="G176">
            <v>7.2916666666666671E-2</v>
          </cell>
          <cell r="H176">
            <v>0</v>
          </cell>
        </row>
        <row r="177">
          <cell r="A177" t="str">
            <v>UJEP-Přírodovědecká fakulta</v>
          </cell>
          <cell r="B177" t="str">
            <v>Natural Sciences</v>
          </cell>
          <cell r="C177" t="str">
            <v>Vysoká škola</v>
          </cell>
          <cell r="D177">
            <v>341</v>
          </cell>
          <cell r="E177">
            <v>26</v>
          </cell>
          <cell r="F177">
            <v>11</v>
          </cell>
          <cell r="G177">
            <v>7.6246334310850442E-2</v>
          </cell>
          <cell r="H177">
            <v>3.2258064516129031E-2</v>
          </cell>
        </row>
        <row r="178">
          <cell r="A178" t="str">
            <v>MPO-SVÚM a.s.</v>
          </cell>
          <cell r="B178" t="str">
            <v xml:space="preserve">Engineering and Technology </v>
          </cell>
          <cell r="C178" t="str">
            <v>Ostatní</v>
          </cell>
          <cell r="D178">
            <v>17</v>
          </cell>
          <cell r="E178">
            <v>4</v>
          </cell>
          <cell r="F178">
            <v>1</v>
          </cell>
          <cell r="G178">
            <v>0.23529411764705879</v>
          </cell>
          <cell r="H178">
            <v>5.8823529411764712E-2</v>
          </cell>
        </row>
        <row r="179">
          <cell r="A179" t="str">
            <v>TUL-Fakulta mechatroniky, informatiky a mezioborových studií</v>
          </cell>
          <cell r="B179" t="str">
            <v>Natural Sciences</v>
          </cell>
          <cell r="C179" t="str">
            <v>Vysoká škola</v>
          </cell>
          <cell r="D179">
            <v>107</v>
          </cell>
          <cell r="E179">
            <v>9</v>
          </cell>
          <cell r="F179">
            <v>2</v>
          </cell>
          <cell r="G179">
            <v>8.4112149532710276E-2</v>
          </cell>
          <cell r="H179">
            <v>1.8691588785046731E-2</v>
          </cell>
        </row>
        <row r="180">
          <cell r="A180" t="str">
            <v>VŠCHT-Rektorát</v>
          </cell>
          <cell r="B180" t="str">
            <v>Natural Sciences</v>
          </cell>
          <cell r="C180" t="str">
            <v>Vysoká škola</v>
          </cell>
          <cell r="D180">
            <v>152</v>
          </cell>
          <cell r="E180">
            <v>24</v>
          </cell>
          <cell r="F180">
            <v>0</v>
          </cell>
          <cell r="G180">
            <v>0.15789473684210531</v>
          </cell>
          <cell r="H180">
            <v>0</v>
          </cell>
        </row>
        <row r="181">
          <cell r="A181" t="str">
            <v>VŠCHT-Fakulta technologie ochrany prostředí</v>
          </cell>
          <cell r="B181" t="str">
            <v>Natural Sciences</v>
          </cell>
          <cell r="C181" t="str">
            <v>Vysoká škola</v>
          </cell>
          <cell r="D181">
            <v>174</v>
          </cell>
          <cell r="E181">
            <v>56</v>
          </cell>
          <cell r="F181">
            <v>3</v>
          </cell>
          <cell r="G181">
            <v>0.32183908045977011</v>
          </cell>
          <cell r="H181">
            <v>1.7241379310344831E-2</v>
          </cell>
        </row>
        <row r="182">
          <cell r="A182" t="str">
            <v>ZČU-Nové technologie - výzkumné centrum</v>
          </cell>
          <cell r="B182" t="str">
            <v>Natural Sciences</v>
          </cell>
          <cell r="C182" t="str">
            <v>Vysoká škola</v>
          </cell>
          <cell r="D182">
            <v>324</v>
          </cell>
          <cell r="E182">
            <v>21</v>
          </cell>
          <cell r="F182">
            <v>14</v>
          </cell>
          <cell r="G182">
            <v>6.4814814814814811E-2</v>
          </cell>
          <cell r="H182">
            <v>4.3209876543209867E-2</v>
          </cell>
        </row>
        <row r="183">
          <cell r="A183" t="str">
            <v>AVČR-Ústav chemických procesů AV ČR, v. v. i.</v>
          </cell>
          <cell r="B183" t="str">
            <v>Natural Sciences</v>
          </cell>
          <cell r="C183" t="str">
            <v>Ústav AV</v>
          </cell>
          <cell r="D183">
            <v>501</v>
          </cell>
          <cell r="E183">
            <v>20</v>
          </cell>
          <cell r="F183">
            <v>7</v>
          </cell>
          <cell r="G183">
            <v>3.9920159680638723E-2</v>
          </cell>
          <cell r="H183">
            <v>1.3972055888223551E-2</v>
          </cell>
        </row>
        <row r="184">
          <cell r="A184" t="str">
            <v>UJEP-Fakulta životního prostředí</v>
          </cell>
          <cell r="B184" t="str">
            <v>Natural Sciences</v>
          </cell>
          <cell r="C184" t="str">
            <v>Vysoká škola</v>
          </cell>
          <cell r="D184">
            <v>73</v>
          </cell>
          <cell r="E184">
            <v>19</v>
          </cell>
          <cell r="F184">
            <v>2</v>
          </cell>
          <cell r="G184">
            <v>0.26027397260273971</v>
          </cell>
          <cell r="H184">
            <v>2.7397260273972601E-2</v>
          </cell>
        </row>
        <row r="185">
          <cell r="A185" t="str">
            <v>JČU-Ekonomická fakulta</v>
          </cell>
          <cell r="B185" t="str">
            <v>Social Sciences</v>
          </cell>
          <cell r="C185" t="str">
            <v>Vysoká škola</v>
          </cell>
          <cell r="D185">
            <v>131</v>
          </cell>
          <cell r="E185">
            <v>53</v>
          </cell>
          <cell r="F185">
            <v>5</v>
          </cell>
          <cell r="G185">
            <v>0.40458015267175568</v>
          </cell>
          <cell r="H185">
            <v>3.8167938931297711E-2</v>
          </cell>
        </row>
        <row r="186">
          <cell r="A186" t="str">
            <v>UJEP-Fakulta výrobních technologií a managementu</v>
          </cell>
          <cell r="B186" t="str">
            <v xml:space="preserve">Engineering and Technology </v>
          </cell>
          <cell r="C186" t="str">
            <v>Vysoká škola</v>
          </cell>
          <cell r="D186">
            <v>81</v>
          </cell>
          <cell r="E186">
            <v>62</v>
          </cell>
          <cell r="F186">
            <v>0</v>
          </cell>
          <cell r="G186">
            <v>0.76543209876543206</v>
          </cell>
          <cell r="H186">
            <v>0</v>
          </cell>
        </row>
        <row r="187">
          <cell r="A187" t="str">
            <v>UPCE-Fakulta ekonomicko-správní</v>
          </cell>
          <cell r="B187" t="str">
            <v>Social Sciences</v>
          </cell>
          <cell r="C187" t="str">
            <v>Vysoká škola</v>
          </cell>
          <cell r="D187">
            <v>136</v>
          </cell>
          <cell r="E187">
            <v>81</v>
          </cell>
          <cell r="F187">
            <v>35</v>
          </cell>
          <cell r="G187">
            <v>0.59558823529411764</v>
          </cell>
          <cell r="H187">
            <v>0.25735294117647062</v>
          </cell>
        </row>
        <row r="188">
          <cell r="A188" t="str">
            <v>ZČU-Fakulta filozofická</v>
          </cell>
          <cell r="B188" t="str">
            <v>Humanities and the Arts</v>
          </cell>
          <cell r="C188" t="str">
            <v>Vysoká škola</v>
          </cell>
          <cell r="D188">
            <v>149</v>
          </cell>
          <cell r="E188">
            <v>97</v>
          </cell>
          <cell r="F188">
            <v>0</v>
          </cell>
          <cell r="G188">
            <v>0.65100671140939592</v>
          </cell>
          <cell r="H188">
            <v>0</v>
          </cell>
        </row>
        <row r="189">
          <cell r="A189" t="str">
            <v>UPCE-Fakulta filozofická</v>
          </cell>
          <cell r="B189" t="str">
            <v>Humanities and the Arts</v>
          </cell>
          <cell r="C189" t="str">
            <v>Vysoká škola</v>
          </cell>
          <cell r="D189">
            <v>37</v>
          </cell>
          <cell r="E189">
            <v>23</v>
          </cell>
          <cell r="F189">
            <v>0</v>
          </cell>
          <cell r="G189">
            <v>0.6216216216216216</v>
          </cell>
          <cell r="H189">
            <v>0</v>
          </cell>
        </row>
        <row r="190">
          <cell r="A190" t="str">
            <v>MZE-Výzkumný a šlechtitelský ústav ovocnářský Holovousy s.r.o.</v>
          </cell>
          <cell r="B190" t="str">
            <v>Agricultural and veterinary sciences</v>
          </cell>
          <cell r="C190" t="str">
            <v>Ostatní</v>
          </cell>
          <cell r="D190">
            <v>41</v>
          </cell>
          <cell r="E190">
            <v>25</v>
          </cell>
          <cell r="F190">
            <v>0</v>
          </cell>
          <cell r="G190">
            <v>0.6097560975609756</v>
          </cell>
          <cell r="H190">
            <v>0</v>
          </cell>
        </row>
        <row r="191">
          <cell r="A191" t="str">
            <v>UPOL-Filozofická fakulta</v>
          </cell>
          <cell r="B191" t="str">
            <v>Humanities and the Arts</v>
          </cell>
          <cell r="C191" t="str">
            <v>Vysoká škola</v>
          </cell>
          <cell r="D191">
            <v>236</v>
          </cell>
          <cell r="E191">
            <v>169</v>
          </cell>
          <cell r="F191">
            <v>0</v>
          </cell>
          <cell r="G191">
            <v>0.71610169491525422</v>
          </cell>
          <cell r="H191">
            <v>0</v>
          </cell>
        </row>
        <row r="192">
          <cell r="A192" t="str">
            <v>TUL-Ústav pro nanomateriály, pokročilé technologie a inovace</v>
          </cell>
          <cell r="B192" t="str">
            <v>Engineering and Technology</v>
          </cell>
          <cell r="C192" t="str">
            <v>Vysoká škola</v>
          </cell>
          <cell r="D192">
            <v>130</v>
          </cell>
          <cell r="E192">
            <v>23</v>
          </cell>
          <cell r="F192">
            <v>2</v>
          </cell>
          <cell r="G192">
            <v>0.17692307692307691</v>
          </cell>
          <cell r="H192">
            <v>1.5384615384615391E-2</v>
          </cell>
        </row>
        <row r="193">
          <cell r="A193" t="str">
            <v>VŠE-Fakulta financí a účetnictví</v>
          </cell>
          <cell r="B193" t="str">
            <v>Social Sciences</v>
          </cell>
          <cell r="C193" t="str">
            <v>Vysoká škola</v>
          </cell>
          <cell r="D193">
            <v>125</v>
          </cell>
          <cell r="E193">
            <v>94</v>
          </cell>
          <cell r="F193">
            <v>7</v>
          </cell>
          <cell r="G193">
            <v>0.752</v>
          </cell>
          <cell r="H193">
            <v>5.6000000000000001E-2</v>
          </cell>
        </row>
        <row r="194">
          <cell r="A194" t="str">
            <v>AVČR-Ústav dějin umění AV ČR, v. v. i.</v>
          </cell>
          <cell r="B194" t="str">
            <v>Humanities and the Arts</v>
          </cell>
          <cell r="C194" t="str">
            <v>Ústav AV</v>
          </cell>
          <cell r="D194">
            <v>30</v>
          </cell>
          <cell r="E194">
            <v>27</v>
          </cell>
          <cell r="F194">
            <v>0</v>
          </cell>
          <cell r="G194">
            <v>0.9</v>
          </cell>
          <cell r="H194">
            <v>0</v>
          </cell>
        </row>
        <row r="195">
          <cell r="A195" t="str">
            <v>AVČR-Biotechnologický ústav AV ČR, v. v. i.</v>
          </cell>
          <cell r="B195" t="str">
            <v>Natural Sciences</v>
          </cell>
          <cell r="C195" t="str">
            <v>Ústav AV</v>
          </cell>
          <cell r="D195">
            <v>156</v>
          </cell>
          <cell r="E195">
            <v>2</v>
          </cell>
          <cell r="F195">
            <v>0</v>
          </cell>
          <cell r="G195">
            <v>1.282051282051282E-2</v>
          </cell>
          <cell r="H195">
            <v>0</v>
          </cell>
        </row>
        <row r="196">
          <cell r="A196" t="str">
            <v>SLU-Filozoficko-přírodovědecká fakulta</v>
          </cell>
          <cell r="B196" t="str">
            <v>Natural Sciences</v>
          </cell>
          <cell r="C196" t="str">
            <v>Vysoká škola</v>
          </cell>
          <cell r="D196">
            <v>190</v>
          </cell>
          <cell r="E196">
            <v>24</v>
          </cell>
          <cell r="F196">
            <v>2</v>
          </cell>
          <cell r="G196">
            <v>0.12631578947368419</v>
          </cell>
          <cell r="H196">
            <v>1.0526315789473681E-2</v>
          </cell>
        </row>
        <row r="197">
          <cell r="A197" t="str">
            <v>AVČR-Ústav molekulární genetiky AV ČR, v. v. i.</v>
          </cell>
          <cell r="B197" t="str">
            <v>Natural Sciences</v>
          </cell>
          <cell r="C197" t="str">
            <v>Ústav AV</v>
          </cell>
          <cell r="D197">
            <v>407</v>
          </cell>
          <cell r="E197">
            <v>6</v>
          </cell>
          <cell r="F197">
            <v>3</v>
          </cell>
          <cell r="G197">
            <v>1.4742014742014741E-2</v>
          </cell>
          <cell r="H197">
            <v>7.3710073710073713E-3</v>
          </cell>
        </row>
        <row r="198">
          <cell r="A198" t="str">
            <v>MZE-Výzkumný ústav pivovarský a sladařský, a.s.</v>
          </cell>
          <cell r="B198" t="str">
            <v>Agricultural and veterinary sciences</v>
          </cell>
          <cell r="C198" t="str">
            <v>Ostatní</v>
          </cell>
          <cell r="D198">
            <v>53</v>
          </cell>
          <cell r="E198">
            <v>9</v>
          </cell>
          <cell r="F198">
            <v>0</v>
          </cell>
          <cell r="G198">
            <v>0.169811320754717</v>
          </cell>
          <cell r="H198">
            <v>0</v>
          </cell>
        </row>
        <row r="199">
          <cell r="A199" t="str">
            <v>OSU-Pedagogická fakulta</v>
          </cell>
          <cell r="B199" t="str">
            <v>Social Sciences</v>
          </cell>
          <cell r="C199" t="str">
            <v>Vysoká škola</v>
          </cell>
          <cell r="D199">
            <v>73</v>
          </cell>
          <cell r="E199">
            <v>23</v>
          </cell>
          <cell r="F199">
            <v>0</v>
          </cell>
          <cell r="G199">
            <v>0.31506849315068491</v>
          </cell>
          <cell r="H199">
            <v>0</v>
          </cell>
        </row>
        <row r="200">
          <cell r="A200" t="str">
            <v>MU-Fakulta sportovních studií</v>
          </cell>
          <cell r="B200" t="str">
            <v>Medical and Health Sciences</v>
          </cell>
          <cell r="C200" t="str">
            <v>Vysoká škola</v>
          </cell>
          <cell r="D200">
            <v>49</v>
          </cell>
          <cell r="E200">
            <v>5</v>
          </cell>
          <cell r="F200">
            <v>2</v>
          </cell>
          <cell r="G200">
            <v>0.1020408163265306</v>
          </cell>
          <cell r="H200">
            <v>4.0816326530612242E-2</v>
          </cell>
        </row>
        <row r="201">
          <cell r="A201" t="str">
            <v>UK-Fakulta tělesné výchovy a sportu</v>
          </cell>
          <cell r="B201" t="str">
            <v>Medical and Health Sciences</v>
          </cell>
          <cell r="C201" t="str">
            <v>Vysoká škola</v>
          </cell>
          <cell r="D201">
            <v>178</v>
          </cell>
          <cell r="E201">
            <v>97</v>
          </cell>
          <cell r="F201">
            <v>7</v>
          </cell>
          <cell r="G201">
            <v>0.5449438202247191</v>
          </cell>
          <cell r="H201">
            <v>3.9325842696629212E-2</v>
          </cell>
        </row>
        <row r="202">
          <cell r="A202" t="str">
            <v>MZČR-Ústav pro péči o matku a dítě</v>
          </cell>
          <cell r="B202" t="str">
            <v>Medical and Health Sciences</v>
          </cell>
          <cell r="C202" t="str">
            <v>Nemocnice</v>
          </cell>
          <cell r="D202">
            <v>79</v>
          </cell>
          <cell r="E202">
            <v>47</v>
          </cell>
          <cell r="F202">
            <v>0</v>
          </cell>
          <cell r="G202">
            <v>0.59493670886075944</v>
          </cell>
          <cell r="H202">
            <v>0</v>
          </cell>
        </row>
        <row r="203">
          <cell r="A203" t="str">
            <v>MZE-Agrotest fyto, s.r.o.</v>
          </cell>
          <cell r="B203" t="str">
            <v>Agricultural and veterinary sciences</v>
          </cell>
          <cell r="C203" t="str">
            <v>Ostatní</v>
          </cell>
          <cell r="D203">
            <v>82</v>
          </cell>
          <cell r="E203">
            <v>32</v>
          </cell>
          <cell r="F203">
            <v>0</v>
          </cell>
          <cell r="G203">
            <v>0.3902439024390244</v>
          </cell>
          <cell r="H203">
            <v>0</v>
          </cell>
        </row>
        <row r="204">
          <cell r="A204" t="str">
            <v>AVČR-Ústav struktury a mechaniky hornin AV ČR, v. v. i.</v>
          </cell>
          <cell r="B204" t="str">
            <v>Natural Sciences</v>
          </cell>
          <cell r="C204" t="str">
            <v>Ústav AV</v>
          </cell>
          <cell r="D204">
            <v>249</v>
          </cell>
          <cell r="E204">
            <v>65</v>
          </cell>
          <cell r="F204">
            <v>3</v>
          </cell>
          <cell r="G204">
            <v>0.26104417670682728</v>
          </cell>
          <cell r="H204">
            <v>1.204819277108434E-2</v>
          </cell>
        </row>
        <row r="205">
          <cell r="A205" t="str">
            <v>AVČR-Ústav pro českou literaturu AV ČR, v. v. i.</v>
          </cell>
          <cell r="B205" t="str">
            <v>Humanities and the Arts</v>
          </cell>
          <cell r="C205" t="str">
            <v>Ústav AV</v>
          </cell>
          <cell r="D205">
            <v>55</v>
          </cell>
          <cell r="E205">
            <v>52</v>
          </cell>
          <cell r="F205">
            <v>0</v>
          </cell>
          <cell r="G205">
            <v>0.94545454545454544</v>
          </cell>
          <cell r="H205">
            <v>0</v>
          </cell>
        </row>
        <row r="206">
          <cell r="A206" t="str">
            <v>MU-Pedagogická fakulta</v>
          </cell>
          <cell r="B206" t="str">
            <v>Social Sciences</v>
          </cell>
          <cell r="C206" t="str">
            <v>Vysoká škola</v>
          </cell>
          <cell r="D206">
            <v>102</v>
          </cell>
          <cell r="E206">
            <v>39</v>
          </cell>
          <cell r="F206">
            <v>9</v>
          </cell>
          <cell r="G206">
            <v>0.38235294117647062</v>
          </cell>
          <cell r="H206">
            <v>8.8235294117647065E-2</v>
          </cell>
        </row>
        <row r="207">
          <cell r="A207" t="str">
            <v>TUL-Ekonomická fakulta</v>
          </cell>
          <cell r="B207" t="str">
            <v>Social Sciences</v>
          </cell>
          <cell r="C207" t="str">
            <v>Vysoká škola</v>
          </cell>
          <cell r="D207">
            <v>37</v>
          </cell>
          <cell r="E207">
            <v>27</v>
          </cell>
          <cell r="F207">
            <v>1</v>
          </cell>
          <cell r="G207">
            <v>0.72972972972972971</v>
          </cell>
          <cell r="H207">
            <v>2.7027027027027029E-2</v>
          </cell>
        </row>
        <row r="208">
          <cell r="A208" t="str">
            <v>AVČR-Ústav analytické chemie AV ČR, v. v. i.</v>
          </cell>
          <cell r="B208" t="str">
            <v>Natural Sciences</v>
          </cell>
          <cell r="C208" t="str">
            <v>Ústav AV</v>
          </cell>
          <cell r="D208">
            <v>206</v>
          </cell>
          <cell r="E208">
            <v>7</v>
          </cell>
          <cell r="F208">
            <v>1</v>
          </cell>
          <cell r="G208">
            <v>3.3980582524271843E-2</v>
          </cell>
          <cell r="H208">
            <v>4.8543689320388354E-3</v>
          </cell>
        </row>
        <row r="209">
          <cell r="A209" t="str">
            <v>MZE-Výzkumné centrum SELTON, s.r.o.</v>
          </cell>
          <cell r="B209" t="str">
            <v>Agricultural and veterinary sciences</v>
          </cell>
          <cell r="C209" t="str">
            <v>Ostatní</v>
          </cell>
          <cell r="D209">
            <v>11</v>
          </cell>
          <cell r="E209">
            <v>7</v>
          </cell>
          <cell r="F209">
            <v>0</v>
          </cell>
          <cell r="G209">
            <v>0.63636363636363635</v>
          </cell>
          <cell r="H209">
            <v>0</v>
          </cell>
        </row>
        <row r="210">
          <cell r="A210" t="str">
            <v>UPCE-Fakulta zdravotnických studií</v>
          </cell>
          <cell r="B210" t="str">
            <v>Medical and Health Sciences</v>
          </cell>
          <cell r="C210" t="str">
            <v>Vysoká škola</v>
          </cell>
          <cell r="D210">
            <v>100</v>
          </cell>
          <cell r="E210">
            <v>63</v>
          </cell>
          <cell r="F210">
            <v>0</v>
          </cell>
          <cell r="G210">
            <v>0.63</v>
          </cell>
          <cell r="H210">
            <v>0</v>
          </cell>
        </row>
        <row r="211">
          <cell r="A211" t="str">
            <v>MPO-MemBrain s.r.o.</v>
          </cell>
          <cell r="B211" t="str">
            <v xml:space="preserve">Engineering and Technology </v>
          </cell>
          <cell r="C211" t="str">
            <v>Ostatní</v>
          </cell>
          <cell r="D211">
            <v>23</v>
          </cell>
          <cell r="E211">
            <v>2</v>
          </cell>
          <cell r="F211">
            <v>0</v>
          </cell>
          <cell r="G211">
            <v>8.6956521739130432E-2</v>
          </cell>
          <cell r="H211">
            <v>0</v>
          </cell>
        </row>
        <row r="212">
          <cell r="A212" t="str">
            <v>VŠB-TUO-Výzkumné energetické centrum</v>
          </cell>
          <cell r="B212" t="str">
            <v xml:space="preserve">Engineering and Technology </v>
          </cell>
          <cell r="C212" t="str">
            <v>Vysoká škola</v>
          </cell>
          <cell r="D212">
            <v>30</v>
          </cell>
          <cell r="E212">
            <v>12</v>
          </cell>
          <cell r="F212">
            <v>2</v>
          </cell>
          <cell r="G212">
            <v>0.4</v>
          </cell>
          <cell r="H212">
            <v>6.6666666666666666E-2</v>
          </cell>
        </row>
        <row r="213">
          <cell r="A213" t="str">
            <v>MU-Filozofická fakulta</v>
          </cell>
          <cell r="B213" t="str">
            <v>Humanities and the Arts</v>
          </cell>
          <cell r="C213" t="str">
            <v>Vysoká škola</v>
          </cell>
          <cell r="D213">
            <v>302</v>
          </cell>
          <cell r="E213">
            <v>188</v>
          </cell>
          <cell r="F213">
            <v>1</v>
          </cell>
          <cell r="G213">
            <v>0.62251655629139069</v>
          </cell>
          <cell r="H213">
            <v>3.3112582781456949E-3</v>
          </cell>
        </row>
        <row r="214">
          <cell r="A214" t="str">
            <v>MZE-Výzkumný ústav mlékárenský s.r.o.</v>
          </cell>
          <cell r="B214" t="str">
            <v>Agricultural and veterinary sciences</v>
          </cell>
          <cell r="C214" t="str">
            <v>Ostatní</v>
          </cell>
          <cell r="D214">
            <v>41</v>
          </cell>
          <cell r="E214">
            <v>25</v>
          </cell>
          <cell r="F214">
            <v>1</v>
          </cell>
          <cell r="G214">
            <v>0.6097560975609756</v>
          </cell>
          <cell r="H214">
            <v>2.4390243902439029E-2</v>
          </cell>
        </row>
        <row r="215">
          <cell r="A215" t="str">
            <v>Český hydrometeorologický ústav</v>
          </cell>
          <cell r="B215" t="str">
            <v>Natural Sciences</v>
          </cell>
          <cell r="C215" t="str">
            <v>Ostatní</v>
          </cell>
          <cell r="D215">
            <v>21</v>
          </cell>
          <cell r="E215">
            <v>2</v>
          </cell>
          <cell r="F215">
            <v>0</v>
          </cell>
          <cell r="G215">
            <v>9.5238095238095233E-2</v>
          </cell>
          <cell r="H215">
            <v>0</v>
          </cell>
        </row>
        <row r="216">
          <cell r="A216" t="str">
            <v>MZE-Výzkumný ústav meliorací a ochrany půdy, v.v.i.</v>
          </cell>
          <cell r="B216" t="str">
            <v>Natural Sciences</v>
          </cell>
          <cell r="C216" t="str">
            <v>Státní VVI</v>
          </cell>
          <cell r="D216">
            <v>53</v>
          </cell>
          <cell r="E216">
            <v>36</v>
          </cell>
          <cell r="F216">
            <v>0</v>
          </cell>
          <cell r="G216">
            <v>0.67924528301886788</v>
          </cell>
          <cell r="H216">
            <v>0</v>
          </cell>
        </row>
        <row r="217">
          <cell r="A217" t="str">
            <v>JČU-Zdravotně sociální fakulta</v>
          </cell>
          <cell r="B217" t="str">
            <v>Medical and Health Sciences</v>
          </cell>
          <cell r="C217" t="str">
            <v>Vysoká škola</v>
          </cell>
          <cell r="D217">
            <v>128</v>
          </cell>
          <cell r="E217">
            <v>85</v>
          </cell>
          <cell r="F217">
            <v>0</v>
          </cell>
          <cell r="G217">
            <v>0.6640625</v>
          </cell>
          <cell r="H217">
            <v>0</v>
          </cell>
        </row>
        <row r="218">
          <cell r="A218" t="str">
            <v>ZČU-Fakulta zdravotnických studií</v>
          </cell>
          <cell r="B218" t="str">
            <v>Medical and Health Sciences</v>
          </cell>
          <cell r="C218" t="str">
            <v>Vysoká škola</v>
          </cell>
          <cell r="D218">
            <v>12</v>
          </cell>
          <cell r="E218">
            <v>11</v>
          </cell>
          <cell r="F218">
            <v>0</v>
          </cell>
          <cell r="G218">
            <v>0.91666666666666663</v>
          </cell>
          <cell r="H218">
            <v>0</v>
          </cell>
        </row>
        <row r="219">
          <cell r="A219" t="str">
            <v>MKČR-Institut umění - Divadelní ústav</v>
          </cell>
          <cell r="B219" t="str">
            <v>Humanities and the Arts</v>
          </cell>
          <cell r="C219" t="str">
            <v>Ostatní</v>
          </cell>
          <cell r="D219">
            <v>42</v>
          </cell>
          <cell r="E219">
            <v>42</v>
          </cell>
          <cell r="F219">
            <v>0</v>
          </cell>
          <cell r="G219">
            <v>1</v>
          </cell>
          <cell r="H219">
            <v>0</v>
          </cell>
        </row>
        <row r="220">
          <cell r="A220" t="str">
            <v>MPO-Centrum výzkumu Řež s.r.o.</v>
          </cell>
          <cell r="B220" t="str">
            <v>Natural Sciences</v>
          </cell>
          <cell r="C220" t="str">
            <v>Ostatní</v>
          </cell>
          <cell r="D220">
            <v>110</v>
          </cell>
          <cell r="E220">
            <v>4</v>
          </cell>
          <cell r="F220">
            <v>0</v>
          </cell>
          <cell r="G220">
            <v>3.6363636363636362E-2</v>
          </cell>
          <cell r="H220">
            <v>0</v>
          </cell>
        </row>
        <row r="221">
          <cell r="A221" t="str">
            <v>AVČR-Etnologický ústav AV ČR, v. v. i.</v>
          </cell>
          <cell r="B221" t="str">
            <v>Humanities and the Arts</v>
          </cell>
          <cell r="C221" t="str">
            <v>Ústav AV</v>
          </cell>
          <cell r="D221">
            <v>60</v>
          </cell>
          <cell r="E221">
            <v>49</v>
          </cell>
          <cell r="F221">
            <v>0</v>
          </cell>
          <cell r="G221">
            <v>0.81666666666666665</v>
          </cell>
          <cell r="H221">
            <v>0</v>
          </cell>
        </row>
        <row r="222">
          <cell r="A222" t="str">
            <v>MKČR-Moravské zemské muzeum</v>
          </cell>
          <cell r="B222" t="str">
            <v>Natural Sciences</v>
          </cell>
          <cell r="C222" t="str">
            <v>Ostatní</v>
          </cell>
          <cell r="D222">
            <v>103</v>
          </cell>
          <cell r="E222">
            <v>27</v>
          </cell>
          <cell r="F222">
            <v>0</v>
          </cell>
          <cell r="G222">
            <v>0.26213592233009708</v>
          </cell>
          <cell r="H222">
            <v>0</v>
          </cell>
        </row>
        <row r="223">
          <cell r="A223" t="str">
            <v>ČZU-Institut tropů a subtropů</v>
          </cell>
          <cell r="B223" t="str">
            <v>Agricultural and veterinary sciences</v>
          </cell>
          <cell r="C223" t="str">
            <v>Vysoká škola</v>
          </cell>
          <cell r="D223">
            <v>47</v>
          </cell>
          <cell r="E223">
            <v>8</v>
          </cell>
          <cell r="F223">
            <v>1</v>
          </cell>
          <cell r="G223">
            <v>0.1702127659574468</v>
          </cell>
          <cell r="H223">
            <v>2.1276595744680851E-2</v>
          </cell>
        </row>
        <row r="224">
          <cell r="A224" t="str">
            <v>UK-Centrum pro teoretická studia</v>
          </cell>
          <cell r="B224" t="str">
            <v>Natural Sciences</v>
          </cell>
          <cell r="C224" t="str">
            <v>Vysoká škola</v>
          </cell>
          <cell r="D224">
            <v>81</v>
          </cell>
          <cell r="E224">
            <v>8</v>
          </cell>
          <cell r="F224">
            <v>0</v>
          </cell>
          <cell r="G224">
            <v>9.8765432098765427E-2</v>
          </cell>
          <cell r="H224">
            <v>0</v>
          </cell>
        </row>
        <row r="225">
          <cell r="A225" t="str">
            <v>UHK-Filozofická fakulta</v>
          </cell>
          <cell r="B225" t="str">
            <v>Humanities and the Arts</v>
          </cell>
          <cell r="C225" t="str">
            <v>Vysoká škola</v>
          </cell>
          <cell r="D225">
            <v>53</v>
          </cell>
          <cell r="E225">
            <v>33</v>
          </cell>
          <cell r="F225">
            <v>0</v>
          </cell>
          <cell r="G225">
            <v>0.62264150943396224</v>
          </cell>
          <cell r="H225">
            <v>0</v>
          </cell>
        </row>
        <row r="226">
          <cell r="A226" t="str">
            <v>MZE-Ústav zemědělské ekonomiky a informací</v>
          </cell>
          <cell r="B226" t="str">
            <v>Agricultural and veterinary sciences</v>
          </cell>
          <cell r="C226" t="str">
            <v>Ostatní</v>
          </cell>
          <cell r="D226">
            <v>29</v>
          </cell>
          <cell r="E226">
            <v>21</v>
          </cell>
          <cell r="F226">
            <v>0</v>
          </cell>
          <cell r="G226">
            <v>0.72413793103448276</v>
          </cell>
          <cell r="H226">
            <v>0</v>
          </cell>
        </row>
        <row r="227">
          <cell r="A227" t="str">
            <v>MŠMT-Židovské muzeum v Praze</v>
          </cell>
          <cell r="B227" t="str">
            <v>Humanities and the Arts</v>
          </cell>
          <cell r="C227" t="str">
            <v>Ostatní</v>
          </cell>
          <cell r="D227">
            <v>23</v>
          </cell>
          <cell r="E227">
            <v>21</v>
          </cell>
          <cell r="F227">
            <v>0</v>
          </cell>
          <cell r="G227">
            <v>0.91304347826086951</v>
          </cell>
          <cell r="H227">
            <v>0</v>
          </cell>
        </row>
        <row r="228">
          <cell r="A228" t="str">
            <v>AVČR-Ústav pro jazyk český AV ČR, v. v. i.</v>
          </cell>
          <cell r="B228" t="str">
            <v>Humanities and the Arts</v>
          </cell>
          <cell r="C228" t="str">
            <v>Ústav AV</v>
          </cell>
          <cell r="D228">
            <v>42</v>
          </cell>
          <cell r="E228">
            <v>40</v>
          </cell>
          <cell r="F228">
            <v>0</v>
          </cell>
          <cell r="G228">
            <v>0.95238095238095233</v>
          </cell>
          <cell r="H228">
            <v>0</v>
          </cell>
        </row>
        <row r="229">
          <cell r="A229" t="str">
            <v>VŠB-TUO-Centrum energetického využití netradičních zdrojů energie</v>
          </cell>
          <cell r="B229" t="str">
            <v xml:space="preserve">Engineering and Technology </v>
          </cell>
          <cell r="C229" t="str">
            <v>Vysoká škola</v>
          </cell>
          <cell r="D229">
            <v>95</v>
          </cell>
          <cell r="E229">
            <v>30</v>
          </cell>
          <cell r="F229">
            <v>1</v>
          </cell>
          <cell r="G229">
            <v>0.31578947368421051</v>
          </cell>
          <cell r="H229">
            <v>1.0526315789473681E-2</v>
          </cell>
        </row>
        <row r="230">
          <cell r="A230" t="str">
            <v>AVČR-Sociologický ústav AV ČR, v. v. i.</v>
          </cell>
          <cell r="B230" t="str">
            <v>Social Sciences</v>
          </cell>
          <cell r="C230" t="str">
            <v>Ústav AV</v>
          </cell>
          <cell r="D230">
            <v>131</v>
          </cell>
          <cell r="E230">
            <v>70</v>
          </cell>
          <cell r="F230">
            <v>0</v>
          </cell>
          <cell r="G230">
            <v>0.53435114503816794</v>
          </cell>
          <cell r="H230">
            <v>0</v>
          </cell>
        </row>
        <row r="231">
          <cell r="A231" t="str">
            <v>UPOL-Pedagogická fakulta</v>
          </cell>
          <cell r="B231" t="str">
            <v>Social Sciences</v>
          </cell>
          <cell r="C231" t="str">
            <v>Vysoká škola</v>
          </cell>
          <cell r="D231">
            <v>94</v>
          </cell>
          <cell r="E231">
            <v>44</v>
          </cell>
          <cell r="F231">
            <v>1</v>
          </cell>
          <cell r="G231">
            <v>0.46808510638297868</v>
          </cell>
          <cell r="H231">
            <v>1.063829787234043E-2</v>
          </cell>
        </row>
        <row r="232">
          <cell r="A232" t="str">
            <v>MŠMT-Výzkumný ústav geodetický, topografický a kartografický, v.v.i.</v>
          </cell>
          <cell r="B232" t="str">
            <v>Natural Sciences</v>
          </cell>
          <cell r="C232" t="str">
            <v>Státní VVI</v>
          </cell>
          <cell r="D232">
            <v>39</v>
          </cell>
          <cell r="E232">
            <v>6</v>
          </cell>
          <cell r="F232">
            <v>0</v>
          </cell>
          <cell r="G232">
            <v>0.15384615384615391</v>
          </cell>
          <cell r="H232">
            <v>0</v>
          </cell>
        </row>
        <row r="233">
          <cell r="A233" t="str">
            <v>MZE-Výzkumný ústav zemědělské techniky, v.v.i.</v>
          </cell>
          <cell r="B233" t="str">
            <v xml:space="preserve">Engineering and Technology </v>
          </cell>
          <cell r="C233" t="str">
            <v>Státní VVI</v>
          </cell>
          <cell r="D233">
            <v>26</v>
          </cell>
          <cell r="E233">
            <v>14</v>
          </cell>
          <cell r="F233">
            <v>0</v>
          </cell>
          <cell r="G233">
            <v>0.53846153846153844</v>
          </cell>
          <cell r="H233">
            <v>0</v>
          </cell>
        </row>
        <row r="234">
          <cell r="A234" t="str">
            <v>MVČR-Policie ČR Kriminalistický ústav Praha</v>
          </cell>
          <cell r="B234" t="str">
            <v>Social Sciences</v>
          </cell>
          <cell r="C234" t="str">
            <v>Ostatní</v>
          </cell>
          <cell r="D234">
            <v>17</v>
          </cell>
          <cell r="E234">
            <v>2</v>
          </cell>
          <cell r="F234">
            <v>0</v>
          </cell>
          <cell r="G234">
            <v>0.1176470588235294</v>
          </cell>
          <cell r="H234">
            <v>0</v>
          </cell>
        </row>
        <row r="235">
          <cell r="A235" t="str">
            <v>VŠTE-Vysoká škola technická a ekonomická v Českých Budějovicích</v>
          </cell>
          <cell r="B235" t="str">
            <v>Social Sciences</v>
          </cell>
          <cell r="C235" t="str">
            <v>Vysoká škola</v>
          </cell>
          <cell r="D235">
            <v>57</v>
          </cell>
          <cell r="E235">
            <v>19</v>
          </cell>
          <cell r="F235">
            <v>1</v>
          </cell>
          <cell r="G235">
            <v>0.33333333333333331</v>
          </cell>
          <cell r="H235">
            <v>1.754385964912281E-2</v>
          </cell>
        </row>
        <row r="236">
          <cell r="A236" t="str">
            <v>AVČR-Masarykův ústav a Archiv AV ČR, v. v. i.</v>
          </cell>
          <cell r="B236" t="str">
            <v>Humanities and the Arts</v>
          </cell>
          <cell r="C236" t="str">
            <v>Ústav AV</v>
          </cell>
          <cell r="D236">
            <v>12</v>
          </cell>
          <cell r="E236">
            <v>3</v>
          </cell>
          <cell r="F236">
            <v>0</v>
          </cell>
          <cell r="G236">
            <v>0.25</v>
          </cell>
          <cell r="H236">
            <v>0</v>
          </cell>
        </row>
        <row r="237">
          <cell r="A237" t="str">
            <v>ČVUT-Univerzitní centrum energeticky efektivních budov</v>
          </cell>
          <cell r="B237" t="str">
            <v xml:space="preserve">Engineering and Technology </v>
          </cell>
          <cell r="C237" t="str">
            <v>Vysoká škola</v>
          </cell>
          <cell r="D237">
            <v>41</v>
          </cell>
          <cell r="E237">
            <v>15</v>
          </cell>
          <cell r="F237">
            <v>0</v>
          </cell>
          <cell r="G237">
            <v>0.36585365853658541</v>
          </cell>
          <cell r="H237">
            <v>0</v>
          </cell>
        </row>
        <row r="238">
          <cell r="A238" t="str">
            <v>MZČR-Centrum kardiovaskulární a transplantační chirurgie</v>
          </cell>
          <cell r="B238" t="str">
            <v>Medical and Health Sciences</v>
          </cell>
          <cell r="C238" t="str">
            <v>Nemocnice</v>
          </cell>
          <cell r="D238">
            <v>103</v>
          </cell>
          <cell r="E238">
            <v>51</v>
          </cell>
          <cell r="F238">
            <v>0</v>
          </cell>
          <cell r="G238">
            <v>0.49514563106796122</v>
          </cell>
          <cell r="H238">
            <v>0</v>
          </cell>
        </row>
        <row r="239">
          <cell r="A239" t="str">
            <v>MPO-Centrum organické chemie s.r.o.</v>
          </cell>
          <cell r="B239" t="str">
            <v>Natural Sciences</v>
          </cell>
          <cell r="C239" t="str">
            <v>Ostatní</v>
          </cell>
          <cell r="D239">
            <v>14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A240" t="str">
            <v>MPO-Český metrologický institut</v>
          </cell>
          <cell r="B240" t="str">
            <v>Natural Sciences</v>
          </cell>
          <cell r="C240" t="str">
            <v>Ostatní</v>
          </cell>
          <cell r="D240">
            <v>125</v>
          </cell>
          <cell r="E240">
            <v>1</v>
          </cell>
          <cell r="F240">
            <v>0</v>
          </cell>
          <cell r="G240">
            <v>8.0000000000000002E-3</v>
          </cell>
          <cell r="H240">
            <v>0</v>
          </cell>
        </row>
        <row r="241">
          <cell r="A241" t="str">
            <v>MPO-COMTES FHT a.s.</v>
          </cell>
          <cell r="B241" t="str">
            <v xml:space="preserve">Engineering and Technology </v>
          </cell>
          <cell r="C241" t="str">
            <v>Ostatní</v>
          </cell>
          <cell r="D241">
            <v>38</v>
          </cell>
          <cell r="E241">
            <v>5</v>
          </cell>
          <cell r="F241">
            <v>1</v>
          </cell>
          <cell r="G241">
            <v>0.13157894736842099</v>
          </cell>
          <cell r="H241">
            <v>2.6315789473684209E-2</v>
          </cell>
        </row>
        <row r="242">
          <cell r="A242" t="str">
            <v>UPOL-Právnická fakulta</v>
          </cell>
          <cell r="B242" t="str">
            <v>Social Sciences</v>
          </cell>
          <cell r="C242" t="str">
            <v>Vysoká škola</v>
          </cell>
          <cell r="D242">
            <v>12</v>
          </cell>
          <cell r="E242">
            <v>9</v>
          </cell>
          <cell r="F242">
            <v>0</v>
          </cell>
          <cell r="G242">
            <v>0.75</v>
          </cell>
          <cell r="H242">
            <v>0</v>
          </cell>
        </row>
        <row r="243">
          <cell r="A243" t="str">
            <v>ČVUT-Kloknerův ústav</v>
          </cell>
          <cell r="B243" t="str">
            <v xml:space="preserve">Engineering and Technology </v>
          </cell>
          <cell r="C243" t="str">
            <v>Vysoká škola</v>
          </cell>
          <cell r="D243">
            <v>20</v>
          </cell>
          <cell r="E243">
            <v>6</v>
          </cell>
          <cell r="F243">
            <v>0</v>
          </cell>
          <cell r="G243">
            <v>0.3</v>
          </cell>
          <cell r="H243">
            <v>0</v>
          </cell>
        </row>
        <row r="244">
          <cell r="A244" t="str">
            <v>AVČR-Geofyzikální ústav AV ČR, v. v. i.</v>
          </cell>
          <cell r="B244" t="str">
            <v>Natural Sciences</v>
          </cell>
          <cell r="C244" t="str">
            <v>Ústav AV</v>
          </cell>
          <cell r="D244">
            <v>181</v>
          </cell>
          <cell r="E244">
            <v>10</v>
          </cell>
          <cell r="F244">
            <v>0</v>
          </cell>
          <cell r="G244">
            <v>5.5248618784530378E-2</v>
          </cell>
          <cell r="H244">
            <v>0</v>
          </cell>
        </row>
        <row r="245">
          <cell r="A245" t="str">
            <v>UO-Fakulta vojenských technologií</v>
          </cell>
          <cell r="B245" t="str">
            <v xml:space="preserve">Engineering and Technology </v>
          </cell>
          <cell r="C245" t="str">
            <v>Vysoká škola</v>
          </cell>
          <cell r="D245">
            <v>26</v>
          </cell>
          <cell r="E245">
            <v>12</v>
          </cell>
          <cell r="F245">
            <v>0</v>
          </cell>
          <cell r="G245">
            <v>0.46153846153846162</v>
          </cell>
          <cell r="H245">
            <v>0</v>
          </cell>
        </row>
        <row r="246">
          <cell r="A246" t="str">
            <v>MZE-Výzkumný ústav mlékárenský, s.r.o.</v>
          </cell>
          <cell r="B246" t="str">
            <v>Agricultural and veterinary sciences</v>
          </cell>
          <cell r="C246" t="str">
            <v>Ostatní</v>
          </cell>
          <cell r="D246">
            <v>14</v>
          </cell>
          <cell r="E246">
            <v>6</v>
          </cell>
          <cell r="F246">
            <v>0</v>
          </cell>
          <cell r="G246">
            <v>0.42857142857142849</v>
          </cell>
          <cell r="H246">
            <v>0</v>
          </cell>
        </row>
        <row r="247">
          <cell r="A247" t="str">
            <v>AVČR-Ústav fyzikální chemie Jaroslava Heyrovského AV ČR, v. v. i.</v>
          </cell>
          <cell r="B247" t="str">
            <v>Natural Sciences</v>
          </cell>
          <cell r="C247" t="str">
            <v>Ústav AV</v>
          </cell>
          <cell r="D247">
            <v>25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A248" t="str">
            <v>SLU-Matematický ústav v Opavě</v>
          </cell>
          <cell r="B248" t="str">
            <v>Natural Sciences</v>
          </cell>
          <cell r="C248" t="str">
            <v>Vysoká škola</v>
          </cell>
          <cell r="D248">
            <v>104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A249" t="str">
            <v>VŠCHT-Fakulta chemicko-technologická</v>
          </cell>
          <cell r="B249" t="str">
            <v>Natural Sciences</v>
          </cell>
          <cell r="C249" t="str">
            <v>Vysoká škola</v>
          </cell>
          <cell r="D249">
            <v>55</v>
          </cell>
          <cell r="E249">
            <v>4</v>
          </cell>
          <cell r="F249">
            <v>1</v>
          </cell>
          <cell r="G249">
            <v>7.2727272727272724E-2</v>
          </cell>
          <cell r="H249">
            <v>1.8181818181818181E-2</v>
          </cell>
        </row>
        <row r="250">
          <cell r="A250" t="str">
            <v>UPCE-Fakulta elektrotechniky a informatiky</v>
          </cell>
          <cell r="B250" t="str">
            <v>Engineering and Technology</v>
          </cell>
          <cell r="C250" t="str">
            <v>Vysoká škola</v>
          </cell>
          <cell r="D250">
            <v>24</v>
          </cell>
          <cell r="E250">
            <v>3</v>
          </cell>
          <cell r="F250">
            <v>0</v>
          </cell>
          <cell r="G250">
            <v>0.125</v>
          </cell>
          <cell r="H250">
            <v>0</v>
          </cell>
        </row>
        <row r="251">
          <cell r="A251" t="str">
            <v>MŠMT-Technologické centrum Akademie věd České republiky</v>
          </cell>
          <cell r="B251" t="str">
            <v>Social Sciences</v>
          </cell>
          <cell r="C251" t="str">
            <v>Ústav AV</v>
          </cell>
          <cell r="D251">
            <v>15</v>
          </cell>
          <cell r="E251">
            <v>7</v>
          </cell>
          <cell r="F251">
            <v>0</v>
          </cell>
          <cell r="G251">
            <v>0.46666666666666667</v>
          </cell>
          <cell r="H251">
            <v>0</v>
          </cell>
        </row>
        <row r="252">
          <cell r="A252" t="str">
            <v>MVČR-Státní ústav jaderné, chemické a biologické ochrany, v.v.i.</v>
          </cell>
          <cell r="B252" t="str">
            <v>Natural Sciences</v>
          </cell>
          <cell r="C252" t="str">
            <v>Státní VVI</v>
          </cell>
          <cell r="D252">
            <v>19</v>
          </cell>
          <cell r="E252">
            <v>5</v>
          </cell>
          <cell r="F252">
            <v>0</v>
          </cell>
          <cell r="G252">
            <v>0.26315789473684209</v>
          </cell>
          <cell r="H252">
            <v>0</v>
          </cell>
        </row>
        <row r="253">
          <cell r="A253" t="str">
            <v>VŠE-Fakulta podnikohospodářská</v>
          </cell>
          <cell r="B253" t="str">
            <v>Social Sciences</v>
          </cell>
          <cell r="C253" t="str">
            <v>Vysoká škola</v>
          </cell>
          <cell r="D253">
            <v>119</v>
          </cell>
          <cell r="E253">
            <v>63</v>
          </cell>
          <cell r="F253">
            <v>35</v>
          </cell>
          <cell r="G253">
            <v>0.52941176470588236</v>
          </cell>
          <cell r="H253">
            <v>0.29411764705882348</v>
          </cell>
        </row>
        <row r="254">
          <cell r="A254" t="str">
            <v>UK-Pedagogická fakulta</v>
          </cell>
          <cell r="B254" t="str">
            <v>Social Sciences</v>
          </cell>
          <cell r="C254" t="str">
            <v>Vysoká škola</v>
          </cell>
          <cell r="D254">
            <v>103</v>
          </cell>
          <cell r="E254">
            <v>50</v>
          </cell>
          <cell r="F254">
            <v>1</v>
          </cell>
          <cell r="G254">
            <v>0.4854368932038835</v>
          </cell>
          <cell r="H254">
            <v>9.7087378640776691E-3</v>
          </cell>
        </row>
        <row r="255">
          <cell r="A255" t="str">
            <v>UK-Husitská teologická fakulta</v>
          </cell>
          <cell r="B255" t="str">
            <v>Humanities and the Arts</v>
          </cell>
          <cell r="C255" t="str">
            <v>Vysoká škola</v>
          </cell>
          <cell r="D255">
            <v>11</v>
          </cell>
          <cell r="E255">
            <v>8</v>
          </cell>
          <cell r="F255">
            <v>0</v>
          </cell>
          <cell r="G255">
            <v>0.72727272727272729</v>
          </cell>
          <cell r="H255">
            <v>0</v>
          </cell>
        </row>
        <row r="256">
          <cell r="A256" t="str">
            <v>UJEP-Filozofická fakulta</v>
          </cell>
          <cell r="B256" t="str">
            <v>Humanities and the Arts</v>
          </cell>
          <cell r="C256" t="str">
            <v>Vysoká škola</v>
          </cell>
          <cell r="D256">
            <v>23</v>
          </cell>
          <cell r="E256">
            <v>17</v>
          </cell>
          <cell r="F256">
            <v>0</v>
          </cell>
          <cell r="G256">
            <v>0.73913043478260865</v>
          </cell>
          <cell r="H256">
            <v>0</v>
          </cell>
        </row>
        <row r="257">
          <cell r="A257" t="str">
            <v>MZE-Výzkumný ústav bramborářský Havlíčkův Brod, s.r.o.</v>
          </cell>
          <cell r="B257" t="str">
            <v>Agricultural and veterinary sciences</v>
          </cell>
          <cell r="C257" t="str">
            <v>Ostatní</v>
          </cell>
          <cell r="D257">
            <v>17</v>
          </cell>
          <cell r="E257">
            <v>2</v>
          </cell>
          <cell r="F257">
            <v>0</v>
          </cell>
          <cell r="G257">
            <v>0.1176470588235294</v>
          </cell>
          <cell r="H257">
            <v>0</v>
          </cell>
        </row>
        <row r="258">
          <cell r="A258" t="str">
            <v>AVČR-Orientální ústav AV ČR, v. v. i.</v>
          </cell>
          <cell r="B258" t="str">
            <v>Humanities and the Arts</v>
          </cell>
          <cell r="C258" t="str">
            <v>Ústav AV</v>
          </cell>
          <cell r="D258">
            <v>19</v>
          </cell>
          <cell r="E258">
            <v>2</v>
          </cell>
          <cell r="F258">
            <v>0</v>
          </cell>
          <cell r="G258">
            <v>0.10526315789473679</v>
          </cell>
          <cell r="H258">
            <v>0</v>
          </cell>
        </row>
        <row r="259">
          <cell r="A259" t="str">
            <v>MENDELU-Institut celoživotního vzdělávání</v>
          </cell>
          <cell r="B259" t="str">
            <v>Social Sciences</v>
          </cell>
          <cell r="C259" t="str">
            <v>Vysoká škola</v>
          </cell>
          <cell r="D259">
            <v>14</v>
          </cell>
          <cell r="E259">
            <v>12</v>
          </cell>
          <cell r="F259">
            <v>0</v>
          </cell>
          <cell r="G259">
            <v>0.8571428571428571</v>
          </cell>
          <cell r="H259">
            <v>0</v>
          </cell>
        </row>
        <row r="260">
          <cell r="A260" t="str">
            <v>AVČR-Ústav pro soudobé dějiny AV ČR, v. v. i.</v>
          </cell>
          <cell r="B260" t="str">
            <v>Humanities and the Arts</v>
          </cell>
          <cell r="C260" t="str">
            <v>Ústav AV</v>
          </cell>
          <cell r="D260">
            <v>19</v>
          </cell>
          <cell r="E260">
            <v>8</v>
          </cell>
          <cell r="F260">
            <v>0</v>
          </cell>
          <cell r="G260">
            <v>0.42105263157894729</v>
          </cell>
          <cell r="H260">
            <v>0</v>
          </cell>
        </row>
        <row r="261">
          <cell r="A261" t="str">
            <v>MVČR-Státní ústav radiační ochrany, v.v.i.</v>
          </cell>
          <cell r="B261" t="str">
            <v>Natural Sciences</v>
          </cell>
          <cell r="C261" t="str">
            <v>Státní VVI</v>
          </cell>
          <cell r="D261">
            <v>82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</row>
        <row r="262">
          <cell r="A262" t="str">
            <v>ZČU-Fakulta pedagogická</v>
          </cell>
          <cell r="B262" t="str">
            <v>Social Sciences</v>
          </cell>
          <cell r="C262" t="str">
            <v>Vysoká škola</v>
          </cell>
          <cell r="D262">
            <v>66</v>
          </cell>
          <cell r="E262">
            <v>24</v>
          </cell>
          <cell r="F262">
            <v>0</v>
          </cell>
          <cell r="G262">
            <v>0.36363636363636359</v>
          </cell>
          <cell r="H262">
            <v>0</v>
          </cell>
        </row>
        <row r="263">
          <cell r="A263" t="str">
            <v>MŠMT-Centrum dopravního výzkumu, v.v.i.</v>
          </cell>
          <cell r="B263" t="str">
            <v xml:space="preserve">Engineering and Technology </v>
          </cell>
          <cell r="C263" t="str">
            <v>Ostatní</v>
          </cell>
          <cell r="D263">
            <v>25</v>
          </cell>
          <cell r="E263">
            <v>8</v>
          </cell>
          <cell r="F263">
            <v>0</v>
          </cell>
          <cell r="G263">
            <v>0.32</v>
          </cell>
          <cell r="H263">
            <v>0</v>
          </cell>
        </row>
        <row r="264">
          <cell r="A264" t="str">
            <v>AVČR-Ústav výzkumu globální změny v. v. i.</v>
          </cell>
          <cell r="B264" t="str">
            <v>Natural Sciences</v>
          </cell>
          <cell r="C264" t="str">
            <v>Ústav AV</v>
          </cell>
          <cell r="D264">
            <v>38</v>
          </cell>
          <cell r="E264">
            <v>2</v>
          </cell>
          <cell r="F264">
            <v>0</v>
          </cell>
          <cell r="G264">
            <v>5.2631578947368418E-2</v>
          </cell>
          <cell r="H264">
            <v>0</v>
          </cell>
        </row>
        <row r="265">
          <cell r="A265" t="str">
            <v>VŠB-TUO-Institut environmentálních technologií</v>
          </cell>
          <cell r="B265" t="str">
            <v>Natural Sciences</v>
          </cell>
          <cell r="C265" t="str">
            <v>Vysoká škola</v>
          </cell>
          <cell r="D265">
            <v>57</v>
          </cell>
          <cell r="E265">
            <v>4</v>
          </cell>
          <cell r="F265">
            <v>1</v>
          </cell>
          <cell r="G265">
            <v>7.0175438596491224E-2</v>
          </cell>
          <cell r="H265">
            <v>1.754385964912281E-2</v>
          </cell>
        </row>
        <row r="266">
          <cell r="A266" t="str">
            <v>UK-Centrum pro otázky životního prostředí</v>
          </cell>
          <cell r="B266" t="str">
            <v>Natural Sciences</v>
          </cell>
          <cell r="C266" t="str">
            <v>Vysoká škola</v>
          </cell>
          <cell r="D266">
            <v>44</v>
          </cell>
          <cell r="E266">
            <v>3</v>
          </cell>
          <cell r="F266">
            <v>0</v>
          </cell>
          <cell r="G266">
            <v>6.8181818181818177E-2</v>
          </cell>
          <cell r="H266">
            <v>0</v>
          </cell>
        </row>
        <row r="267">
          <cell r="A267" t="str">
            <v>MPO-VÚTS, a.s.</v>
          </cell>
          <cell r="B267" t="str">
            <v xml:space="preserve">Engineering and Technology </v>
          </cell>
          <cell r="C267" t="str">
            <v>Ostatní</v>
          </cell>
          <cell r="D267">
            <v>13</v>
          </cell>
          <cell r="E267">
            <v>0</v>
          </cell>
          <cell r="F267">
            <v>1</v>
          </cell>
          <cell r="G267">
            <v>0</v>
          </cell>
          <cell r="H267">
            <v>7.6923076923076927E-2</v>
          </cell>
        </row>
        <row r="268">
          <cell r="A268" t="str">
            <v>MŠMT-CESNET - zájmové sdružení právnických osob</v>
          </cell>
          <cell r="B268" t="str">
            <v>Natural Sciences</v>
          </cell>
          <cell r="C268" t="str">
            <v>Ostatní</v>
          </cell>
          <cell r="D268">
            <v>15</v>
          </cell>
          <cell r="E268">
            <v>7</v>
          </cell>
          <cell r="F268">
            <v>3</v>
          </cell>
          <cell r="G268">
            <v>0.46666666666666667</v>
          </cell>
          <cell r="H268">
            <v>0.2</v>
          </cell>
        </row>
        <row r="269">
          <cell r="A269" t="str">
            <v>MŠMT-Ústav mezinárodních vztahů, v.v.i.</v>
          </cell>
          <cell r="B269" t="str">
            <v>Social Sciences</v>
          </cell>
          <cell r="C269" t="str">
            <v>Státní VVI</v>
          </cell>
          <cell r="D269">
            <v>41</v>
          </cell>
          <cell r="E269">
            <v>11</v>
          </cell>
          <cell r="F269">
            <v>0</v>
          </cell>
          <cell r="G269">
            <v>0.26829268292682928</v>
          </cell>
          <cell r="H269">
            <v>0</v>
          </cell>
        </row>
        <row r="270">
          <cell r="A270" t="str">
            <v>MKČR-Slezské zemské muzeum</v>
          </cell>
          <cell r="B270" t="str">
            <v>Natural Sciences</v>
          </cell>
          <cell r="C270" t="str">
            <v>Ostatní</v>
          </cell>
          <cell r="D270">
            <v>29</v>
          </cell>
          <cell r="E270">
            <v>12</v>
          </cell>
          <cell r="F270">
            <v>0</v>
          </cell>
          <cell r="G270">
            <v>0.41379310344827591</v>
          </cell>
          <cell r="H270">
            <v>0</v>
          </cell>
        </row>
        <row r="271">
          <cell r="A271" t="str">
            <v>MPO-Unipetrol výzkumně vzdělávací centrum, a.s.</v>
          </cell>
          <cell r="B271" t="str">
            <v>Engineering and Technology</v>
          </cell>
          <cell r="C271" t="str">
            <v>Ostatní</v>
          </cell>
          <cell r="D271">
            <v>60</v>
          </cell>
          <cell r="E271">
            <v>8</v>
          </cell>
          <cell r="F271">
            <v>0</v>
          </cell>
          <cell r="G271">
            <v>0.1333333333333333</v>
          </cell>
          <cell r="H271">
            <v>0</v>
          </cell>
        </row>
        <row r="272">
          <cell r="A272" t="str">
            <v>UK-Katolická teologická fakulta</v>
          </cell>
          <cell r="B272" t="str">
            <v>Humanities and the Arts</v>
          </cell>
          <cell r="C272" t="str">
            <v>Vysoká škola</v>
          </cell>
          <cell r="D272">
            <v>22</v>
          </cell>
          <cell r="E272">
            <v>18</v>
          </cell>
          <cell r="F272">
            <v>1</v>
          </cell>
          <cell r="G272">
            <v>0.81818181818181823</v>
          </cell>
          <cell r="H272">
            <v>4.5454545454545463E-2</v>
          </cell>
        </row>
        <row r="273">
          <cell r="A273" t="str">
            <v>MU-Právnická fakulta</v>
          </cell>
          <cell r="B273" t="str">
            <v>Social Sciences</v>
          </cell>
          <cell r="C273" t="str">
            <v>Vysoká škola</v>
          </cell>
          <cell r="D273">
            <v>43</v>
          </cell>
          <cell r="E273">
            <v>17</v>
          </cell>
          <cell r="F273">
            <v>0</v>
          </cell>
          <cell r="G273">
            <v>0.39534883720930231</v>
          </cell>
          <cell r="H273">
            <v>0</v>
          </cell>
        </row>
        <row r="274">
          <cell r="A274" t="str">
            <v>AVČR-Ústav státu a práva AV ČR, v. v. i.</v>
          </cell>
          <cell r="B274" t="str">
            <v>Social Sciences</v>
          </cell>
          <cell r="C274" t="str">
            <v>Ústav AV</v>
          </cell>
          <cell r="D274">
            <v>13</v>
          </cell>
          <cell r="E274">
            <v>4</v>
          </cell>
          <cell r="F274">
            <v>0</v>
          </cell>
          <cell r="G274">
            <v>0.30769230769230771</v>
          </cell>
          <cell r="H274">
            <v>0</v>
          </cell>
        </row>
        <row r="275">
          <cell r="A275" t="str">
            <v>UJEP-Pedagogická fakulta</v>
          </cell>
          <cell r="B275" t="str">
            <v>Social Sciences</v>
          </cell>
          <cell r="C275" t="str">
            <v>Vysoká škola</v>
          </cell>
          <cell r="D275">
            <v>28</v>
          </cell>
          <cell r="E275">
            <v>15</v>
          </cell>
          <cell r="F275">
            <v>2</v>
          </cell>
          <cell r="G275">
            <v>0.5357142857142857</v>
          </cell>
          <cell r="H275">
            <v>7.1428571428571425E-2</v>
          </cell>
        </row>
        <row r="276">
          <cell r="A276" t="str">
            <v>UTB-Fakulta humanitních studií</v>
          </cell>
          <cell r="B276" t="str">
            <v>Humanities and the Arts</v>
          </cell>
          <cell r="C276" t="str">
            <v>Vysoká škola</v>
          </cell>
          <cell r="D276">
            <v>64</v>
          </cell>
          <cell r="E276">
            <v>24</v>
          </cell>
          <cell r="F276">
            <v>7</v>
          </cell>
          <cell r="G276">
            <v>0.375</v>
          </cell>
          <cell r="H276">
            <v>0.109375</v>
          </cell>
        </row>
        <row r="277">
          <cell r="A277" t="str">
            <v>MŠMT-ENKI, o.p.s.</v>
          </cell>
          <cell r="B277" t="str">
            <v>Natural Sciences</v>
          </cell>
          <cell r="C277" t="str">
            <v>Ostatní</v>
          </cell>
          <cell r="D277">
            <v>22</v>
          </cell>
          <cell r="E277">
            <v>1</v>
          </cell>
          <cell r="F277">
            <v>0</v>
          </cell>
          <cell r="G277">
            <v>4.5454545454545463E-2</v>
          </cell>
          <cell r="H277">
            <v>0</v>
          </cell>
        </row>
        <row r="278">
          <cell r="A278" t="str">
            <v>MPO-Výzkumný a zkušební ústav Plzeň s.r.o.</v>
          </cell>
          <cell r="B278" t="str">
            <v xml:space="preserve">Engineering and Technology </v>
          </cell>
          <cell r="C278" t="str">
            <v>Ostatní</v>
          </cell>
          <cell r="D278">
            <v>16</v>
          </cell>
          <cell r="E278">
            <v>7</v>
          </cell>
          <cell r="F278">
            <v>0</v>
          </cell>
          <cell r="G278">
            <v>0.4375</v>
          </cell>
          <cell r="H278">
            <v>0</v>
          </cell>
        </row>
        <row r="279">
          <cell r="A279" t="str">
            <v>MKČR-Národní galerie v Praze</v>
          </cell>
          <cell r="B279" t="str">
            <v>Humanities and the Arts</v>
          </cell>
          <cell r="C279" t="str">
            <v>Ostatní</v>
          </cell>
          <cell r="D279">
            <v>12</v>
          </cell>
          <cell r="E279">
            <v>8</v>
          </cell>
          <cell r="F279">
            <v>0</v>
          </cell>
          <cell r="G279">
            <v>0.66666666666666663</v>
          </cell>
          <cell r="H279">
            <v>0</v>
          </cell>
        </row>
        <row r="280">
          <cell r="A280" t="str">
            <v>MKČR-Národní památkový ústav</v>
          </cell>
          <cell r="B280" t="str">
            <v>Humanities and the Arts</v>
          </cell>
          <cell r="C280" t="str">
            <v>Ostatní</v>
          </cell>
          <cell r="D280">
            <v>16</v>
          </cell>
          <cell r="E280">
            <v>16</v>
          </cell>
          <cell r="F280">
            <v>0</v>
          </cell>
          <cell r="G280">
            <v>1</v>
          </cell>
          <cell r="H280">
            <v>0</v>
          </cell>
        </row>
        <row r="281">
          <cell r="A281" t="str">
            <v>UO-Ústav ochrany proti zbraním hromadného ničení</v>
          </cell>
          <cell r="B281" t="str">
            <v xml:space="preserve">Engineering and Technology </v>
          </cell>
          <cell r="C281" t="str">
            <v>Vysoká škola</v>
          </cell>
          <cell r="D281">
            <v>20</v>
          </cell>
          <cell r="E281">
            <v>11</v>
          </cell>
          <cell r="F281">
            <v>0</v>
          </cell>
          <cell r="G281">
            <v>0.55000000000000004</v>
          </cell>
          <cell r="H281">
            <v>0</v>
          </cell>
        </row>
        <row r="282">
          <cell r="A282" t="str">
            <v>SLU-Fakulta veřejných politik v Opavě</v>
          </cell>
          <cell r="B282" t="str">
            <v>Social Sciences</v>
          </cell>
          <cell r="C282" t="str">
            <v>Vysoká škola</v>
          </cell>
          <cell r="D282">
            <v>24</v>
          </cell>
          <cell r="E282">
            <v>21</v>
          </cell>
          <cell r="F282">
            <v>0</v>
          </cell>
          <cell r="G282">
            <v>0.875</v>
          </cell>
          <cell r="H282">
            <v>0</v>
          </cell>
        </row>
        <row r="283">
          <cell r="A283" t="str">
            <v>MZE-Chmelařský institut s.r.o.</v>
          </cell>
          <cell r="B283" t="str">
            <v>Agricultural and veterinary sciences</v>
          </cell>
          <cell r="C283" t="str">
            <v>Ostatní</v>
          </cell>
          <cell r="D283">
            <v>18</v>
          </cell>
          <cell r="E283">
            <v>3</v>
          </cell>
          <cell r="F283">
            <v>0</v>
          </cell>
          <cell r="G283">
            <v>0.16666666666666671</v>
          </cell>
          <cell r="H283">
            <v>0</v>
          </cell>
        </row>
        <row r="284">
          <cell r="A284" t="str">
            <v>AVČR-Archeologický ústav AV ČR, Brno, v. v. i.</v>
          </cell>
          <cell r="B284" t="str">
            <v>Humanities and the Arts</v>
          </cell>
          <cell r="C284" t="str">
            <v>Ústav AV</v>
          </cell>
          <cell r="D284">
            <v>34</v>
          </cell>
          <cell r="E284">
            <v>11</v>
          </cell>
          <cell r="F284">
            <v>0</v>
          </cell>
          <cell r="G284">
            <v>0.3235294117647059</v>
          </cell>
          <cell r="H284">
            <v>0</v>
          </cell>
        </row>
        <row r="285">
          <cell r="A285" t="str">
            <v>ČVUT-Český institut informatiky, robotiky a kybernetiky</v>
          </cell>
          <cell r="B285" t="str">
            <v xml:space="preserve">Engineering and Technology </v>
          </cell>
          <cell r="C285" t="str">
            <v>Vysoká škola</v>
          </cell>
          <cell r="D285">
            <v>21</v>
          </cell>
          <cell r="E285">
            <v>1</v>
          </cell>
          <cell r="F285">
            <v>1</v>
          </cell>
          <cell r="G285">
            <v>4.7619047619047623E-2</v>
          </cell>
          <cell r="H285">
            <v>4.7619047619047623E-2</v>
          </cell>
        </row>
        <row r="286">
          <cell r="A286" t="str">
            <v>UK-Právnická fakulta</v>
          </cell>
          <cell r="B286" t="str">
            <v>Social Sciences</v>
          </cell>
          <cell r="C286" t="str">
            <v>Vysoká škola</v>
          </cell>
          <cell r="D286">
            <v>19</v>
          </cell>
          <cell r="E286">
            <v>9</v>
          </cell>
          <cell r="F286">
            <v>0</v>
          </cell>
          <cell r="G286">
            <v>0.47368421052631582</v>
          </cell>
          <cell r="H286">
            <v>0</v>
          </cell>
        </row>
        <row r="287">
          <cell r="A287" t="str">
            <v>MZE-Agrovýzkum Rapotín s.r.o.</v>
          </cell>
          <cell r="B287" t="str">
            <v>Agricultural and veterinary sciences</v>
          </cell>
          <cell r="C287" t="str">
            <v>Ostatní</v>
          </cell>
          <cell r="D287">
            <v>34</v>
          </cell>
          <cell r="E287">
            <v>24</v>
          </cell>
          <cell r="F287">
            <v>0</v>
          </cell>
          <cell r="G287">
            <v>0.70588235294117652</v>
          </cell>
          <cell r="H287">
            <v>0</v>
          </cell>
        </row>
        <row r="288">
          <cell r="A288" t="str">
            <v>ČVUT-Fakulta architektury</v>
          </cell>
          <cell r="B288" t="str">
            <v>Humanities and the Arts</v>
          </cell>
          <cell r="C288" t="str">
            <v>Vysoká škola</v>
          </cell>
          <cell r="D288">
            <v>32</v>
          </cell>
          <cell r="E288">
            <v>23</v>
          </cell>
          <cell r="F288">
            <v>0</v>
          </cell>
          <cell r="G288">
            <v>0.71875</v>
          </cell>
          <cell r="H288">
            <v>0</v>
          </cell>
        </row>
        <row r="289">
          <cell r="A289" t="str">
            <v>MŠMT-ŠKODA AUTO VYSOKÁ ŠKOLA o.p.s.</v>
          </cell>
          <cell r="B289" t="str">
            <v>Engineering and Technology</v>
          </cell>
          <cell r="C289" t="str">
            <v>Ostatní</v>
          </cell>
          <cell r="D289">
            <v>19</v>
          </cell>
          <cell r="E289">
            <v>8</v>
          </cell>
          <cell r="F289">
            <v>2</v>
          </cell>
          <cell r="G289">
            <v>0.42105263157894729</v>
          </cell>
          <cell r="H289">
            <v>0.10526315789473679</v>
          </cell>
        </row>
        <row r="290">
          <cell r="A290" t="str">
            <v>MŠMT-ARCHAIA Brno o.p.s.</v>
          </cell>
          <cell r="B290" t="str">
            <v>Humanities and the Arts</v>
          </cell>
          <cell r="C290" t="str">
            <v>Ostatní</v>
          </cell>
          <cell r="D290">
            <v>12</v>
          </cell>
          <cell r="E290">
            <v>10</v>
          </cell>
          <cell r="F290">
            <v>0</v>
          </cell>
          <cell r="G290">
            <v>0.83333333333333337</v>
          </cell>
          <cell r="H29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7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  <c r="N1" s="16" t="s">
        <v>633</v>
      </c>
      <c r="O1" s="19" t="s">
        <v>634</v>
      </c>
    </row>
    <row r="2" spans="1:17" x14ac:dyDescent="0.25">
      <c r="A2">
        <v>0</v>
      </c>
      <c r="B2" s="12" t="s">
        <v>287</v>
      </c>
      <c r="C2" s="12" t="s">
        <v>376</v>
      </c>
      <c r="D2" s="12" t="s">
        <v>609</v>
      </c>
      <c r="E2" s="12" t="s">
        <v>425</v>
      </c>
      <c r="F2" s="7" t="s">
        <v>312</v>
      </c>
      <c r="G2" s="7" t="s">
        <v>302</v>
      </c>
      <c r="H2" s="7">
        <v>34</v>
      </c>
      <c r="I2" s="7">
        <v>11</v>
      </c>
      <c r="J2" s="7">
        <v>0</v>
      </c>
      <c r="K2" s="14">
        <v>0.3235294117647059</v>
      </c>
      <c r="L2" s="14">
        <v>0</v>
      </c>
      <c r="M2" s="17">
        <v>0</v>
      </c>
      <c r="N2" s="2">
        <f>VLOOKUP(B2,[1]JEDNOTKA!$A$1:$H$290,7,0)</f>
        <v>0.3235294117647059</v>
      </c>
      <c r="O2" s="2">
        <f>VLOOKUP(B2,[1]JEDNOTKA!$A$1:$H$290,8,0)</f>
        <v>0</v>
      </c>
      <c r="P2" t="b">
        <f>N2=K2</f>
        <v>1</v>
      </c>
      <c r="Q2" t="b">
        <f>O2=L2</f>
        <v>1</v>
      </c>
    </row>
    <row r="3" spans="1:17" x14ac:dyDescent="0.25">
      <c r="A3">
        <v>1</v>
      </c>
      <c r="B3" s="12" t="s">
        <v>164</v>
      </c>
      <c r="C3" s="12" t="s">
        <v>376</v>
      </c>
      <c r="D3" s="12" t="s">
        <v>609</v>
      </c>
      <c r="E3" s="12" t="s">
        <v>416</v>
      </c>
      <c r="F3" s="7" t="s">
        <v>312</v>
      </c>
      <c r="G3" s="7" t="s">
        <v>302</v>
      </c>
      <c r="H3" s="7">
        <v>142</v>
      </c>
      <c r="I3" s="7">
        <v>83</v>
      </c>
      <c r="J3" s="7">
        <v>0</v>
      </c>
      <c r="K3" s="14">
        <v>0.58450704225352113</v>
      </c>
      <c r="L3" s="14">
        <v>0</v>
      </c>
      <c r="M3" s="17">
        <v>0</v>
      </c>
      <c r="N3" s="2">
        <f>VLOOKUP(B3,[1]JEDNOTKA!$A$1:$H$290,7,0)</f>
        <v>0.58450704225352113</v>
      </c>
      <c r="O3" s="2">
        <f>VLOOKUP(B3,[1]JEDNOTKA!$A$1:$H$290,8,0)</f>
        <v>0</v>
      </c>
      <c r="P3" t="b">
        <f t="shared" ref="P3:P66" si="0">N3=K3</f>
        <v>1</v>
      </c>
      <c r="Q3" t="b">
        <f t="shared" ref="Q3:Q66" si="1">O3=L3</f>
        <v>1</v>
      </c>
    </row>
    <row r="4" spans="1:17" x14ac:dyDescent="0.25">
      <c r="A4">
        <v>2</v>
      </c>
      <c r="B4" s="12" t="s">
        <v>143</v>
      </c>
      <c r="C4" s="12" t="s">
        <v>376</v>
      </c>
      <c r="D4" s="12" t="s">
        <v>609</v>
      </c>
      <c r="E4" s="12" t="s">
        <v>516</v>
      </c>
      <c r="F4" s="7" t="s">
        <v>314</v>
      </c>
      <c r="G4" s="7" t="s">
        <v>302</v>
      </c>
      <c r="H4" s="7">
        <v>472</v>
      </c>
      <c r="I4" s="7">
        <v>25</v>
      </c>
      <c r="J4" s="7">
        <v>0</v>
      </c>
      <c r="K4" s="14">
        <v>5.2966101694915252E-2</v>
      </c>
      <c r="L4" s="14">
        <v>0</v>
      </c>
      <c r="M4" s="17">
        <v>0</v>
      </c>
      <c r="N4" s="2">
        <f>VLOOKUP(B4,[1]JEDNOTKA!$A$1:$H$290,7,0)</f>
        <v>5.2966101694915252E-2</v>
      </c>
      <c r="O4" s="2">
        <f>VLOOKUP(B4,[1]JEDNOTKA!$A$1:$H$290,8,0)</f>
        <v>0</v>
      </c>
      <c r="P4" t="b">
        <f t="shared" si="0"/>
        <v>1</v>
      </c>
      <c r="Q4" t="b">
        <f t="shared" si="1"/>
        <v>1</v>
      </c>
    </row>
    <row r="5" spans="1:17" x14ac:dyDescent="0.25">
      <c r="A5">
        <v>3</v>
      </c>
      <c r="B5" s="12" t="s">
        <v>16</v>
      </c>
      <c r="C5" s="12" t="s">
        <v>376</v>
      </c>
      <c r="D5" s="12" t="s">
        <v>609</v>
      </c>
      <c r="E5" s="12" t="s">
        <v>497</v>
      </c>
      <c r="F5" s="7" t="s">
        <v>314</v>
      </c>
      <c r="G5" s="7" t="s">
        <v>302</v>
      </c>
      <c r="H5" s="7">
        <v>537</v>
      </c>
      <c r="I5" s="7">
        <v>25</v>
      </c>
      <c r="J5" s="7">
        <v>4</v>
      </c>
      <c r="K5" s="14">
        <v>4.6554934823091247E-2</v>
      </c>
      <c r="L5" s="14">
        <v>7.4487895716945996E-3</v>
      </c>
      <c r="M5" s="17">
        <v>0</v>
      </c>
      <c r="N5" s="2">
        <f>VLOOKUP(B5,[1]JEDNOTKA!$A$1:$H$290,7,0)</f>
        <v>4.6554934823091247E-2</v>
      </c>
      <c r="O5" s="2">
        <f>VLOOKUP(B5,[1]JEDNOTKA!$A$1:$H$290,8,0)</f>
        <v>7.4487895716945996E-3</v>
      </c>
      <c r="P5" t="b">
        <f t="shared" si="0"/>
        <v>1</v>
      </c>
      <c r="Q5" t="b">
        <f t="shared" si="1"/>
        <v>1</v>
      </c>
    </row>
    <row r="6" spans="1:17" x14ac:dyDescent="0.25">
      <c r="A6">
        <v>4</v>
      </c>
      <c r="B6" s="12" t="s">
        <v>12</v>
      </c>
      <c r="C6" s="12" t="s">
        <v>376</v>
      </c>
      <c r="D6" s="12" t="s">
        <v>609</v>
      </c>
      <c r="E6" s="12" t="s">
        <v>496</v>
      </c>
      <c r="F6" s="7" t="s">
        <v>314</v>
      </c>
      <c r="G6" s="7" t="s">
        <v>302</v>
      </c>
      <c r="H6" s="7">
        <v>1654</v>
      </c>
      <c r="I6" s="7">
        <v>45</v>
      </c>
      <c r="J6" s="7">
        <v>3</v>
      </c>
      <c r="K6" s="14">
        <v>2.720677146311971E-2</v>
      </c>
      <c r="L6" s="14">
        <v>1.8137847642079809E-3</v>
      </c>
      <c r="M6" s="17">
        <v>0</v>
      </c>
      <c r="N6" s="2">
        <f>VLOOKUP(B6,[1]JEDNOTKA!$A$1:$H$290,7,0)</f>
        <v>2.720677146311971E-2</v>
      </c>
      <c r="O6" s="2">
        <f>VLOOKUP(B6,[1]JEDNOTKA!$A$1:$H$290,8,0)</f>
        <v>1.8137847642079809E-3</v>
      </c>
      <c r="P6" t="b">
        <f t="shared" si="0"/>
        <v>1</v>
      </c>
      <c r="Q6" t="b">
        <f t="shared" si="1"/>
        <v>1</v>
      </c>
    </row>
    <row r="7" spans="1:17" x14ac:dyDescent="0.25">
      <c r="A7">
        <v>5</v>
      </c>
      <c r="B7" s="12" t="s">
        <v>198</v>
      </c>
      <c r="C7" s="12" t="s">
        <v>376</v>
      </c>
      <c r="D7" s="12" t="s">
        <v>609</v>
      </c>
      <c r="E7" s="12" t="s">
        <v>520</v>
      </c>
      <c r="F7" s="7" t="s">
        <v>314</v>
      </c>
      <c r="G7" s="7" t="s">
        <v>302</v>
      </c>
      <c r="H7" s="7">
        <v>156</v>
      </c>
      <c r="I7" s="7">
        <v>2</v>
      </c>
      <c r="J7" s="7">
        <v>0</v>
      </c>
      <c r="K7" s="14">
        <v>1.282051282051282E-2</v>
      </c>
      <c r="L7" s="14">
        <v>0</v>
      </c>
      <c r="M7" s="17">
        <v>0</v>
      </c>
      <c r="N7" s="2">
        <f>VLOOKUP(B7,[1]JEDNOTKA!$A$1:$H$290,7,0)</f>
        <v>1.282051282051282E-2</v>
      </c>
      <c r="O7" s="2">
        <f>VLOOKUP(B7,[1]JEDNOTKA!$A$1:$H$290,8,0)</f>
        <v>0</v>
      </c>
      <c r="P7" t="b">
        <f t="shared" si="0"/>
        <v>1</v>
      </c>
      <c r="Q7" t="b">
        <f t="shared" si="1"/>
        <v>1</v>
      </c>
    </row>
    <row r="8" spans="1:17" x14ac:dyDescent="0.25">
      <c r="A8">
        <v>6</v>
      </c>
      <c r="B8" s="12" t="s">
        <v>19</v>
      </c>
      <c r="C8" s="12" t="s">
        <v>376</v>
      </c>
      <c r="D8" s="12" t="s">
        <v>609</v>
      </c>
      <c r="E8" s="12" t="s">
        <v>498</v>
      </c>
      <c r="F8" s="7" t="s">
        <v>314</v>
      </c>
      <c r="G8" s="7" t="s">
        <v>302</v>
      </c>
      <c r="H8" s="7">
        <v>909</v>
      </c>
      <c r="I8" s="7">
        <v>96</v>
      </c>
      <c r="J8" s="7">
        <v>0</v>
      </c>
      <c r="K8" s="14">
        <v>0.1056105610561056</v>
      </c>
      <c r="L8" s="14">
        <v>0</v>
      </c>
      <c r="M8" s="17">
        <v>0</v>
      </c>
      <c r="N8" s="2">
        <f>VLOOKUP(B8,[1]JEDNOTKA!$A$1:$H$290,7,0)</f>
        <v>0.1056105610561056</v>
      </c>
      <c r="O8" s="2">
        <f>VLOOKUP(B8,[1]JEDNOTKA!$A$1:$H$290,8,0)</f>
        <v>0</v>
      </c>
      <c r="P8" t="b">
        <f t="shared" si="0"/>
        <v>1</v>
      </c>
      <c r="Q8" t="b">
        <f t="shared" si="1"/>
        <v>1</v>
      </c>
    </row>
    <row r="9" spans="1:17" x14ac:dyDescent="0.25">
      <c r="A9">
        <v>7</v>
      </c>
      <c r="B9" s="12" t="s">
        <v>60</v>
      </c>
      <c r="C9" s="12" t="s">
        <v>376</v>
      </c>
      <c r="D9" s="12" t="s">
        <v>609</v>
      </c>
      <c r="E9" s="12" t="s">
        <v>508</v>
      </c>
      <c r="F9" s="7" t="s">
        <v>314</v>
      </c>
      <c r="G9" s="7" t="s">
        <v>302</v>
      </c>
      <c r="H9" s="7">
        <v>426</v>
      </c>
      <c r="I9" s="7">
        <v>28</v>
      </c>
      <c r="J9" s="7">
        <v>0</v>
      </c>
      <c r="K9" s="14">
        <v>6.5727699530516437E-2</v>
      </c>
      <c r="L9" s="14">
        <v>0</v>
      </c>
      <c r="M9" s="17">
        <v>0</v>
      </c>
      <c r="N9" s="2">
        <f>VLOOKUP(B9,[1]JEDNOTKA!$A$1:$H$290,7,0)</f>
        <v>6.5727699530516437E-2</v>
      </c>
      <c r="O9" s="2">
        <f>VLOOKUP(B9,[1]JEDNOTKA!$A$1:$H$290,8,0)</f>
        <v>0</v>
      </c>
      <c r="P9" t="b">
        <f t="shared" si="0"/>
        <v>1</v>
      </c>
      <c r="Q9" t="b">
        <f t="shared" si="1"/>
        <v>1</v>
      </c>
    </row>
    <row r="10" spans="1:17" x14ac:dyDescent="0.25">
      <c r="A10">
        <v>8</v>
      </c>
      <c r="B10" s="12" t="s">
        <v>224</v>
      </c>
      <c r="C10" s="12" t="s">
        <v>376</v>
      </c>
      <c r="D10" s="12" t="s">
        <v>609</v>
      </c>
      <c r="E10" s="12" t="s">
        <v>420</v>
      </c>
      <c r="F10" s="7" t="s">
        <v>312</v>
      </c>
      <c r="G10" s="7" t="s">
        <v>302</v>
      </c>
      <c r="H10" s="7">
        <v>60</v>
      </c>
      <c r="I10" s="7">
        <v>49</v>
      </c>
      <c r="J10" s="7">
        <v>0</v>
      </c>
      <c r="K10" s="14">
        <v>0.81666666666666665</v>
      </c>
      <c r="L10" s="14">
        <v>0</v>
      </c>
      <c r="M10" s="17">
        <v>0</v>
      </c>
      <c r="N10" s="2">
        <f>VLOOKUP(B10,[1]JEDNOTKA!$A$1:$H$290,7,0)</f>
        <v>0.81666666666666665</v>
      </c>
      <c r="O10" s="2">
        <f>VLOOKUP(B10,[1]JEDNOTKA!$A$1:$H$290,8,0)</f>
        <v>0</v>
      </c>
      <c r="P10" t="b">
        <f t="shared" si="0"/>
        <v>1</v>
      </c>
      <c r="Q10" t="b">
        <f t="shared" si="1"/>
        <v>1</v>
      </c>
    </row>
    <row r="11" spans="1:17" x14ac:dyDescent="0.25">
      <c r="A11">
        <v>9</v>
      </c>
      <c r="B11" s="12" t="s">
        <v>149</v>
      </c>
      <c r="C11" s="12" t="s">
        <v>376</v>
      </c>
      <c r="D11" s="12" t="s">
        <v>609</v>
      </c>
      <c r="E11" s="12" t="s">
        <v>415</v>
      </c>
      <c r="F11" s="7" t="s">
        <v>312</v>
      </c>
      <c r="G11" s="7" t="s">
        <v>302</v>
      </c>
      <c r="H11" s="7">
        <v>261</v>
      </c>
      <c r="I11" s="7">
        <v>218</v>
      </c>
      <c r="J11" s="7">
        <v>1</v>
      </c>
      <c r="K11" s="14">
        <v>0.83524904214559392</v>
      </c>
      <c r="L11" s="14">
        <v>3.831417624521073E-3</v>
      </c>
      <c r="M11" s="17">
        <v>0</v>
      </c>
      <c r="N11" s="2">
        <f>VLOOKUP(B11,[1]JEDNOTKA!$A$1:$H$290,7,0)</f>
        <v>0.83524904214559392</v>
      </c>
      <c r="O11" s="2">
        <f>VLOOKUP(B11,[1]JEDNOTKA!$A$1:$H$290,8,0)</f>
        <v>3.831417624521073E-3</v>
      </c>
      <c r="P11" t="b">
        <f t="shared" si="0"/>
        <v>1</v>
      </c>
      <c r="Q11" t="b">
        <f t="shared" si="1"/>
        <v>1</v>
      </c>
    </row>
    <row r="12" spans="1:17" x14ac:dyDescent="0.25">
      <c r="A12">
        <v>10</v>
      </c>
      <c r="B12" s="12" t="s">
        <v>35</v>
      </c>
      <c r="C12" s="12" t="s">
        <v>376</v>
      </c>
      <c r="D12" s="12" t="s">
        <v>609</v>
      </c>
      <c r="E12" s="12" t="s">
        <v>505</v>
      </c>
      <c r="F12" s="7" t="s">
        <v>314</v>
      </c>
      <c r="G12" s="7" t="s">
        <v>302</v>
      </c>
      <c r="H12" s="7">
        <v>3220</v>
      </c>
      <c r="I12" s="7">
        <v>34</v>
      </c>
      <c r="J12" s="7">
        <v>16</v>
      </c>
      <c r="K12" s="14">
        <v>1.055900621118012E-2</v>
      </c>
      <c r="L12" s="14">
        <v>4.9689440993788822E-3</v>
      </c>
      <c r="M12" s="17">
        <v>0</v>
      </c>
      <c r="N12" s="2">
        <f>VLOOKUP(B12,[1]JEDNOTKA!$A$1:$H$290,7,0)</f>
        <v>1.055900621118012E-2</v>
      </c>
      <c r="O12" s="2">
        <f>VLOOKUP(B12,[1]JEDNOTKA!$A$1:$H$290,8,0)</f>
        <v>4.9689440993788822E-3</v>
      </c>
      <c r="P12" t="b">
        <f t="shared" si="0"/>
        <v>1</v>
      </c>
      <c r="Q12" t="b">
        <f t="shared" si="1"/>
        <v>1</v>
      </c>
    </row>
    <row r="13" spans="1:17" x14ac:dyDescent="0.25">
      <c r="A13">
        <v>11</v>
      </c>
      <c r="B13" s="12" t="s">
        <v>85</v>
      </c>
      <c r="C13" s="12" t="s">
        <v>376</v>
      </c>
      <c r="D13" s="12" t="s">
        <v>609</v>
      </c>
      <c r="E13" s="12" t="s">
        <v>464</v>
      </c>
      <c r="F13" s="7" t="s">
        <v>313</v>
      </c>
      <c r="G13" s="7" t="s">
        <v>302</v>
      </c>
      <c r="H13" s="7">
        <v>726</v>
      </c>
      <c r="I13" s="7">
        <v>129</v>
      </c>
      <c r="J13" s="7">
        <v>4</v>
      </c>
      <c r="K13" s="14">
        <v>0.1776859504132231</v>
      </c>
      <c r="L13" s="14">
        <v>5.5096418732782371E-3</v>
      </c>
      <c r="M13" s="17">
        <v>0</v>
      </c>
      <c r="N13" s="2">
        <f>VLOOKUP(B13,[1]JEDNOTKA!$A$1:$H$290,7,0)</f>
        <v>0.1776859504132231</v>
      </c>
      <c r="O13" s="2">
        <f>VLOOKUP(B13,[1]JEDNOTKA!$A$1:$H$290,8,0)</f>
        <v>5.5096418732782371E-3</v>
      </c>
      <c r="P13" t="b">
        <f t="shared" si="0"/>
        <v>1</v>
      </c>
      <c r="Q13" t="b">
        <f t="shared" si="1"/>
        <v>1</v>
      </c>
    </row>
    <row r="14" spans="1:17" x14ac:dyDescent="0.25">
      <c r="A14">
        <v>12</v>
      </c>
      <c r="B14" s="12" t="s">
        <v>247</v>
      </c>
      <c r="C14" s="12" t="s">
        <v>376</v>
      </c>
      <c r="D14" s="12" t="s">
        <v>609</v>
      </c>
      <c r="E14" s="12" t="s">
        <v>524</v>
      </c>
      <c r="F14" s="7" t="s">
        <v>314</v>
      </c>
      <c r="G14" s="7" t="s">
        <v>302</v>
      </c>
      <c r="H14" s="7">
        <v>181</v>
      </c>
      <c r="I14" s="7">
        <v>10</v>
      </c>
      <c r="J14" s="7">
        <v>0</v>
      </c>
      <c r="K14" s="14">
        <v>5.5248618784530378E-2</v>
      </c>
      <c r="L14" s="14">
        <v>0</v>
      </c>
      <c r="M14" s="17">
        <v>0</v>
      </c>
      <c r="N14" s="2">
        <f>VLOOKUP(B14,[1]JEDNOTKA!$A$1:$H$290,7,0)</f>
        <v>5.5248618784530378E-2</v>
      </c>
      <c r="O14" s="2">
        <f>VLOOKUP(B14,[1]JEDNOTKA!$A$1:$H$290,8,0)</f>
        <v>0</v>
      </c>
      <c r="P14" t="b">
        <f t="shared" si="0"/>
        <v>1</v>
      </c>
      <c r="Q14" t="b">
        <f t="shared" si="1"/>
        <v>1</v>
      </c>
    </row>
    <row r="15" spans="1:17" x14ac:dyDescent="0.25">
      <c r="A15">
        <v>13</v>
      </c>
      <c r="B15" s="12" t="s">
        <v>119</v>
      </c>
      <c r="C15" s="12" t="s">
        <v>376</v>
      </c>
      <c r="D15" s="12" t="s">
        <v>609</v>
      </c>
      <c r="E15" s="12" t="s">
        <v>514</v>
      </c>
      <c r="F15" s="7" t="s">
        <v>314</v>
      </c>
      <c r="G15" s="7" t="s">
        <v>302</v>
      </c>
      <c r="H15" s="7">
        <v>339</v>
      </c>
      <c r="I15" s="7">
        <v>68</v>
      </c>
      <c r="J15" s="7">
        <v>1</v>
      </c>
      <c r="K15" s="14">
        <v>0.2005899705014749</v>
      </c>
      <c r="L15" s="14">
        <v>2.9498525073746308E-3</v>
      </c>
      <c r="M15" s="17">
        <v>0</v>
      </c>
      <c r="N15" s="2">
        <f>VLOOKUP(B15,[1]JEDNOTKA!$A$1:$H$290,7,0)</f>
        <v>0.2005899705014749</v>
      </c>
      <c r="O15" s="2">
        <f>VLOOKUP(B15,[1]JEDNOTKA!$A$1:$H$290,8,0)</f>
        <v>2.9498525073746308E-3</v>
      </c>
      <c r="P15" t="b">
        <f t="shared" si="0"/>
        <v>1</v>
      </c>
      <c r="Q15" t="b">
        <f t="shared" si="1"/>
        <v>1</v>
      </c>
    </row>
    <row r="16" spans="1:17" x14ac:dyDescent="0.25">
      <c r="A16">
        <v>14</v>
      </c>
      <c r="B16" s="12" t="s">
        <v>239</v>
      </c>
      <c r="C16" s="12" t="s">
        <v>376</v>
      </c>
      <c r="D16" s="12" t="s">
        <v>609</v>
      </c>
      <c r="E16" s="12" t="s">
        <v>422</v>
      </c>
      <c r="F16" s="7" t="s">
        <v>312</v>
      </c>
      <c r="G16" s="7" t="s">
        <v>302</v>
      </c>
      <c r="H16" s="7">
        <v>12</v>
      </c>
      <c r="I16" s="7">
        <v>3</v>
      </c>
      <c r="J16" s="7">
        <v>0</v>
      </c>
      <c r="K16" s="14">
        <v>0.25</v>
      </c>
      <c r="L16" s="14">
        <v>0</v>
      </c>
      <c r="M16" s="17">
        <v>0</v>
      </c>
      <c r="N16" s="2">
        <f>VLOOKUP(B16,[1]JEDNOTKA!$A$1:$H$290,7,0)</f>
        <v>0.25</v>
      </c>
      <c r="O16" s="2">
        <f>VLOOKUP(B16,[1]JEDNOTKA!$A$1:$H$290,8,0)</f>
        <v>0</v>
      </c>
      <c r="P16" t="b">
        <f t="shared" si="0"/>
        <v>1</v>
      </c>
      <c r="Q16" t="b">
        <f t="shared" si="1"/>
        <v>1</v>
      </c>
    </row>
    <row r="17" spans="1:17" x14ac:dyDescent="0.25">
      <c r="A17">
        <v>15</v>
      </c>
      <c r="B17" s="12" t="s">
        <v>21</v>
      </c>
      <c r="C17" s="12" t="s">
        <v>376</v>
      </c>
      <c r="D17" s="12" t="s">
        <v>609</v>
      </c>
      <c r="E17" s="12" t="s">
        <v>499</v>
      </c>
      <c r="F17" s="7" t="s">
        <v>314</v>
      </c>
      <c r="G17" s="7" t="s">
        <v>302</v>
      </c>
      <c r="H17" s="7">
        <v>553</v>
      </c>
      <c r="I17" s="7">
        <v>4</v>
      </c>
      <c r="J17" s="7">
        <v>0</v>
      </c>
      <c r="K17" s="14">
        <v>7.2332730560578659E-3</v>
      </c>
      <c r="L17" s="14">
        <v>0</v>
      </c>
      <c r="M17" s="17">
        <v>0</v>
      </c>
      <c r="N17" s="2">
        <f>VLOOKUP(B17,[1]JEDNOTKA!$A$1:$H$290,7,0)</f>
        <v>7.2332730560578659E-3</v>
      </c>
      <c r="O17" s="2">
        <f>VLOOKUP(B17,[1]JEDNOTKA!$A$1:$H$290,8,0)</f>
        <v>0</v>
      </c>
      <c r="P17" t="b">
        <f t="shared" si="0"/>
        <v>1</v>
      </c>
      <c r="Q17" t="b">
        <f t="shared" si="1"/>
        <v>1</v>
      </c>
    </row>
    <row r="18" spans="1:17" x14ac:dyDescent="0.25">
      <c r="A18">
        <v>16</v>
      </c>
      <c r="B18" s="12" t="s">
        <v>11</v>
      </c>
      <c r="C18" s="12" t="s">
        <v>376</v>
      </c>
      <c r="D18" s="12" t="s">
        <v>609</v>
      </c>
      <c r="E18" s="12" t="s">
        <v>495</v>
      </c>
      <c r="F18" s="7" t="s">
        <v>314</v>
      </c>
      <c r="G18" s="7" t="s">
        <v>302</v>
      </c>
      <c r="H18" s="7">
        <v>985</v>
      </c>
      <c r="I18" s="7">
        <v>61</v>
      </c>
      <c r="J18" s="7">
        <v>4</v>
      </c>
      <c r="K18" s="14">
        <v>6.1928934010152287E-2</v>
      </c>
      <c r="L18" s="14">
        <v>4.0609137055837574E-3</v>
      </c>
      <c r="M18" s="17">
        <v>0</v>
      </c>
      <c r="N18" s="2">
        <f>VLOOKUP(B18,[1]JEDNOTKA!$A$1:$H$290,7,0)</f>
        <v>6.1928934010152287E-2</v>
      </c>
      <c r="O18" s="2">
        <f>VLOOKUP(B18,[1]JEDNOTKA!$A$1:$H$290,8,0)</f>
        <v>4.0609137055837574E-3</v>
      </c>
      <c r="P18" t="b">
        <f t="shared" si="0"/>
        <v>1</v>
      </c>
      <c r="Q18" t="b">
        <f t="shared" si="1"/>
        <v>1</v>
      </c>
    </row>
    <row r="19" spans="1:17" x14ac:dyDescent="0.25">
      <c r="A19">
        <v>17</v>
      </c>
      <c r="B19" s="12" t="s">
        <v>72</v>
      </c>
      <c r="C19" s="12" t="s">
        <v>376</v>
      </c>
      <c r="D19" s="12" t="s">
        <v>609</v>
      </c>
      <c r="E19" s="12" t="s">
        <v>553</v>
      </c>
      <c r="F19" s="7" t="s">
        <v>315</v>
      </c>
      <c r="G19" s="7" t="s">
        <v>302</v>
      </c>
      <c r="H19" s="7">
        <v>128</v>
      </c>
      <c r="I19" s="7">
        <v>24</v>
      </c>
      <c r="J19" s="7">
        <v>0</v>
      </c>
      <c r="K19" s="14">
        <v>0.1875</v>
      </c>
      <c r="L19" s="14">
        <v>0</v>
      </c>
      <c r="M19" s="17">
        <v>0</v>
      </c>
      <c r="N19" s="2">
        <f>VLOOKUP(B19,[1]JEDNOTKA!$A$1:$H$290,7,0)</f>
        <v>0.1875</v>
      </c>
      <c r="O19" s="2">
        <f>VLOOKUP(B19,[1]JEDNOTKA!$A$1:$H$290,8,0)</f>
        <v>0</v>
      </c>
      <c r="P19" t="b">
        <f t="shared" si="0"/>
        <v>1</v>
      </c>
      <c r="Q19" t="b">
        <f t="shared" si="1"/>
        <v>1</v>
      </c>
    </row>
    <row r="20" spans="1:17" x14ac:dyDescent="0.25">
      <c r="A20">
        <v>18</v>
      </c>
      <c r="B20" s="12" t="s">
        <v>261</v>
      </c>
      <c r="C20" s="12" t="s">
        <v>376</v>
      </c>
      <c r="D20" s="12" t="s">
        <v>609</v>
      </c>
      <c r="E20" s="12" t="s">
        <v>423</v>
      </c>
      <c r="F20" s="7" t="s">
        <v>312</v>
      </c>
      <c r="G20" s="7" t="s">
        <v>302</v>
      </c>
      <c r="H20" s="7">
        <v>19</v>
      </c>
      <c r="I20" s="7">
        <v>2</v>
      </c>
      <c r="J20" s="7">
        <v>0</v>
      </c>
      <c r="K20" s="14">
        <v>0.10526315789473679</v>
      </c>
      <c r="L20" s="14">
        <v>0</v>
      </c>
      <c r="M20" s="17">
        <v>0</v>
      </c>
      <c r="N20" s="2">
        <f>VLOOKUP(B20,[1]JEDNOTKA!$A$1:$H$290,7,0)</f>
        <v>0.10526315789473679</v>
      </c>
      <c r="O20" s="2">
        <f>VLOOKUP(B20,[1]JEDNOTKA!$A$1:$H$290,8,0)</f>
        <v>0</v>
      </c>
      <c r="P20" t="b">
        <f t="shared" si="0"/>
        <v>1</v>
      </c>
      <c r="Q20" t="b">
        <f t="shared" si="1"/>
        <v>1</v>
      </c>
    </row>
    <row r="21" spans="1:17" x14ac:dyDescent="0.25">
      <c r="A21">
        <v>19</v>
      </c>
      <c r="B21" s="12" t="s">
        <v>160</v>
      </c>
      <c r="C21" s="12" t="s">
        <v>376</v>
      </c>
      <c r="D21" s="12" t="s">
        <v>609</v>
      </c>
      <c r="E21" s="12" t="s">
        <v>554</v>
      </c>
      <c r="F21" s="7" t="s">
        <v>315</v>
      </c>
      <c r="G21" s="7" t="s">
        <v>302</v>
      </c>
      <c r="H21" s="7">
        <v>132</v>
      </c>
      <c r="I21" s="7">
        <v>61</v>
      </c>
      <c r="J21" s="7">
        <v>0</v>
      </c>
      <c r="K21" s="14">
        <v>0.4621212121212121</v>
      </c>
      <c r="L21" s="14">
        <v>0</v>
      </c>
      <c r="M21" s="17">
        <v>0</v>
      </c>
      <c r="N21" s="2">
        <f>VLOOKUP(B21,[1]JEDNOTKA!$A$1:$H$290,7,0)</f>
        <v>0.4621212121212121</v>
      </c>
      <c r="O21" s="2">
        <f>VLOOKUP(B21,[1]JEDNOTKA!$A$1:$H$290,8,0)</f>
        <v>0</v>
      </c>
      <c r="P21" t="b">
        <f t="shared" si="0"/>
        <v>1</v>
      </c>
      <c r="Q21" t="b">
        <f t="shared" si="1"/>
        <v>1</v>
      </c>
    </row>
    <row r="22" spans="1:17" x14ac:dyDescent="0.25">
      <c r="A22">
        <v>20</v>
      </c>
      <c r="B22" s="12" t="s">
        <v>176</v>
      </c>
      <c r="C22" s="12" t="s">
        <v>376</v>
      </c>
      <c r="D22" s="12" t="s">
        <v>609</v>
      </c>
      <c r="E22" s="12" t="s">
        <v>417</v>
      </c>
      <c r="F22" s="7" t="s">
        <v>312</v>
      </c>
      <c r="G22" s="7" t="s">
        <v>302</v>
      </c>
      <c r="H22" s="7">
        <v>43</v>
      </c>
      <c r="I22" s="7">
        <v>33</v>
      </c>
      <c r="J22" s="7">
        <v>0</v>
      </c>
      <c r="K22" s="14">
        <v>0.76744186046511631</v>
      </c>
      <c r="L22" s="14">
        <v>0</v>
      </c>
      <c r="M22" s="17">
        <v>0</v>
      </c>
      <c r="N22" s="2">
        <f>VLOOKUP(B22,[1]JEDNOTKA!$A$1:$H$290,7,0)</f>
        <v>0.76744186046511631</v>
      </c>
      <c r="O22" s="2">
        <f>VLOOKUP(B22,[1]JEDNOTKA!$A$1:$H$290,8,0)</f>
        <v>0</v>
      </c>
      <c r="P22" t="b">
        <f t="shared" si="0"/>
        <v>1</v>
      </c>
      <c r="Q22" t="b">
        <f t="shared" si="1"/>
        <v>1</v>
      </c>
    </row>
    <row r="23" spans="1:17" x14ac:dyDescent="0.25">
      <c r="A23">
        <v>21</v>
      </c>
      <c r="B23" s="12" t="s">
        <v>233</v>
      </c>
      <c r="C23" s="12" t="s">
        <v>376</v>
      </c>
      <c r="D23" s="12" t="s">
        <v>609</v>
      </c>
      <c r="E23" s="12" t="s">
        <v>555</v>
      </c>
      <c r="F23" s="7" t="s">
        <v>315</v>
      </c>
      <c r="G23" s="7" t="s">
        <v>302</v>
      </c>
      <c r="H23" s="7">
        <v>131</v>
      </c>
      <c r="I23" s="7">
        <v>70</v>
      </c>
      <c r="J23" s="7">
        <v>0</v>
      </c>
      <c r="K23" s="14">
        <v>0.53435114503816794</v>
      </c>
      <c r="L23" s="14">
        <v>0</v>
      </c>
      <c r="M23" s="17">
        <v>0</v>
      </c>
      <c r="N23" s="2">
        <f>VLOOKUP(B23,[1]JEDNOTKA!$A$1:$H$290,7,0)</f>
        <v>0.53435114503816794</v>
      </c>
      <c r="O23" s="2">
        <f>VLOOKUP(B23,[1]JEDNOTKA!$A$1:$H$290,8,0)</f>
        <v>0</v>
      </c>
      <c r="P23" t="b">
        <f t="shared" si="0"/>
        <v>1</v>
      </c>
      <c r="Q23" t="b">
        <f t="shared" si="1"/>
        <v>1</v>
      </c>
    </row>
    <row r="24" spans="1:17" x14ac:dyDescent="0.25">
      <c r="A24">
        <v>22</v>
      </c>
      <c r="B24" s="12" t="s">
        <v>211</v>
      </c>
      <c r="C24" s="12" t="s">
        <v>376</v>
      </c>
      <c r="D24" s="12" t="s">
        <v>609</v>
      </c>
      <c r="E24" s="12" t="s">
        <v>523</v>
      </c>
      <c r="F24" s="7" t="s">
        <v>314</v>
      </c>
      <c r="G24" s="7" t="s">
        <v>302</v>
      </c>
      <c r="H24" s="7">
        <v>206</v>
      </c>
      <c r="I24" s="7">
        <v>7</v>
      </c>
      <c r="J24" s="7">
        <v>1</v>
      </c>
      <c r="K24" s="14">
        <v>3.3980582524271843E-2</v>
      </c>
      <c r="L24" s="14">
        <v>4.8543689320388354E-3</v>
      </c>
      <c r="M24" s="17">
        <v>0</v>
      </c>
      <c r="N24" s="2">
        <f>VLOOKUP(B24,[1]JEDNOTKA!$A$1:$H$290,7,0)</f>
        <v>3.3980582524271843E-2</v>
      </c>
      <c r="O24" s="2">
        <f>VLOOKUP(B24,[1]JEDNOTKA!$A$1:$H$290,8,0)</f>
        <v>4.8543689320388354E-3</v>
      </c>
      <c r="P24" t="b">
        <f t="shared" si="0"/>
        <v>1</v>
      </c>
      <c r="Q24" t="b">
        <f t="shared" si="1"/>
        <v>1</v>
      </c>
    </row>
    <row r="25" spans="1:17" x14ac:dyDescent="0.25">
      <c r="A25">
        <v>23</v>
      </c>
      <c r="B25" s="12" t="s">
        <v>108</v>
      </c>
      <c r="C25" s="12" t="s">
        <v>376</v>
      </c>
      <c r="D25" s="12" t="s">
        <v>609</v>
      </c>
      <c r="E25" s="12" t="s">
        <v>512</v>
      </c>
      <c r="F25" s="7" t="s">
        <v>314</v>
      </c>
      <c r="G25" s="7" t="s">
        <v>302</v>
      </c>
      <c r="H25" s="7">
        <v>357</v>
      </c>
      <c r="I25" s="7">
        <v>14</v>
      </c>
      <c r="J25" s="7">
        <v>4</v>
      </c>
      <c r="K25" s="14">
        <v>3.9215686274509803E-2</v>
      </c>
      <c r="L25" s="14">
        <v>1.120448179271709E-2</v>
      </c>
      <c r="M25" s="17">
        <v>0</v>
      </c>
      <c r="N25" s="2">
        <f>VLOOKUP(B25,[1]JEDNOTKA!$A$1:$H$290,7,0)</f>
        <v>3.9215686274509803E-2</v>
      </c>
      <c r="O25" s="2">
        <f>VLOOKUP(B25,[1]JEDNOTKA!$A$1:$H$290,8,0)</f>
        <v>1.120448179271709E-2</v>
      </c>
      <c r="P25" t="b">
        <f t="shared" si="0"/>
        <v>1</v>
      </c>
      <c r="Q25" t="b">
        <f t="shared" si="1"/>
        <v>1</v>
      </c>
    </row>
    <row r="26" spans="1:17" x14ac:dyDescent="0.25">
      <c r="A26">
        <v>24</v>
      </c>
      <c r="B26" s="12" t="s">
        <v>167</v>
      </c>
      <c r="C26" s="12" t="s">
        <v>376</v>
      </c>
      <c r="D26" s="12" t="s">
        <v>609</v>
      </c>
      <c r="E26" s="12" t="s">
        <v>518</v>
      </c>
      <c r="F26" s="7" t="s">
        <v>314</v>
      </c>
      <c r="G26" s="7" t="s">
        <v>302</v>
      </c>
      <c r="H26" s="7">
        <v>516</v>
      </c>
      <c r="I26" s="7">
        <v>28</v>
      </c>
      <c r="J26" s="7">
        <v>0</v>
      </c>
      <c r="K26" s="14">
        <v>5.4263565891472867E-2</v>
      </c>
      <c r="L26" s="14">
        <v>0</v>
      </c>
      <c r="M26" s="17">
        <v>0</v>
      </c>
      <c r="N26" s="2">
        <f>VLOOKUP(B26,[1]JEDNOTKA!$A$1:$H$290,7,0)</f>
        <v>5.4263565891472867E-2</v>
      </c>
      <c r="O26" s="2">
        <f>VLOOKUP(B26,[1]JEDNOTKA!$A$1:$H$290,8,0)</f>
        <v>0</v>
      </c>
      <c r="P26" t="b">
        <f t="shared" si="0"/>
        <v>1</v>
      </c>
      <c r="Q26" t="b">
        <f t="shared" si="1"/>
        <v>1</v>
      </c>
    </row>
    <row r="27" spans="1:17" x14ac:dyDescent="0.25">
      <c r="A27">
        <v>25</v>
      </c>
      <c r="B27" s="12" t="s">
        <v>186</v>
      </c>
      <c r="C27" s="12" t="s">
        <v>376</v>
      </c>
      <c r="D27" s="12" t="s">
        <v>609</v>
      </c>
      <c r="E27" s="12" t="s">
        <v>519</v>
      </c>
      <c r="F27" s="7" t="s">
        <v>314</v>
      </c>
      <c r="G27" s="7" t="s">
        <v>302</v>
      </c>
      <c r="H27" s="7">
        <v>501</v>
      </c>
      <c r="I27" s="7">
        <v>20</v>
      </c>
      <c r="J27" s="7">
        <v>7</v>
      </c>
      <c r="K27" s="14">
        <v>3.9920159680638723E-2</v>
      </c>
      <c r="L27" s="14">
        <v>1.3972055888223551E-2</v>
      </c>
      <c r="M27" s="17">
        <v>0</v>
      </c>
      <c r="N27" s="2">
        <f>VLOOKUP(B27,[1]JEDNOTKA!$A$1:$H$290,7,0)</f>
        <v>3.9920159680638723E-2</v>
      </c>
      <c r="O27" s="2">
        <f>VLOOKUP(B27,[1]JEDNOTKA!$A$1:$H$290,8,0)</f>
        <v>1.3972055888223551E-2</v>
      </c>
      <c r="P27" t="b">
        <f t="shared" si="0"/>
        <v>1</v>
      </c>
      <c r="Q27" t="b">
        <f t="shared" si="1"/>
        <v>1</v>
      </c>
    </row>
    <row r="28" spans="1:17" x14ac:dyDescent="0.25">
      <c r="A28">
        <v>26</v>
      </c>
      <c r="B28" s="12" t="s">
        <v>197</v>
      </c>
      <c r="C28" s="12" t="s">
        <v>376</v>
      </c>
      <c r="D28" s="12" t="s">
        <v>609</v>
      </c>
      <c r="E28" s="12" t="s">
        <v>418</v>
      </c>
      <c r="F28" s="7" t="s">
        <v>312</v>
      </c>
      <c r="G28" s="7" t="s">
        <v>302</v>
      </c>
      <c r="H28" s="7">
        <v>30</v>
      </c>
      <c r="I28" s="7">
        <v>27</v>
      </c>
      <c r="J28" s="7">
        <v>0</v>
      </c>
      <c r="K28" s="14">
        <v>0.9</v>
      </c>
      <c r="L28" s="14">
        <v>0</v>
      </c>
      <c r="M28" s="17">
        <v>0</v>
      </c>
      <c r="N28" s="2">
        <f>VLOOKUP(B28,[1]JEDNOTKA!$A$1:$H$290,7,0)</f>
        <v>0.9</v>
      </c>
      <c r="O28" s="2">
        <f>VLOOKUP(B28,[1]JEDNOTKA!$A$1:$H$290,8,0)</f>
        <v>0</v>
      </c>
      <c r="P28" t="b">
        <f t="shared" si="0"/>
        <v>1</v>
      </c>
      <c r="Q28" t="b">
        <f t="shared" si="1"/>
        <v>1</v>
      </c>
    </row>
    <row r="29" spans="1:17" x14ac:dyDescent="0.25">
      <c r="A29">
        <v>27</v>
      </c>
      <c r="B29" s="12" t="s">
        <v>40</v>
      </c>
      <c r="C29" s="12" t="s">
        <v>376</v>
      </c>
      <c r="D29" s="12" t="s">
        <v>609</v>
      </c>
      <c r="E29" s="12" t="s">
        <v>506</v>
      </c>
      <c r="F29" s="7" t="s">
        <v>314</v>
      </c>
      <c r="G29" s="7" t="s">
        <v>302</v>
      </c>
      <c r="H29" s="7">
        <v>624</v>
      </c>
      <c r="I29" s="7">
        <v>26</v>
      </c>
      <c r="J29" s="7">
        <v>1</v>
      </c>
      <c r="K29" s="14">
        <v>4.1666666666666657E-2</v>
      </c>
      <c r="L29" s="14">
        <v>1.6025641025641029E-3</v>
      </c>
      <c r="M29" s="17">
        <v>0</v>
      </c>
      <c r="N29" s="2">
        <f>VLOOKUP(B29,[1]JEDNOTKA!$A$1:$H$290,7,0)</f>
        <v>4.1666666666666657E-2</v>
      </c>
      <c r="O29" s="2">
        <f>VLOOKUP(B29,[1]JEDNOTKA!$A$1:$H$290,8,0)</f>
        <v>1.6025641025641029E-3</v>
      </c>
      <c r="P29" t="b">
        <f t="shared" si="0"/>
        <v>1</v>
      </c>
      <c r="Q29" t="b">
        <f t="shared" si="1"/>
        <v>1</v>
      </c>
    </row>
    <row r="30" spans="1:17" x14ac:dyDescent="0.25">
      <c r="A30">
        <v>28</v>
      </c>
      <c r="B30" s="12" t="s">
        <v>151</v>
      </c>
      <c r="C30" s="12" t="s">
        <v>376</v>
      </c>
      <c r="D30" s="12" t="s">
        <v>609</v>
      </c>
      <c r="E30" s="12" t="s">
        <v>465</v>
      </c>
      <c r="F30" s="7" t="s">
        <v>313</v>
      </c>
      <c r="G30" s="7" t="s">
        <v>302</v>
      </c>
      <c r="H30" s="7">
        <v>399</v>
      </c>
      <c r="I30" s="7">
        <v>29</v>
      </c>
      <c r="J30" s="7">
        <v>3</v>
      </c>
      <c r="K30" s="14">
        <v>7.2681704260651625E-2</v>
      </c>
      <c r="L30" s="14">
        <v>7.5187969924812026E-3</v>
      </c>
      <c r="M30" s="17">
        <v>0</v>
      </c>
      <c r="N30" s="2">
        <f>VLOOKUP(B30,[1]JEDNOTKA!$A$1:$H$290,7,0)</f>
        <v>7.2681704260651625E-2</v>
      </c>
      <c r="O30" s="2">
        <f>VLOOKUP(B30,[1]JEDNOTKA!$A$1:$H$290,8,0)</f>
        <v>7.5187969924812026E-3</v>
      </c>
      <c r="P30" t="b">
        <f t="shared" si="0"/>
        <v>1</v>
      </c>
      <c r="Q30" t="b">
        <f t="shared" si="1"/>
        <v>1</v>
      </c>
    </row>
    <row r="31" spans="1:17" x14ac:dyDescent="0.25">
      <c r="A31">
        <v>29</v>
      </c>
      <c r="B31" s="12" t="s">
        <v>65</v>
      </c>
      <c r="C31" s="12" t="s">
        <v>376</v>
      </c>
      <c r="D31" s="12" t="s">
        <v>609</v>
      </c>
      <c r="E31" s="12" t="s">
        <v>377</v>
      </c>
      <c r="F31" s="7" t="s">
        <v>311</v>
      </c>
      <c r="G31" s="7" t="s">
        <v>302</v>
      </c>
      <c r="H31" s="7">
        <v>199</v>
      </c>
      <c r="I31" s="7">
        <v>4</v>
      </c>
      <c r="J31" s="7">
        <v>3</v>
      </c>
      <c r="K31" s="14">
        <v>2.0100502512562811E-2</v>
      </c>
      <c r="L31" s="14">
        <v>1.507537688442211E-2</v>
      </c>
      <c r="M31" s="17">
        <v>0</v>
      </c>
      <c r="N31" s="2">
        <f>VLOOKUP(B31,[1]JEDNOTKA!$A$1:$H$290,7,0)</f>
        <v>2.0100502512562811E-2</v>
      </c>
      <c r="O31" s="2">
        <f>VLOOKUP(B31,[1]JEDNOTKA!$A$1:$H$290,8,0)</f>
        <v>1.507537688442211E-2</v>
      </c>
      <c r="P31" t="b">
        <f t="shared" si="0"/>
        <v>1</v>
      </c>
      <c r="Q31" t="b">
        <f t="shared" si="1"/>
        <v>1</v>
      </c>
    </row>
    <row r="32" spans="1:17" x14ac:dyDescent="0.25">
      <c r="A32">
        <v>30</v>
      </c>
      <c r="B32" s="12" t="s">
        <v>47</v>
      </c>
      <c r="C32" s="12" t="s">
        <v>376</v>
      </c>
      <c r="D32" s="12" t="s">
        <v>609</v>
      </c>
      <c r="E32" s="12" t="s">
        <v>507</v>
      </c>
      <c r="F32" s="7" t="s">
        <v>314</v>
      </c>
      <c r="G32" s="7" t="s">
        <v>302</v>
      </c>
      <c r="H32" s="7">
        <v>929</v>
      </c>
      <c r="I32" s="7">
        <v>31</v>
      </c>
      <c r="J32" s="7">
        <v>10</v>
      </c>
      <c r="K32" s="14">
        <v>3.3369214208826693E-2</v>
      </c>
      <c r="L32" s="14">
        <v>1.076426264800861E-2</v>
      </c>
      <c r="M32" s="17">
        <v>0</v>
      </c>
      <c r="N32" s="2">
        <f>VLOOKUP(B32,[1]JEDNOTKA!$A$1:$H$290,7,0)</f>
        <v>3.3369214208826693E-2</v>
      </c>
      <c r="O32" s="2">
        <f>VLOOKUP(B32,[1]JEDNOTKA!$A$1:$H$290,8,0)</f>
        <v>1.076426264800861E-2</v>
      </c>
      <c r="P32" t="b">
        <f t="shared" si="0"/>
        <v>1</v>
      </c>
      <c r="Q32" t="b">
        <f t="shared" si="1"/>
        <v>1</v>
      </c>
    </row>
    <row r="33" spans="1:17" x14ac:dyDescent="0.25">
      <c r="A33">
        <v>31</v>
      </c>
      <c r="B33" s="12" t="s">
        <v>250</v>
      </c>
      <c r="C33" s="12" t="s">
        <v>376</v>
      </c>
      <c r="D33" s="12" t="s">
        <v>609</v>
      </c>
      <c r="E33" s="12" t="s">
        <v>525</v>
      </c>
      <c r="F33" s="7" t="s">
        <v>314</v>
      </c>
      <c r="G33" s="7" t="s">
        <v>302</v>
      </c>
      <c r="H33" s="7">
        <v>25</v>
      </c>
      <c r="I33" s="7">
        <v>0</v>
      </c>
      <c r="J33" s="7">
        <v>0</v>
      </c>
      <c r="K33" s="14">
        <v>0</v>
      </c>
      <c r="L33" s="14">
        <v>0</v>
      </c>
      <c r="M33" s="17">
        <v>0</v>
      </c>
      <c r="N33" s="2">
        <f>VLOOKUP(B33,[1]JEDNOTKA!$A$1:$H$290,7,0)</f>
        <v>0</v>
      </c>
      <c r="O33" s="2">
        <f>VLOOKUP(B33,[1]JEDNOTKA!$A$1:$H$290,8,0)</f>
        <v>0</v>
      </c>
      <c r="P33" t="b">
        <f t="shared" si="0"/>
        <v>1</v>
      </c>
      <c r="Q33" t="b">
        <f t="shared" si="1"/>
        <v>1</v>
      </c>
    </row>
    <row r="34" spans="1:17" x14ac:dyDescent="0.25">
      <c r="A34">
        <v>32</v>
      </c>
      <c r="B34" s="12" t="s">
        <v>25</v>
      </c>
      <c r="C34" s="12" t="s">
        <v>376</v>
      </c>
      <c r="D34" s="12" t="s">
        <v>609</v>
      </c>
      <c r="E34" s="12" t="s">
        <v>501</v>
      </c>
      <c r="F34" s="7" t="s">
        <v>314</v>
      </c>
      <c r="G34" s="7" t="s">
        <v>302</v>
      </c>
      <c r="H34" s="7">
        <v>202</v>
      </c>
      <c r="I34" s="7">
        <v>5</v>
      </c>
      <c r="J34" s="7">
        <v>0</v>
      </c>
      <c r="K34" s="14">
        <v>2.475247524752475E-2</v>
      </c>
      <c r="L34" s="14">
        <v>0</v>
      </c>
      <c r="M34" s="17">
        <v>0</v>
      </c>
      <c r="N34" s="2">
        <f>VLOOKUP(B34,[1]JEDNOTKA!$A$1:$H$290,7,0)</f>
        <v>2.475247524752475E-2</v>
      </c>
      <c r="O34" s="2">
        <f>VLOOKUP(B34,[1]JEDNOTKA!$A$1:$H$290,8,0)</f>
        <v>0</v>
      </c>
      <c r="P34" t="b">
        <f t="shared" si="0"/>
        <v>1</v>
      </c>
      <c r="Q34" t="b">
        <f t="shared" si="1"/>
        <v>1</v>
      </c>
    </row>
    <row r="35" spans="1:17" x14ac:dyDescent="0.25">
      <c r="A35">
        <v>33</v>
      </c>
      <c r="B35" s="12" t="s">
        <v>115</v>
      </c>
      <c r="C35" s="12" t="s">
        <v>376</v>
      </c>
      <c r="D35" s="12" t="s">
        <v>609</v>
      </c>
      <c r="E35" s="12" t="s">
        <v>378</v>
      </c>
      <c r="F35" s="7" t="s">
        <v>311</v>
      </c>
      <c r="G35" s="7" t="s">
        <v>302</v>
      </c>
      <c r="H35" s="7">
        <v>459</v>
      </c>
      <c r="I35" s="7">
        <v>27</v>
      </c>
      <c r="J35" s="7">
        <v>3</v>
      </c>
      <c r="K35" s="14">
        <v>5.8823529411764712E-2</v>
      </c>
      <c r="L35" s="14">
        <v>6.5359477124183009E-3</v>
      </c>
      <c r="M35" s="17">
        <v>0</v>
      </c>
      <c r="N35" s="2">
        <f>VLOOKUP(B35,[1]JEDNOTKA!$A$1:$H$290,7,0)</f>
        <v>5.8823529411764712E-2</v>
      </c>
      <c r="O35" s="2">
        <f>VLOOKUP(B35,[1]JEDNOTKA!$A$1:$H$290,8,0)</f>
        <v>6.5359477124183009E-3</v>
      </c>
      <c r="P35" t="b">
        <f t="shared" si="0"/>
        <v>1</v>
      </c>
      <c r="Q35" t="b">
        <f t="shared" si="1"/>
        <v>1</v>
      </c>
    </row>
    <row r="36" spans="1:17" x14ac:dyDescent="0.25">
      <c r="A36">
        <v>34</v>
      </c>
      <c r="B36" s="12" t="s">
        <v>102</v>
      </c>
      <c r="C36" s="12" t="s">
        <v>376</v>
      </c>
      <c r="D36" s="12" t="s">
        <v>609</v>
      </c>
      <c r="E36" s="12" t="s">
        <v>510</v>
      </c>
      <c r="F36" s="7" t="s">
        <v>314</v>
      </c>
      <c r="G36" s="7" t="s">
        <v>302</v>
      </c>
      <c r="H36" s="7">
        <v>358</v>
      </c>
      <c r="I36" s="7">
        <v>15</v>
      </c>
      <c r="J36" s="7">
        <v>2</v>
      </c>
      <c r="K36" s="14">
        <v>4.189944134078212E-2</v>
      </c>
      <c r="L36" s="14">
        <v>5.5865921787709499E-3</v>
      </c>
      <c r="M36" s="17">
        <v>0</v>
      </c>
      <c r="N36" s="2">
        <f>VLOOKUP(B36,[1]JEDNOTKA!$A$1:$H$290,7,0)</f>
        <v>4.189944134078212E-2</v>
      </c>
      <c r="O36" s="2">
        <f>VLOOKUP(B36,[1]JEDNOTKA!$A$1:$H$290,8,0)</f>
        <v>5.5865921787709499E-3</v>
      </c>
      <c r="P36" t="b">
        <f t="shared" si="0"/>
        <v>1</v>
      </c>
      <c r="Q36" t="b">
        <f t="shared" si="1"/>
        <v>1</v>
      </c>
    </row>
    <row r="37" spans="1:17" x14ac:dyDescent="0.25">
      <c r="A37">
        <v>35</v>
      </c>
      <c r="B37" s="12" t="s">
        <v>158</v>
      </c>
      <c r="C37" s="12" t="s">
        <v>376</v>
      </c>
      <c r="D37" s="12" t="s">
        <v>609</v>
      </c>
      <c r="E37" s="12" t="s">
        <v>517</v>
      </c>
      <c r="F37" s="7" t="s">
        <v>314</v>
      </c>
      <c r="G37" s="7" t="s">
        <v>302</v>
      </c>
      <c r="H37" s="7">
        <v>203</v>
      </c>
      <c r="I37" s="7">
        <v>57</v>
      </c>
      <c r="J37" s="7">
        <v>1</v>
      </c>
      <c r="K37" s="14">
        <v>0.28078817733990152</v>
      </c>
      <c r="L37" s="14">
        <v>4.9261083743842374E-3</v>
      </c>
      <c r="M37" s="17">
        <v>0</v>
      </c>
      <c r="N37" s="2">
        <f>VLOOKUP(B37,[1]JEDNOTKA!$A$1:$H$290,7,0)</f>
        <v>0.28078817733990152</v>
      </c>
      <c r="O37" s="2">
        <f>VLOOKUP(B37,[1]JEDNOTKA!$A$1:$H$290,8,0)</f>
        <v>4.9261083743842374E-3</v>
      </c>
      <c r="P37" t="b">
        <f t="shared" si="0"/>
        <v>1</v>
      </c>
      <c r="Q37" t="b">
        <f t="shared" si="1"/>
        <v>1</v>
      </c>
    </row>
    <row r="38" spans="1:17" x14ac:dyDescent="0.25">
      <c r="A38">
        <v>36</v>
      </c>
      <c r="B38" s="12" t="s">
        <v>27</v>
      </c>
      <c r="C38" s="12" t="s">
        <v>376</v>
      </c>
      <c r="D38" s="12" t="s">
        <v>609</v>
      </c>
      <c r="E38" s="12" t="s">
        <v>502</v>
      </c>
      <c r="F38" s="7" t="s">
        <v>314</v>
      </c>
      <c r="G38" s="7" t="s">
        <v>302</v>
      </c>
      <c r="H38" s="7">
        <v>251</v>
      </c>
      <c r="I38" s="7">
        <v>28</v>
      </c>
      <c r="J38" s="7">
        <v>0</v>
      </c>
      <c r="K38" s="14">
        <v>0.11155378486055779</v>
      </c>
      <c r="L38" s="14">
        <v>0</v>
      </c>
      <c r="M38" s="17">
        <v>0</v>
      </c>
      <c r="N38" s="2">
        <f>VLOOKUP(B38,[1]JEDNOTKA!$A$1:$H$290,7,0)</f>
        <v>0.11155378486055779</v>
      </c>
      <c r="O38" s="2">
        <f>VLOOKUP(B38,[1]JEDNOTKA!$A$1:$H$290,8,0)</f>
        <v>0</v>
      </c>
      <c r="P38" t="b">
        <f t="shared" si="0"/>
        <v>1</v>
      </c>
      <c r="Q38" t="b">
        <f t="shared" si="1"/>
        <v>1</v>
      </c>
    </row>
    <row r="39" spans="1:17" x14ac:dyDescent="0.25">
      <c r="A39">
        <v>37</v>
      </c>
      <c r="B39" s="12" t="s">
        <v>109</v>
      </c>
      <c r="C39" s="12" t="s">
        <v>376</v>
      </c>
      <c r="D39" s="12" t="s">
        <v>609</v>
      </c>
      <c r="E39" s="12" t="s">
        <v>513</v>
      </c>
      <c r="F39" s="7" t="s">
        <v>314</v>
      </c>
      <c r="G39" s="7" t="s">
        <v>302</v>
      </c>
      <c r="H39" s="7">
        <v>800</v>
      </c>
      <c r="I39" s="7">
        <v>15</v>
      </c>
      <c r="J39" s="7">
        <v>4</v>
      </c>
      <c r="K39" s="14">
        <v>1.8749999999999999E-2</v>
      </c>
      <c r="L39" s="14">
        <v>5.0000000000000001E-3</v>
      </c>
      <c r="M39" s="17">
        <v>0</v>
      </c>
      <c r="N39" s="2">
        <f>VLOOKUP(B39,[1]JEDNOTKA!$A$1:$H$290,7,0)</f>
        <v>1.8749999999999999E-2</v>
      </c>
      <c r="O39" s="2">
        <f>VLOOKUP(B39,[1]JEDNOTKA!$A$1:$H$290,8,0)</f>
        <v>5.0000000000000001E-3</v>
      </c>
      <c r="P39" t="b">
        <f t="shared" si="0"/>
        <v>1</v>
      </c>
      <c r="Q39" t="b">
        <f t="shared" si="1"/>
        <v>1</v>
      </c>
    </row>
    <row r="40" spans="1:17" x14ac:dyDescent="0.25">
      <c r="A40">
        <v>38</v>
      </c>
      <c r="B40" s="12" t="s">
        <v>33</v>
      </c>
      <c r="C40" s="12" t="s">
        <v>376</v>
      </c>
      <c r="D40" s="12" t="s">
        <v>609</v>
      </c>
      <c r="E40" s="12" t="s">
        <v>504</v>
      </c>
      <c r="F40" s="7" t="s">
        <v>314</v>
      </c>
      <c r="G40" s="7" t="s">
        <v>302</v>
      </c>
      <c r="H40" s="7">
        <v>962</v>
      </c>
      <c r="I40" s="7">
        <v>36</v>
      </c>
      <c r="J40" s="7">
        <v>6</v>
      </c>
      <c r="K40" s="14">
        <v>3.7422037422037417E-2</v>
      </c>
      <c r="L40" s="14">
        <v>6.2370062370062374E-3</v>
      </c>
      <c r="M40" s="17">
        <v>0</v>
      </c>
      <c r="N40" s="2">
        <f>VLOOKUP(B40,[1]JEDNOTKA!$A$1:$H$290,7,0)</f>
        <v>3.7422037422037417E-2</v>
      </c>
      <c r="O40" s="2">
        <f>VLOOKUP(B40,[1]JEDNOTKA!$A$1:$H$290,8,0)</f>
        <v>6.2370062370062374E-3</v>
      </c>
      <c r="P40" t="b">
        <f t="shared" si="0"/>
        <v>1</v>
      </c>
      <c r="Q40" t="b">
        <f t="shared" si="1"/>
        <v>1</v>
      </c>
    </row>
    <row r="41" spans="1:17" x14ac:dyDescent="0.25">
      <c r="A41">
        <v>39</v>
      </c>
      <c r="B41" s="12" t="s">
        <v>200</v>
      </c>
      <c r="C41" s="12" t="s">
        <v>376</v>
      </c>
      <c r="D41" s="12" t="s">
        <v>609</v>
      </c>
      <c r="E41" s="12" t="s">
        <v>521</v>
      </c>
      <c r="F41" s="7" t="s">
        <v>314</v>
      </c>
      <c r="G41" s="7" t="s">
        <v>302</v>
      </c>
      <c r="H41" s="7">
        <v>407</v>
      </c>
      <c r="I41" s="7">
        <v>6</v>
      </c>
      <c r="J41" s="7">
        <v>3</v>
      </c>
      <c r="K41" s="14">
        <v>1.4742014742014741E-2</v>
      </c>
      <c r="L41" s="14">
        <v>7.3710073710073713E-3</v>
      </c>
      <c r="M41" s="17">
        <v>0</v>
      </c>
      <c r="N41" s="2">
        <f>VLOOKUP(B41,[1]JEDNOTKA!$A$1:$H$290,7,0)</f>
        <v>1.4742014742014741E-2</v>
      </c>
      <c r="O41" s="2">
        <f>VLOOKUP(B41,[1]JEDNOTKA!$A$1:$H$290,8,0)</f>
        <v>7.3710073710073713E-3</v>
      </c>
      <c r="P41" t="b">
        <f t="shared" si="0"/>
        <v>1</v>
      </c>
      <c r="Q41" t="b">
        <f t="shared" si="1"/>
        <v>1</v>
      </c>
    </row>
    <row r="42" spans="1:17" x14ac:dyDescent="0.25">
      <c r="A42">
        <v>40</v>
      </c>
      <c r="B42" s="12" t="s">
        <v>68</v>
      </c>
      <c r="C42" s="12" t="s">
        <v>376</v>
      </c>
      <c r="D42" s="12" t="s">
        <v>609</v>
      </c>
      <c r="E42" s="12" t="s">
        <v>509</v>
      </c>
      <c r="F42" s="7" t="s">
        <v>314</v>
      </c>
      <c r="G42" s="7" t="s">
        <v>302</v>
      </c>
      <c r="H42" s="7">
        <v>1396</v>
      </c>
      <c r="I42" s="7">
        <v>60</v>
      </c>
      <c r="J42" s="7">
        <v>5</v>
      </c>
      <c r="K42" s="14">
        <v>4.2979942693409739E-2</v>
      </c>
      <c r="L42" s="14">
        <v>3.5816618911174792E-3</v>
      </c>
      <c r="M42" s="17">
        <v>0</v>
      </c>
      <c r="N42" s="2">
        <f>VLOOKUP(B42,[1]JEDNOTKA!$A$1:$H$290,7,0)</f>
        <v>4.2979942693409739E-2</v>
      </c>
      <c r="O42" s="2">
        <f>VLOOKUP(B42,[1]JEDNOTKA!$A$1:$H$290,8,0)</f>
        <v>3.5816618911174792E-3</v>
      </c>
      <c r="P42" t="b">
        <f t="shared" si="0"/>
        <v>1</v>
      </c>
      <c r="Q42" t="b">
        <f t="shared" si="1"/>
        <v>1</v>
      </c>
    </row>
    <row r="43" spans="1:17" x14ac:dyDescent="0.25">
      <c r="A43">
        <v>41</v>
      </c>
      <c r="B43" s="12" t="s">
        <v>177</v>
      </c>
      <c r="C43" s="12" t="s">
        <v>376</v>
      </c>
      <c r="D43" s="12" t="s">
        <v>609</v>
      </c>
      <c r="E43" s="12" t="s">
        <v>379</v>
      </c>
      <c r="F43" s="7" t="s">
        <v>311</v>
      </c>
      <c r="G43" s="7" t="s">
        <v>302</v>
      </c>
      <c r="H43" s="7">
        <v>240</v>
      </c>
      <c r="I43" s="7">
        <v>9</v>
      </c>
      <c r="J43" s="7">
        <v>1</v>
      </c>
      <c r="K43" s="14">
        <v>3.7499999999999999E-2</v>
      </c>
      <c r="L43" s="14">
        <v>4.1666666666666666E-3</v>
      </c>
      <c r="M43" s="17">
        <v>0</v>
      </c>
      <c r="N43" s="2">
        <f>VLOOKUP(B43,[1]JEDNOTKA!$A$1:$H$290,7,0)</f>
        <v>3.7499999999999999E-2</v>
      </c>
      <c r="O43" s="2">
        <f>VLOOKUP(B43,[1]JEDNOTKA!$A$1:$H$290,8,0)</f>
        <v>4.1666666666666666E-3</v>
      </c>
      <c r="P43" t="b">
        <f t="shared" si="0"/>
        <v>1</v>
      </c>
      <c r="Q43" t="b">
        <f t="shared" si="1"/>
        <v>1</v>
      </c>
    </row>
    <row r="44" spans="1:17" x14ac:dyDescent="0.25">
      <c r="A44">
        <v>42</v>
      </c>
      <c r="B44" s="12" t="s">
        <v>208</v>
      </c>
      <c r="C44" s="12" t="s">
        <v>376</v>
      </c>
      <c r="D44" s="12" t="s">
        <v>609</v>
      </c>
      <c r="E44" s="12" t="s">
        <v>419</v>
      </c>
      <c r="F44" s="7" t="s">
        <v>312</v>
      </c>
      <c r="G44" s="7" t="s">
        <v>302</v>
      </c>
      <c r="H44" s="7">
        <v>55</v>
      </c>
      <c r="I44" s="7">
        <v>52</v>
      </c>
      <c r="J44" s="7">
        <v>0</v>
      </c>
      <c r="K44" s="14">
        <v>0.94545454545454544</v>
      </c>
      <c r="L44" s="14">
        <v>0</v>
      </c>
      <c r="M44" s="17">
        <v>0</v>
      </c>
      <c r="N44" s="2">
        <f>VLOOKUP(B44,[1]JEDNOTKA!$A$1:$H$290,7,0)</f>
        <v>0.94545454545454544</v>
      </c>
      <c r="O44" s="2">
        <f>VLOOKUP(B44,[1]JEDNOTKA!$A$1:$H$290,8,0)</f>
        <v>0</v>
      </c>
      <c r="P44" t="b">
        <f t="shared" si="0"/>
        <v>1</v>
      </c>
      <c r="Q44" t="b">
        <f t="shared" si="1"/>
        <v>1</v>
      </c>
    </row>
    <row r="45" spans="1:17" x14ac:dyDescent="0.25">
      <c r="A45">
        <v>43</v>
      </c>
      <c r="B45" s="12" t="s">
        <v>135</v>
      </c>
      <c r="C45" s="12" t="s">
        <v>376</v>
      </c>
      <c r="D45" s="12" t="s">
        <v>609</v>
      </c>
      <c r="E45" s="12" t="s">
        <v>515</v>
      </c>
      <c r="F45" s="7" t="s">
        <v>314</v>
      </c>
      <c r="G45" s="7" t="s">
        <v>302</v>
      </c>
      <c r="H45" s="7">
        <v>113</v>
      </c>
      <c r="I45" s="7">
        <v>25</v>
      </c>
      <c r="J45" s="7">
        <v>1</v>
      </c>
      <c r="K45" s="14">
        <v>0.22123893805309741</v>
      </c>
      <c r="L45" s="14">
        <v>8.8495575221238937E-3</v>
      </c>
      <c r="M45" s="17">
        <v>0</v>
      </c>
      <c r="N45" s="2">
        <f>VLOOKUP(B45,[1]JEDNOTKA!$A$1:$H$290,7,0)</f>
        <v>0.22123893805309741</v>
      </c>
      <c r="O45" s="2">
        <f>VLOOKUP(B45,[1]JEDNOTKA!$A$1:$H$290,8,0)</f>
        <v>8.8495575221238937E-3</v>
      </c>
      <c r="P45" t="b">
        <f t="shared" si="0"/>
        <v>1</v>
      </c>
      <c r="Q45" t="b">
        <f t="shared" si="1"/>
        <v>1</v>
      </c>
    </row>
    <row r="46" spans="1:17" x14ac:dyDescent="0.25">
      <c r="A46">
        <v>44</v>
      </c>
      <c r="B46" s="12" t="s">
        <v>231</v>
      </c>
      <c r="C46" s="12" t="s">
        <v>376</v>
      </c>
      <c r="D46" s="12" t="s">
        <v>609</v>
      </c>
      <c r="E46" s="12" t="s">
        <v>421</v>
      </c>
      <c r="F46" s="7" t="s">
        <v>312</v>
      </c>
      <c r="G46" s="7" t="s">
        <v>302</v>
      </c>
      <c r="H46" s="7">
        <v>42</v>
      </c>
      <c r="I46" s="7">
        <v>40</v>
      </c>
      <c r="J46" s="7">
        <v>0</v>
      </c>
      <c r="K46" s="14">
        <v>0.95238095238095233</v>
      </c>
      <c r="L46" s="14">
        <v>0</v>
      </c>
      <c r="M46" s="17">
        <v>0</v>
      </c>
      <c r="N46" s="2">
        <f>VLOOKUP(B46,[1]JEDNOTKA!$A$1:$H$290,7,0)</f>
        <v>0.95238095238095233</v>
      </c>
      <c r="O46" s="2">
        <f>VLOOKUP(B46,[1]JEDNOTKA!$A$1:$H$290,8,0)</f>
        <v>0</v>
      </c>
      <c r="P46" t="b">
        <f t="shared" si="0"/>
        <v>1</v>
      </c>
      <c r="Q46" t="b">
        <f t="shared" si="1"/>
        <v>1</v>
      </c>
    </row>
    <row r="47" spans="1:17" x14ac:dyDescent="0.25">
      <c r="A47">
        <v>45</v>
      </c>
      <c r="B47" s="12" t="s">
        <v>263</v>
      </c>
      <c r="C47" s="12" t="s">
        <v>376</v>
      </c>
      <c r="D47" s="12" t="s">
        <v>609</v>
      </c>
      <c r="E47" s="12" t="s">
        <v>424</v>
      </c>
      <c r="F47" s="7" t="s">
        <v>312</v>
      </c>
      <c r="G47" s="7" t="s">
        <v>302</v>
      </c>
      <c r="H47" s="7">
        <v>19</v>
      </c>
      <c r="I47" s="7">
        <v>8</v>
      </c>
      <c r="J47" s="7">
        <v>0</v>
      </c>
      <c r="K47" s="14">
        <v>0.42105263157894729</v>
      </c>
      <c r="L47" s="14">
        <v>0</v>
      </c>
      <c r="M47" s="17">
        <v>0</v>
      </c>
      <c r="N47" s="2">
        <f>VLOOKUP(B47,[1]JEDNOTKA!$A$1:$H$290,7,0)</f>
        <v>0.42105263157894729</v>
      </c>
      <c r="O47" s="2">
        <f>VLOOKUP(B47,[1]JEDNOTKA!$A$1:$H$290,8,0)</f>
        <v>0</v>
      </c>
      <c r="P47" t="b">
        <f t="shared" si="0"/>
        <v>1</v>
      </c>
      <c r="Q47" t="b">
        <f t="shared" si="1"/>
        <v>1</v>
      </c>
    </row>
    <row r="48" spans="1:17" x14ac:dyDescent="0.25">
      <c r="A48">
        <v>46</v>
      </c>
      <c r="B48" s="12" t="s">
        <v>277</v>
      </c>
      <c r="C48" s="12" t="s">
        <v>376</v>
      </c>
      <c r="D48" s="12" t="s">
        <v>609</v>
      </c>
      <c r="E48" s="12" t="s">
        <v>557</v>
      </c>
      <c r="F48" s="7" t="s">
        <v>315</v>
      </c>
      <c r="G48" s="7" t="s">
        <v>302</v>
      </c>
      <c r="H48" s="7">
        <v>13</v>
      </c>
      <c r="I48" s="7">
        <v>4</v>
      </c>
      <c r="J48" s="7">
        <v>0</v>
      </c>
      <c r="K48" s="14">
        <v>0.30769230769230771</v>
      </c>
      <c r="L48" s="14">
        <v>0</v>
      </c>
      <c r="M48" s="17">
        <v>0</v>
      </c>
      <c r="N48" s="2">
        <f>VLOOKUP(B48,[1]JEDNOTKA!$A$1:$H$290,7,0)</f>
        <v>0.30769230769230771</v>
      </c>
      <c r="O48" s="2">
        <f>VLOOKUP(B48,[1]JEDNOTKA!$A$1:$H$290,8,0)</f>
        <v>0</v>
      </c>
      <c r="P48" t="b">
        <f t="shared" si="0"/>
        <v>1</v>
      </c>
      <c r="Q48" t="b">
        <f t="shared" si="1"/>
        <v>1</v>
      </c>
    </row>
    <row r="49" spans="1:17" x14ac:dyDescent="0.25">
      <c r="A49">
        <v>47</v>
      </c>
      <c r="B49" s="12" t="s">
        <v>207</v>
      </c>
      <c r="C49" s="12" t="s">
        <v>376</v>
      </c>
      <c r="D49" s="12" t="s">
        <v>609</v>
      </c>
      <c r="E49" s="12" t="s">
        <v>522</v>
      </c>
      <c r="F49" s="7" t="s">
        <v>314</v>
      </c>
      <c r="G49" s="7" t="s">
        <v>302</v>
      </c>
      <c r="H49" s="7">
        <v>249</v>
      </c>
      <c r="I49" s="7">
        <v>65</v>
      </c>
      <c r="J49" s="7">
        <v>3</v>
      </c>
      <c r="K49" s="14">
        <v>0.26104417670682728</v>
      </c>
      <c r="L49" s="14">
        <v>1.204819277108434E-2</v>
      </c>
      <c r="M49" s="17">
        <v>0</v>
      </c>
      <c r="N49" s="2">
        <f>VLOOKUP(B49,[1]JEDNOTKA!$A$1:$H$290,7,0)</f>
        <v>0.26104417670682728</v>
      </c>
      <c r="O49" s="2">
        <f>VLOOKUP(B49,[1]JEDNOTKA!$A$1:$H$290,8,0)</f>
        <v>1.204819277108434E-2</v>
      </c>
      <c r="P49" t="b">
        <f t="shared" si="0"/>
        <v>1</v>
      </c>
      <c r="Q49" t="b">
        <f t="shared" si="1"/>
        <v>1</v>
      </c>
    </row>
    <row r="50" spans="1:17" x14ac:dyDescent="0.25">
      <c r="A50">
        <v>48</v>
      </c>
      <c r="B50" s="12" t="s">
        <v>178</v>
      </c>
      <c r="C50" s="12" t="s">
        <v>376</v>
      </c>
      <c r="D50" s="12" t="s">
        <v>609</v>
      </c>
      <c r="E50" s="12" t="s">
        <v>380</v>
      </c>
      <c r="F50" s="7" t="s">
        <v>311</v>
      </c>
      <c r="G50" s="7" t="s">
        <v>302</v>
      </c>
      <c r="H50" s="7">
        <v>129</v>
      </c>
      <c r="I50" s="7">
        <v>22</v>
      </c>
      <c r="J50" s="7">
        <v>1</v>
      </c>
      <c r="K50" s="14">
        <v>0.1705426356589147</v>
      </c>
      <c r="L50" s="14">
        <v>7.7519379844961239E-3</v>
      </c>
      <c r="M50" s="17">
        <v>0</v>
      </c>
      <c r="N50" s="2">
        <f>VLOOKUP(B50,[1]JEDNOTKA!$A$1:$H$290,7,0)</f>
        <v>0.1705426356589147</v>
      </c>
      <c r="O50" s="2">
        <f>VLOOKUP(B50,[1]JEDNOTKA!$A$1:$H$290,8,0)</f>
        <v>7.7519379844961239E-3</v>
      </c>
      <c r="P50" t="b">
        <f t="shared" si="0"/>
        <v>1</v>
      </c>
      <c r="Q50" t="b">
        <f t="shared" si="1"/>
        <v>1</v>
      </c>
    </row>
    <row r="51" spans="1:17" x14ac:dyDescent="0.25">
      <c r="A51">
        <v>49</v>
      </c>
      <c r="B51" s="12" t="s">
        <v>29</v>
      </c>
      <c r="C51" s="12" t="s">
        <v>376</v>
      </c>
      <c r="D51" s="12" t="s">
        <v>609</v>
      </c>
      <c r="E51" s="12" t="s">
        <v>503</v>
      </c>
      <c r="F51" s="7" t="s">
        <v>314</v>
      </c>
      <c r="G51" s="7" t="s">
        <v>302</v>
      </c>
      <c r="H51" s="7">
        <v>347</v>
      </c>
      <c r="I51" s="7">
        <v>48</v>
      </c>
      <c r="J51" s="7">
        <v>1</v>
      </c>
      <c r="K51" s="14">
        <v>0.13832853025936601</v>
      </c>
      <c r="L51" s="14">
        <v>2.881844380403458E-3</v>
      </c>
      <c r="M51" s="17">
        <v>0</v>
      </c>
      <c r="N51" s="2">
        <f>VLOOKUP(B51,[1]JEDNOTKA!$A$1:$H$290,7,0)</f>
        <v>0.13832853025936601</v>
      </c>
      <c r="O51" s="2">
        <f>VLOOKUP(B51,[1]JEDNOTKA!$A$1:$H$290,8,0)</f>
        <v>2.881844380403458E-3</v>
      </c>
      <c r="P51" t="b">
        <f t="shared" si="0"/>
        <v>1</v>
      </c>
      <c r="Q51" t="b">
        <f t="shared" si="1"/>
        <v>1</v>
      </c>
    </row>
    <row r="52" spans="1:17" x14ac:dyDescent="0.25">
      <c r="A52">
        <v>50</v>
      </c>
      <c r="B52" s="12" t="s">
        <v>22</v>
      </c>
      <c r="C52" s="12" t="s">
        <v>376</v>
      </c>
      <c r="D52" s="12" t="s">
        <v>609</v>
      </c>
      <c r="E52" s="12" t="s">
        <v>500</v>
      </c>
      <c r="F52" s="7" t="s">
        <v>314</v>
      </c>
      <c r="G52" s="7" t="s">
        <v>302</v>
      </c>
      <c r="H52" s="7">
        <v>319</v>
      </c>
      <c r="I52" s="7">
        <v>18</v>
      </c>
      <c r="J52" s="7">
        <v>2</v>
      </c>
      <c r="K52" s="14">
        <v>5.6426332288401257E-2</v>
      </c>
      <c r="L52" s="14">
        <v>6.269592476489028E-3</v>
      </c>
      <c r="M52" s="17">
        <v>0</v>
      </c>
      <c r="N52" s="2">
        <f>VLOOKUP(B52,[1]JEDNOTKA!$A$1:$H$290,7,0)</f>
        <v>5.6426332288401257E-2</v>
      </c>
      <c r="O52" s="2">
        <f>VLOOKUP(B52,[1]JEDNOTKA!$A$1:$H$290,8,0)</f>
        <v>6.269592476489028E-3</v>
      </c>
      <c r="P52" t="b">
        <f t="shared" si="0"/>
        <v>1</v>
      </c>
      <c r="Q52" t="b">
        <f t="shared" si="1"/>
        <v>1</v>
      </c>
    </row>
    <row r="53" spans="1:17" x14ac:dyDescent="0.25">
      <c r="A53">
        <v>51</v>
      </c>
      <c r="B53" s="12" t="s">
        <v>267</v>
      </c>
      <c r="C53" s="12" t="s">
        <v>376</v>
      </c>
      <c r="D53" s="12" t="s">
        <v>609</v>
      </c>
      <c r="E53" s="12" t="s">
        <v>526</v>
      </c>
      <c r="F53" s="7" t="s">
        <v>314</v>
      </c>
      <c r="G53" s="7" t="s">
        <v>302</v>
      </c>
      <c r="H53" s="7">
        <v>38</v>
      </c>
      <c r="I53" s="7">
        <v>2</v>
      </c>
      <c r="J53" s="7">
        <v>0</v>
      </c>
      <c r="K53" s="14">
        <v>5.2631578947368418E-2</v>
      </c>
      <c r="L53" s="14">
        <v>0</v>
      </c>
      <c r="M53" s="17">
        <v>0</v>
      </c>
      <c r="N53" s="2">
        <f>VLOOKUP(B53,[1]JEDNOTKA!$A$1:$H$290,7,0)</f>
        <v>5.2631578947368418E-2</v>
      </c>
      <c r="O53" s="2">
        <f>VLOOKUP(B53,[1]JEDNOTKA!$A$1:$H$290,8,0)</f>
        <v>0</v>
      </c>
      <c r="P53" t="b">
        <f t="shared" si="0"/>
        <v>1</v>
      </c>
      <c r="Q53" t="b">
        <f t="shared" si="1"/>
        <v>1</v>
      </c>
    </row>
    <row r="54" spans="1:17" x14ac:dyDescent="0.25">
      <c r="A54">
        <v>52</v>
      </c>
      <c r="B54" s="12" t="s">
        <v>103</v>
      </c>
      <c r="C54" s="12" t="s">
        <v>376</v>
      </c>
      <c r="D54" s="12" t="s">
        <v>609</v>
      </c>
      <c r="E54" s="12" t="s">
        <v>511</v>
      </c>
      <c r="F54" s="7" t="s">
        <v>314</v>
      </c>
      <c r="G54" s="7" t="s">
        <v>302</v>
      </c>
      <c r="H54" s="7">
        <v>319</v>
      </c>
      <c r="I54" s="7">
        <v>36</v>
      </c>
      <c r="J54" s="7">
        <v>2</v>
      </c>
      <c r="K54" s="14">
        <v>0.1128526645768025</v>
      </c>
      <c r="L54" s="14">
        <v>6.269592476489028E-3</v>
      </c>
      <c r="M54" s="17">
        <v>0</v>
      </c>
      <c r="N54" s="2">
        <f>VLOOKUP(B54,[1]JEDNOTKA!$A$1:$H$290,7,0)</f>
        <v>0.1128526645768025</v>
      </c>
      <c r="O54" s="2">
        <f>VLOOKUP(B54,[1]JEDNOTKA!$A$1:$H$290,8,0)</f>
        <v>6.269592476489028E-3</v>
      </c>
      <c r="P54" t="b">
        <f t="shared" si="0"/>
        <v>1</v>
      </c>
      <c r="Q54" t="b">
        <f t="shared" si="1"/>
        <v>1</v>
      </c>
    </row>
    <row r="55" spans="1:17" x14ac:dyDescent="0.25">
      <c r="A55">
        <v>53</v>
      </c>
      <c r="B55" s="12" t="s">
        <v>132</v>
      </c>
      <c r="C55" s="12" t="s">
        <v>433</v>
      </c>
      <c r="D55" s="12" t="s">
        <v>617</v>
      </c>
      <c r="E55" s="12" t="s">
        <v>345</v>
      </c>
      <c r="F55" s="7" t="s">
        <v>312</v>
      </c>
      <c r="G55" s="7" t="s">
        <v>300</v>
      </c>
      <c r="H55" s="7">
        <v>17</v>
      </c>
      <c r="I55" s="7">
        <v>3</v>
      </c>
      <c r="J55" s="7">
        <v>0</v>
      </c>
      <c r="K55" s="14">
        <v>0.1764705882352941</v>
      </c>
      <c r="L55" s="14">
        <v>0</v>
      </c>
      <c r="M55" s="17">
        <v>0</v>
      </c>
      <c r="N55" s="2">
        <f>VLOOKUP(B55,[1]JEDNOTKA!$A$1:$H$290,7,0)</f>
        <v>0.1764705882352941</v>
      </c>
      <c r="O55" s="2">
        <f>VLOOKUP(B55,[1]JEDNOTKA!$A$1:$H$290,8,0)</f>
        <v>0</v>
      </c>
      <c r="P55" t="b">
        <f t="shared" si="0"/>
        <v>1</v>
      </c>
      <c r="Q55" t="b">
        <f t="shared" si="1"/>
        <v>1</v>
      </c>
    </row>
    <row r="56" spans="1:17" x14ac:dyDescent="0.25">
      <c r="A56">
        <v>54</v>
      </c>
      <c r="B56" s="12" t="s">
        <v>130</v>
      </c>
      <c r="C56" s="12" t="s">
        <v>338</v>
      </c>
      <c r="D56" s="12" t="s">
        <v>602</v>
      </c>
      <c r="E56" s="12" t="s">
        <v>351</v>
      </c>
      <c r="F56" s="7" t="s">
        <v>310</v>
      </c>
      <c r="G56" s="7" t="s">
        <v>300</v>
      </c>
      <c r="H56" s="7">
        <v>965</v>
      </c>
      <c r="I56" s="7">
        <v>303</v>
      </c>
      <c r="J56" s="7">
        <v>7</v>
      </c>
      <c r="K56" s="14">
        <v>0.31398963730569951</v>
      </c>
      <c r="L56" s="14">
        <v>7.2538860103626944E-3</v>
      </c>
      <c r="M56" s="17">
        <v>0</v>
      </c>
      <c r="N56" s="2">
        <f>VLOOKUP(B56,[1]JEDNOTKA!$A$1:$H$290,7,0)</f>
        <v>0.31398963730569951</v>
      </c>
      <c r="O56" s="2">
        <f>VLOOKUP(B56,[1]JEDNOTKA!$A$1:$H$290,8,0)</f>
        <v>7.2538860103626944E-3</v>
      </c>
      <c r="P56" t="b">
        <f t="shared" si="0"/>
        <v>1</v>
      </c>
      <c r="Q56" t="b">
        <f t="shared" si="1"/>
        <v>1</v>
      </c>
    </row>
    <row r="57" spans="1:17" x14ac:dyDescent="0.25">
      <c r="A57">
        <v>55</v>
      </c>
      <c r="B57" s="12" t="s">
        <v>6</v>
      </c>
      <c r="C57" s="12" t="s">
        <v>338</v>
      </c>
      <c r="D57" s="12" t="s">
        <v>602</v>
      </c>
      <c r="E57" s="12" t="s">
        <v>339</v>
      </c>
      <c r="F57" s="7" t="s">
        <v>310</v>
      </c>
      <c r="G57" s="7" t="s">
        <v>300</v>
      </c>
      <c r="H57" s="7">
        <v>761</v>
      </c>
      <c r="I57" s="7">
        <v>264</v>
      </c>
      <c r="J57" s="7">
        <v>0</v>
      </c>
      <c r="K57" s="14">
        <v>0.34691195795006569</v>
      </c>
      <c r="L57" s="14">
        <v>0</v>
      </c>
      <c r="M57" s="17">
        <v>0</v>
      </c>
      <c r="N57" s="2">
        <f>VLOOKUP(B57,[1]JEDNOTKA!$A$1:$H$290,7,0)</f>
        <v>0.34691195795006569</v>
      </c>
      <c r="O57" s="2">
        <f>VLOOKUP(B57,[1]JEDNOTKA!$A$1:$H$290,8,0)</f>
        <v>0</v>
      </c>
      <c r="P57" t="b">
        <f t="shared" si="0"/>
        <v>1</v>
      </c>
      <c r="Q57" t="b">
        <f t="shared" si="1"/>
        <v>1</v>
      </c>
    </row>
    <row r="58" spans="1:17" x14ac:dyDescent="0.25">
      <c r="A58">
        <v>56</v>
      </c>
      <c r="B58" s="12" t="s">
        <v>96</v>
      </c>
      <c r="C58" s="12" t="s">
        <v>338</v>
      </c>
      <c r="D58" s="12" t="s">
        <v>602</v>
      </c>
      <c r="E58" s="12" t="s">
        <v>347</v>
      </c>
      <c r="F58" s="7" t="s">
        <v>310</v>
      </c>
      <c r="G58" s="7" t="s">
        <v>300</v>
      </c>
      <c r="H58" s="7">
        <v>173</v>
      </c>
      <c r="I58" s="7">
        <v>17</v>
      </c>
      <c r="J58" s="7">
        <v>5</v>
      </c>
      <c r="K58" s="14">
        <v>9.8265895953757232E-2</v>
      </c>
      <c r="L58" s="14">
        <v>2.8901734104046239E-2</v>
      </c>
      <c r="M58" s="17">
        <v>0</v>
      </c>
      <c r="N58" s="2">
        <f>VLOOKUP(B58,[1]JEDNOTKA!$A$1:$H$290,7,0)</f>
        <v>9.8265895953757232E-2</v>
      </c>
      <c r="O58" s="2">
        <f>VLOOKUP(B58,[1]JEDNOTKA!$A$1:$H$290,8,0)</f>
        <v>2.8901734104046239E-2</v>
      </c>
      <c r="P58" t="b">
        <f t="shared" si="0"/>
        <v>1</v>
      </c>
      <c r="Q58" t="b">
        <f t="shared" si="1"/>
        <v>1</v>
      </c>
    </row>
    <row r="59" spans="1:17" x14ac:dyDescent="0.25">
      <c r="A59">
        <v>57</v>
      </c>
      <c r="B59" s="12" t="s">
        <v>106</v>
      </c>
      <c r="C59" s="12" t="s">
        <v>338</v>
      </c>
      <c r="D59" s="12" t="s">
        <v>602</v>
      </c>
      <c r="E59" s="12" t="s">
        <v>536</v>
      </c>
      <c r="F59" s="7" t="s">
        <v>314</v>
      </c>
      <c r="G59" s="7" t="s">
        <v>300</v>
      </c>
      <c r="H59" s="7">
        <v>607</v>
      </c>
      <c r="I59" s="7">
        <v>72</v>
      </c>
      <c r="J59" s="7">
        <v>0</v>
      </c>
      <c r="K59" s="14">
        <v>0.1186161449752883</v>
      </c>
      <c r="L59" s="14">
        <v>0</v>
      </c>
      <c r="M59" s="17">
        <v>0</v>
      </c>
      <c r="N59" s="2">
        <f>VLOOKUP(B59,[1]JEDNOTKA!$A$1:$H$290,7,0)</f>
        <v>0.1186161449752883</v>
      </c>
      <c r="O59" s="2">
        <f>VLOOKUP(B59,[1]JEDNOTKA!$A$1:$H$290,8,0)</f>
        <v>0</v>
      </c>
      <c r="P59" t="b">
        <f t="shared" si="0"/>
        <v>1</v>
      </c>
      <c r="Q59" t="b">
        <f t="shared" si="1"/>
        <v>1</v>
      </c>
    </row>
    <row r="60" spans="1:17" x14ac:dyDescent="0.25">
      <c r="A60">
        <v>58</v>
      </c>
      <c r="B60" s="12" t="s">
        <v>226</v>
      </c>
      <c r="C60" s="12" t="s">
        <v>338</v>
      </c>
      <c r="D60" s="12" t="s">
        <v>602</v>
      </c>
      <c r="E60" s="12" t="s">
        <v>353</v>
      </c>
      <c r="F60" s="7" t="s">
        <v>310</v>
      </c>
      <c r="G60" s="7" t="s">
        <v>300</v>
      </c>
      <c r="H60" s="7">
        <v>47</v>
      </c>
      <c r="I60" s="7">
        <v>8</v>
      </c>
      <c r="J60" s="7">
        <v>1</v>
      </c>
      <c r="K60" s="14">
        <v>0.1702127659574468</v>
      </c>
      <c r="L60" s="14">
        <v>2.1276595744680851E-2</v>
      </c>
      <c r="M60" s="17">
        <v>0</v>
      </c>
      <c r="N60" s="2">
        <f>VLOOKUP(B60,[1]JEDNOTKA!$A$1:$H$290,7,0)</f>
        <v>0.1702127659574468</v>
      </c>
      <c r="O60" s="2">
        <f>VLOOKUP(B60,[1]JEDNOTKA!$A$1:$H$290,8,0)</f>
        <v>2.1276595744680851E-2</v>
      </c>
      <c r="P60" t="b">
        <f t="shared" si="0"/>
        <v>1</v>
      </c>
      <c r="Q60" t="b">
        <f t="shared" si="1"/>
        <v>1</v>
      </c>
    </row>
    <row r="61" spans="1:17" x14ac:dyDescent="0.25">
      <c r="A61">
        <v>59</v>
      </c>
      <c r="B61" s="12" t="s">
        <v>97</v>
      </c>
      <c r="C61" s="12" t="s">
        <v>338</v>
      </c>
      <c r="D61" s="12" t="s">
        <v>602</v>
      </c>
      <c r="E61" s="12" t="s">
        <v>564</v>
      </c>
      <c r="F61" s="7" t="s">
        <v>315</v>
      </c>
      <c r="G61" s="7" t="s">
        <v>300</v>
      </c>
      <c r="H61" s="7">
        <v>421</v>
      </c>
      <c r="I61" s="7">
        <v>321</v>
      </c>
      <c r="J61" s="7">
        <v>43</v>
      </c>
      <c r="K61" s="14">
        <v>0.76247030878859856</v>
      </c>
      <c r="L61" s="14">
        <v>0.10213776722090261</v>
      </c>
      <c r="M61" s="17">
        <v>0</v>
      </c>
      <c r="N61" s="2">
        <f>VLOOKUP(B61,[1]JEDNOTKA!$A$1:$H$290,7,0)</f>
        <v>0.76247030878859856</v>
      </c>
      <c r="O61" s="2">
        <f>VLOOKUP(B61,[1]JEDNOTKA!$A$1:$H$290,8,0)</f>
        <v>0.10213776722090261</v>
      </c>
      <c r="P61" t="b">
        <f t="shared" si="0"/>
        <v>1</v>
      </c>
      <c r="Q61" t="b">
        <f t="shared" si="1"/>
        <v>1</v>
      </c>
    </row>
    <row r="62" spans="1:17" x14ac:dyDescent="0.25">
      <c r="A62">
        <v>60</v>
      </c>
      <c r="B62" s="12" t="s">
        <v>137</v>
      </c>
      <c r="C62" s="12" t="s">
        <v>338</v>
      </c>
      <c r="D62" s="12" t="s">
        <v>602</v>
      </c>
      <c r="E62" s="12" t="s">
        <v>396</v>
      </c>
      <c r="F62" s="7" t="s">
        <v>311</v>
      </c>
      <c r="G62" s="7" t="s">
        <v>300</v>
      </c>
      <c r="H62" s="7">
        <v>330</v>
      </c>
      <c r="I62" s="7">
        <v>164</v>
      </c>
      <c r="J62" s="7">
        <v>2</v>
      </c>
      <c r="K62" s="14">
        <v>0.49696969696969701</v>
      </c>
      <c r="L62" s="14">
        <v>6.0606060606060606E-3</v>
      </c>
      <c r="M62" s="17">
        <v>0</v>
      </c>
      <c r="N62" s="2">
        <f>VLOOKUP(B62,[1]JEDNOTKA!$A$1:$H$290,7,0)</f>
        <v>0.49696969696969701</v>
      </c>
      <c r="O62" s="2">
        <f>VLOOKUP(B62,[1]JEDNOTKA!$A$1:$H$290,8,0)</f>
        <v>6.0606060606060606E-3</v>
      </c>
      <c r="P62" t="b">
        <f t="shared" si="0"/>
        <v>1</v>
      </c>
      <c r="Q62" t="b">
        <f t="shared" si="1"/>
        <v>1</v>
      </c>
    </row>
    <row r="63" spans="1:17" x14ac:dyDescent="0.25">
      <c r="A63">
        <v>61</v>
      </c>
      <c r="B63" s="12" t="s">
        <v>288</v>
      </c>
      <c r="C63" s="12" t="s">
        <v>357</v>
      </c>
      <c r="D63" s="12" t="s">
        <v>600</v>
      </c>
      <c r="E63" s="12" t="s">
        <v>409</v>
      </c>
      <c r="F63" s="7" t="s">
        <v>311</v>
      </c>
      <c r="G63" s="7" t="s">
        <v>300</v>
      </c>
      <c r="H63" s="7">
        <v>21</v>
      </c>
      <c r="I63" s="7">
        <v>1</v>
      </c>
      <c r="J63" s="7">
        <v>1</v>
      </c>
      <c r="K63" s="14">
        <v>4.7619047619047623E-2</v>
      </c>
      <c r="L63" s="14">
        <v>4.7619047619047623E-2</v>
      </c>
      <c r="M63" s="17">
        <v>0</v>
      </c>
      <c r="N63" s="2">
        <f>VLOOKUP(B63,[1]JEDNOTKA!$A$1:$H$290,7,0)</f>
        <v>4.7619047619047623E-2</v>
      </c>
      <c r="O63" s="2">
        <f>VLOOKUP(B63,[1]JEDNOTKA!$A$1:$H$290,8,0)</f>
        <v>4.7619047619047623E-2</v>
      </c>
      <c r="P63" t="b">
        <f t="shared" si="0"/>
        <v>1</v>
      </c>
      <c r="Q63" t="b">
        <f t="shared" si="1"/>
        <v>1</v>
      </c>
    </row>
    <row r="64" spans="1:17" x14ac:dyDescent="0.25">
      <c r="A64">
        <v>62</v>
      </c>
      <c r="B64" s="12" t="s">
        <v>291</v>
      </c>
      <c r="C64" s="12" t="s">
        <v>357</v>
      </c>
      <c r="D64" s="12" t="s">
        <v>600</v>
      </c>
      <c r="E64" s="12" t="s">
        <v>440</v>
      </c>
      <c r="F64" s="7" t="s">
        <v>312</v>
      </c>
      <c r="G64" s="7" t="s">
        <v>300</v>
      </c>
      <c r="H64" s="7">
        <v>32</v>
      </c>
      <c r="I64" s="7">
        <v>23</v>
      </c>
      <c r="J64" s="7">
        <v>0</v>
      </c>
      <c r="K64" s="14">
        <v>0.71875</v>
      </c>
      <c r="L64" s="14">
        <v>0</v>
      </c>
      <c r="M64" s="17">
        <v>0</v>
      </c>
      <c r="N64" s="2">
        <f>VLOOKUP(B64,[1]JEDNOTKA!$A$1:$H$290,7,0)</f>
        <v>0.71875</v>
      </c>
      <c r="O64" s="2">
        <f>VLOOKUP(B64,[1]JEDNOTKA!$A$1:$H$290,8,0)</f>
        <v>0</v>
      </c>
      <c r="P64" t="b">
        <f t="shared" si="0"/>
        <v>1</v>
      </c>
      <c r="Q64" t="b">
        <f t="shared" si="1"/>
        <v>1</v>
      </c>
    </row>
    <row r="65" spans="1:17" x14ac:dyDescent="0.25">
      <c r="A65">
        <v>63</v>
      </c>
      <c r="B65" s="12" t="s">
        <v>145</v>
      </c>
      <c r="C65" s="12" t="s">
        <v>357</v>
      </c>
      <c r="D65" s="12" t="s">
        <v>600</v>
      </c>
      <c r="E65" s="12" t="s">
        <v>397</v>
      </c>
      <c r="F65" s="7" t="s">
        <v>311</v>
      </c>
      <c r="G65" s="7" t="s">
        <v>300</v>
      </c>
      <c r="H65" s="7">
        <v>272</v>
      </c>
      <c r="I65" s="7">
        <v>64</v>
      </c>
      <c r="J65" s="7">
        <v>1</v>
      </c>
      <c r="K65" s="14">
        <v>0.23529411764705879</v>
      </c>
      <c r="L65" s="14">
        <v>3.6764705882352941E-3</v>
      </c>
      <c r="M65" s="17">
        <v>0</v>
      </c>
      <c r="N65" s="2">
        <f>VLOOKUP(B65,[1]JEDNOTKA!$A$1:$H$290,7,0)</f>
        <v>0.23529411764705879</v>
      </c>
      <c r="O65" s="2">
        <f>VLOOKUP(B65,[1]JEDNOTKA!$A$1:$H$290,8,0)</f>
        <v>3.6764705882352941E-3</v>
      </c>
      <c r="P65" t="b">
        <f t="shared" si="0"/>
        <v>1</v>
      </c>
      <c r="Q65" t="b">
        <f t="shared" si="1"/>
        <v>1</v>
      </c>
    </row>
    <row r="66" spans="1:17" x14ac:dyDescent="0.25">
      <c r="A66">
        <v>64</v>
      </c>
      <c r="B66" s="12" t="s">
        <v>91</v>
      </c>
      <c r="C66" s="12" t="s">
        <v>357</v>
      </c>
      <c r="D66" s="12" t="s">
        <v>600</v>
      </c>
      <c r="E66" s="12" t="s">
        <v>391</v>
      </c>
      <c r="F66" s="7" t="s">
        <v>311</v>
      </c>
      <c r="G66" s="7" t="s">
        <v>300</v>
      </c>
      <c r="H66" s="7">
        <v>390</v>
      </c>
      <c r="I66" s="7">
        <v>38</v>
      </c>
      <c r="J66" s="7">
        <v>2</v>
      </c>
      <c r="K66" s="14">
        <v>9.7435897435897437E-2</v>
      </c>
      <c r="L66" s="14">
        <v>5.1282051282051282E-3</v>
      </c>
      <c r="M66" s="17">
        <v>0</v>
      </c>
      <c r="N66" s="2">
        <f>VLOOKUP(B66,[1]JEDNOTKA!$A$1:$H$290,7,0)</f>
        <v>9.7435897435897437E-2</v>
      </c>
      <c r="O66" s="2">
        <f>VLOOKUP(B66,[1]JEDNOTKA!$A$1:$H$290,8,0)</f>
        <v>5.1282051282051282E-3</v>
      </c>
      <c r="P66" t="b">
        <f t="shared" si="0"/>
        <v>1</v>
      </c>
      <c r="Q66" t="b">
        <f t="shared" si="1"/>
        <v>1</v>
      </c>
    </row>
    <row r="67" spans="1:17" x14ac:dyDescent="0.25">
      <c r="A67">
        <v>65</v>
      </c>
      <c r="B67" s="12" t="s">
        <v>30</v>
      </c>
      <c r="C67" s="12" t="s">
        <v>357</v>
      </c>
      <c r="D67" s="12" t="s">
        <v>600</v>
      </c>
      <c r="E67" s="12" t="s">
        <v>383</v>
      </c>
      <c r="F67" s="7" t="s">
        <v>311</v>
      </c>
      <c r="G67" s="7" t="s">
        <v>300</v>
      </c>
      <c r="H67" s="7">
        <v>1264</v>
      </c>
      <c r="I67" s="7">
        <v>142</v>
      </c>
      <c r="J67" s="7">
        <v>17</v>
      </c>
      <c r="K67" s="14">
        <v>0.11234177215189869</v>
      </c>
      <c r="L67" s="14">
        <v>1.3449367088607601E-2</v>
      </c>
      <c r="M67" s="17">
        <v>0</v>
      </c>
      <c r="N67" s="2">
        <f>VLOOKUP(B67,[1]JEDNOTKA!$A$1:$H$290,7,0)</f>
        <v>0.11234177215189869</v>
      </c>
      <c r="O67" s="2">
        <f>VLOOKUP(B67,[1]JEDNOTKA!$A$1:$H$290,8,0)</f>
        <v>1.3449367088607601E-2</v>
      </c>
      <c r="P67" t="b">
        <f t="shared" ref="P67:P130" si="2">N67=K67</f>
        <v>1</v>
      </c>
      <c r="Q67" t="b">
        <f t="shared" ref="Q67:Q130" si="3">O67=L67</f>
        <v>1</v>
      </c>
    </row>
    <row r="68" spans="1:17" x14ac:dyDescent="0.25">
      <c r="A68">
        <v>66</v>
      </c>
      <c r="B68" s="12" t="s">
        <v>179</v>
      </c>
      <c r="C68" s="12" t="s">
        <v>357</v>
      </c>
      <c r="D68" s="12" t="s">
        <v>600</v>
      </c>
      <c r="E68" s="12" t="s">
        <v>530</v>
      </c>
      <c r="F68" s="7" t="s">
        <v>314</v>
      </c>
      <c r="G68" s="7" t="s">
        <v>300</v>
      </c>
      <c r="H68" s="7">
        <v>96</v>
      </c>
      <c r="I68" s="7">
        <v>7</v>
      </c>
      <c r="J68" s="7">
        <v>0</v>
      </c>
      <c r="K68" s="14">
        <v>7.2916666666666671E-2</v>
      </c>
      <c r="L68" s="14">
        <v>0</v>
      </c>
      <c r="M68" s="17">
        <v>0</v>
      </c>
      <c r="N68" s="2">
        <f>VLOOKUP(B68,[1]JEDNOTKA!$A$1:$H$290,7,0)</f>
        <v>7.2916666666666671E-2</v>
      </c>
      <c r="O68" s="2">
        <f>VLOOKUP(B68,[1]JEDNOTKA!$A$1:$H$290,8,0)</f>
        <v>0</v>
      </c>
      <c r="P68" t="b">
        <f t="shared" si="2"/>
        <v>1</v>
      </c>
      <c r="Q68" t="b">
        <f t="shared" si="3"/>
        <v>1</v>
      </c>
    </row>
    <row r="69" spans="1:17" x14ac:dyDescent="0.25">
      <c r="A69">
        <v>67</v>
      </c>
      <c r="B69" s="12" t="s">
        <v>92</v>
      </c>
      <c r="C69" s="12" t="s">
        <v>357</v>
      </c>
      <c r="D69" s="12" t="s">
        <v>600</v>
      </c>
      <c r="E69" s="12" t="s">
        <v>533</v>
      </c>
      <c r="F69" s="7" t="s">
        <v>314</v>
      </c>
      <c r="G69" s="7" t="s">
        <v>300</v>
      </c>
      <c r="H69" s="7">
        <v>1733</v>
      </c>
      <c r="I69" s="7">
        <v>59</v>
      </c>
      <c r="J69" s="7">
        <v>9</v>
      </c>
      <c r="K69" s="14">
        <v>3.4045008655510682E-2</v>
      </c>
      <c r="L69" s="14">
        <v>5.1933064050779E-3</v>
      </c>
      <c r="M69" s="17">
        <v>0</v>
      </c>
      <c r="N69" s="2">
        <f>VLOOKUP(B69,[1]JEDNOTKA!$A$1:$H$290,7,0)</f>
        <v>3.4045008655510682E-2</v>
      </c>
      <c r="O69" s="2">
        <f>VLOOKUP(B69,[1]JEDNOTKA!$A$1:$H$290,8,0)</f>
        <v>5.1933064050779E-3</v>
      </c>
      <c r="P69" t="b">
        <f t="shared" si="2"/>
        <v>1</v>
      </c>
      <c r="Q69" t="b">
        <f t="shared" si="3"/>
        <v>1</v>
      </c>
    </row>
    <row r="70" spans="1:17" x14ac:dyDescent="0.25">
      <c r="A70">
        <v>68</v>
      </c>
      <c r="B70" s="12" t="s">
        <v>90</v>
      </c>
      <c r="C70" s="12" t="s">
        <v>357</v>
      </c>
      <c r="D70" s="12" t="s">
        <v>600</v>
      </c>
      <c r="E70" s="12" t="s">
        <v>390</v>
      </c>
      <c r="F70" s="7" t="s">
        <v>311</v>
      </c>
      <c r="G70" s="7" t="s">
        <v>300</v>
      </c>
      <c r="H70" s="7">
        <v>662</v>
      </c>
      <c r="I70" s="7">
        <v>98</v>
      </c>
      <c r="J70" s="7">
        <v>16</v>
      </c>
      <c r="K70" s="14">
        <v>0.14803625377643501</v>
      </c>
      <c r="L70" s="14">
        <v>2.4169184290030211E-2</v>
      </c>
      <c r="M70" s="17">
        <v>0</v>
      </c>
      <c r="N70" s="2">
        <f>VLOOKUP(B70,[1]JEDNOTKA!$A$1:$H$290,7,0)</f>
        <v>0.14803625377643501</v>
      </c>
      <c r="O70" s="2">
        <f>VLOOKUP(B70,[1]JEDNOTKA!$A$1:$H$290,8,0)</f>
        <v>2.4169184290030211E-2</v>
      </c>
      <c r="P70" t="b">
        <f t="shared" si="2"/>
        <v>1</v>
      </c>
      <c r="Q70" t="b">
        <f t="shared" si="3"/>
        <v>1</v>
      </c>
    </row>
    <row r="71" spans="1:17" x14ac:dyDescent="0.25">
      <c r="A71">
        <v>69</v>
      </c>
      <c r="B71" s="12" t="s">
        <v>23</v>
      </c>
      <c r="C71" s="12" t="s">
        <v>357</v>
      </c>
      <c r="D71" s="12" t="s">
        <v>600</v>
      </c>
      <c r="E71" s="12" t="s">
        <v>358</v>
      </c>
      <c r="F71" s="7" t="s">
        <v>311</v>
      </c>
      <c r="G71" s="7" t="s">
        <v>300</v>
      </c>
      <c r="H71" s="7">
        <v>953</v>
      </c>
      <c r="I71" s="7">
        <v>137</v>
      </c>
      <c r="J71" s="7">
        <v>10</v>
      </c>
      <c r="K71" s="14">
        <v>0.14375655823714589</v>
      </c>
      <c r="L71" s="14">
        <v>1.049317943336831E-2</v>
      </c>
      <c r="M71" s="17">
        <v>0</v>
      </c>
      <c r="N71" s="2">
        <f>VLOOKUP(B71,[1]JEDNOTKA!$A$1:$H$290,7,0)</f>
        <v>0.14375655823714589</v>
      </c>
      <c r="O71" s="2">
        <f>VLOOKUP(B71,[1]JEDNOTKA!$A$1:$H$290,8,0)</f>
        <v>1.049317943336831E-2</v>
      </c>
      <c r="P71" t="b">
        <f t="shared" si="2"/>
        <v>1</v>
      </c>
      <c r="Q71" t="b">
        <f t="shared" si="3"/>
        <v>1</v>
      </c>
    </row>
    <row r="72" spans="1:17" x14ac:dyDescent="0.25">
      <c r="A72">
        <v>70</v>
      </c>
      <c r="B72" s="12" t="s">
        <v>246</v>
      </c>
      <c r="C72" s="12" t="s">
        <v>357</v>
      </c>
      <c r="D72" s="12" t="s">
        <v>600</v>
      </c>
      <c r="E72" s="12" t="s">
        <v>406</v>
      </c>
      <c r="F72" s="7" t="s">
        <v>311</v>
      </c>
      <c r="G72" s="7" t="s">
        <v>300</v>
      </c>
      <c r="H72" s="7">
        <v>20</v>
      </c>
      <c r="I72" s="7">
        <v>6</v>
      </c>
      <c r="J72" s="7">
        <v>0</v>
      </c>
      <c r="K72" s="14">
        <v>0.3</v>
      </c>
      <c r="L72" s="14">
        <v>0</v>
      </c>
      <c r="M72" s="17">
        <v>0</v>
      </c>
      <c r="N72" s="2">
        <f>VLOOKUP(B72,[1]JEDNOTKA!$A$1:$H$290,7,0)</f>
        <v>0.3</v>
      </c>
      <c r="O72" s="2">
        <f>VLOOKUP(B72,[1]JEDNOTKA!$A$1:$H$290,8,0)</f>
        <v>0</v>
      </c>
      <c r="P72" t="b">
        <f t="shared" si="2"/>
        <v>1</v>
      </c>
      <c r="Q72" t="b">
        <f t="shared" si="3"/>
        <v>1</v>
      </c>
    </row>
    <row r="73" spans="1:17" x14ac:dyDescent="0.25">
      <c r="A73">
        <v>71</v>
      </c>
      <c r="B73" s="12" t="s">
        <v>240</v>
      </c>
      <c r="C73" s="12" t="s">
        <v>357</v>
      </c>
      <c r="D73" s="12" t="s">
        <v>600</v>
      </c>
      <c r="E73" s="12" t="s">
        <v>405</v>
      </c>
      <c r="F73" s="7" t="s">
        <v>311</v>
      </c>
      <c r="G73" s="7" t="s">
        <v>300</v>
      </c>
      <c r="H73" s="7">
        <v>41</v>
      </c>
      <c r="I73" s="7">
        <v>15</v>
      </c>
      <c r="J73" s="7">
        <v>0</v>
      </c>
      <c r="K73" s="14">
        <v>0.36585365853658541</v>
      </c>
      <c r="L73" s="14">
        <v>0</v>
      </c>
      <c r="M73" s="17">
        <v>0</v>
      </c>
      <c r="N73" s="2">
        <f>VLOOKUP(B73,[1]JEDNOTKA!$A$1:$H$290,7,0)</f>
        <v>0.36585365853658541</v>
      </c>
      <c r="O73" s="2">
        <f>VLOOKUP(B73,[1]JEDNOTKA!$A$1:$H$290,8,0)</f>
        <v>0</v>
      </c>
      <c r="P73" t="b">
        <f t="shared" si="2"/>
        <v>1</v>
      </c>
      <c r="Q73" t="b">
        <f t="shared" si="3"/>
        <v>1</v>
      </c>
    </row>
    <row r="74" spans="1:17" x14ac:dyDescent="0.25">
      <c r="A74">
        <v>72</v>
      </c>
      <c r="B74" s="12" t="s">
        <v>93</v>
      </c>
      <c r="C74" s="12" t="s">
        <v>357</v>
      </c>
      <c r="D74" s="12" t="s">
        <v>600</v>
      </c>
      <c r="E74" s="12" t="s">
        <v>534</v>
      </c>
      <c r="F74" s="7" t="s">
        <v>314</v>
      </c>
      <c r="G74" s="7" t="s">
        <v>300</v>
      </c>
      <c r="H74" s="7">
        <v>679</v>
      </c>
      <c r="I74" s="7">
        <v>3</v>
      </c>
      <c r="J74" s="7">
        <v>0</v>
      </c>
      <c r="K74" s="14">
        <v>4.418262150220913E-3</v>
      </c>
      <c r="L74" s="14">
        <v>0</v>
      </c>
      <c r="M74" s="17">
        <v>0</v>
      </c>
      <c r="N74" s="2">
        <f>VLOOKUP(B74,[1]JEDNOTKA!$A$1:$H$290,7,0)</f>
        <v>4.418262150220913E-3</v>
      </c>
      <c r="O74" s="2">
        <f>VLOOKUP(B74,[1]JEDNOTKA!$A$1:$H$290,8,0)</f>
        <v>0</v>
      </c>
      <c r="P74" t="b">
        <f t="shared" si="2"/>
        <v>1</v>
      </c>
      <c r="Q74" t="b">
        <f t="shared" si="3"/>
        <v>1</v>
      </c>
    </row>
    <row r="75" spans="1:17" x14ac:dyDescent="0.25">
      <c r="A75">
        <v>73</v>
      </c>
      <c r="B75" s="12" t="s">
        <v>218</v>
      </c>
      <c r="C75" s="12" t="s">
        <v>622</v>
      </c>
      <c r="D75" s="12" t="s">
        <v>218</v>
      </c>
      <c r="E75" s="12" t="s">
        <v>218</v>
      </c>
      <c r="F75" s="7" t="s">
        <v>314</v>
      </c>
      <c r="G75" s="7" t="s">
        <v>301</v>
      </c>
      <c r="H75" s="7">
        <v>21</v>
      </c>
      <c r="I75" s="7">
        <v>2</v>
      </c>
      <c r="J75" s="7">
        <v>0</v>
      </c>
      <c r="K75" s="14">
        <v>9.5238095238095233E-2</v>
      </c>
      <c r="L75" s="14">
        <v>0</v>
      </c>
      <c r="M75" s="17">
        <v>0</v>
      </c>
      <c r="N75" s="2">
        <f>VLOOKUP(B75,[1]JEDNOTKA!$A$1:$H$290,7,0)</f>
        <v>9.5238095238095233E-2</v>
      </c>
      <c r="O75" s="2">
        <f>VLOOKUP(B75,[1]JEDNOTKA!$A$1:$H$290,8,0)</f>
        <v>0</v>
      </c>
      <c r="P75" t="b">
        <f t="shared" si="2"/>
        <v>1</v>
      </c>
      <c r="Q75" t="b">
        <f t="shared" si="3"/>
        <v>1</v>
      </c>
    </row>
    <row r="76" spans="1:17" x14ac:dyDescent="0.25">
      <c r="A76">
        <v>74</v>
      </c>
      <c r="B76" s="12" t="s">
        <v>188</v>
      </c>
      <c r="C76" s="12" t="s">
        <v>349</v>
      </c>
      <c r="D76" s="12" t="s">
        <v>604</v>
      </c>
      <c r="E76" s="12" t="s">
        <v>576</v>
      </c>
      <c r="F76" s="7" t="s">
        <v>315</v>
      </c>
      <c r="G76" s="7" t="s">
        <v>300</v>
      </c>
      <c r="H76" s="7">
        <v>131</v>
      </c>
      <c r="I76" s="7">
        <v>53</v>
      </c>
      <c r="J76" s="7">
        <v>5</v>
      </c>
      <c r="K76" s="14">
        <v>0.40458015267175568</v>
      </c>
      <c r="L76" s="14">
        <v>3.8167938931297711E-2</v>
      </c>
      <c r="M76" s="17">
        <v>0</v>
      </c>
      <c r="N76" s="2">
        <f>VLOOKUP(B76,[1]JEDNOTKA!$A$1:$H$290,7,0)</f>
        <v>0.40458015267175568</v>
      </c>
      <c r="O76" s="2">
        <f>VLOOKUP(B76,[1]JEDNOTKA!$A$1:$H$290,8,0)</f>
        <v>3.8167938931297711E-2</v>
      </c>
      <c r="P76" t="b">
        <f t="shared" si="2"/>
        <v>1</v>
      </c>
      <c r="Q76" t="b">
        <f t="shared" si="3"/>
        <v>1</v>
      </c>
    </row>
    <row r="77" spans="1:17" x14ac:dyDescent="0.25">
      <c r="A77">
        <v>75</v>
      </c>
      <c r="B77" s="12" t="s">
        <v>113</v>
      </c>
      <c r="C77" s="12" t="s">
        <v>349</v>
      </c>
      <c r="D77" s="12" t="s">
        <v>604</v>
      </c>
      <c r="E77" s="12" t="s">
        <v>350</v>
      </c>
      <c r="F77" s="7" t="s">
        <v>310</v>
      </c>
      <c r="G77" s="7" t="s">
        <v>300</v>
      </c>
      <c r="H77" s="7">
        <v>482</v>
      </c>
      <c r="I77" s="7">
        <v>45</v>
      </c>
      <c r="J77" s="7">
        <v>13</v>
      </c>
      <c r="K77" s="14">
        <v>9.3360995850622408E-2</v>
      </c>
      <c r="L77" s="14">
        <v>2.6970954356846471E-2</v>
      </c>
      <c r="M77" s="17">
        <v>0</v>
      </c>
      <c r="N77" s="2">
        <f>VLOOKUP(B77,[1]JEDNOTKA!$A$1:$H$290,7,0)</f>
        <v>9.3360995850622408E-2</v>
      </c>
      <c r="O77" s="2">
        <f>VLOOKUP(B77,[1]JEDNOTKA!$A$1:$H$290,8,0)</f>
        <v>2.6970954356846471E-2</v>
      </c>
      <c r="P77" t="b">
        <f t="shared" si="2"/>
        <v>1</v>
      </c>
      <c r="Q77" t="b">
        <f t="shared" si="3"/>
        <v>1</v>
      </c>
    </row>
    <row r="78" spans="1:17" x14ac:dyDescent="0.25">
      <c r="A78">
        <v>76</v>
      </c>
      <c r="B78" s="12" t="s">
        <v>67</v>
      </c>
      <c r="C78" s="12" t="s">
        <v>349</v>
      </c>
      <c r="D78" s="12" t="s">
        <v>604</v>
      </c>
      <c r="E78" s="12" t="s">
        <v>428</v>
      </c>
      <c r="F78" s="7" t="s">
        <v>312</v>
      </c>
      <c r="G78" s="7" t="s">
        <v>300</v>
      </c>
      <c r="H78" s="7">
        <v>49</v>
      </c>
      <c r="I78" s="7">
        <v>30</v>
      </c>
      <c r="J78" s="7">
        <v>0</v>
      </c>
      <c r="K78" s="14">
        <v>0.61224489795918369</v>
      </c>
      <c r="L78" s="14">
        <v>0</v>
      </c>
      <c r="M78" s="17">
        <v>0</v>
      </c>
      <c r="N78" s="2">
        <f>VLOOKUP(B78,[1]JEDNOTKA!$A$1:$H$290,7,0)</f>
        <v>0.61224489795918369</v>
      </c>
      <c r="O78" s="2">
        <f>VLOOKUP(B78,[1]JEDNOTKA!$A$1:$H$290,8,0)</f>
        <v>0</v>
      </c>
      <c r="P78" t="b">
        <f t="shared" si="2"/>
        <v>1</v>
      </c>
      <c r="Q78" t="b">
        <f t="shared" si="3"/>
        <v>1</v>
      </c>
    </row>
    <row r="79" spans="1:17" x14ac:dyDescent="0.25">
      <c r="A79">
        <v>77</v>
      </c>
      <c r="B79" s="12" t="s">
        <v>150</v>
      </c>
      <c r="C79" s="12" t="s">
        <v>349</v>
      </c>
      <c r="D79" s="12" t="s">
        <v>604</v>
      </c>
      <c r="E79" s="12" t="s">
        <v>571</v>
      </c>
      <c r="F79" s="7" t="s">
        <v>315</v>
      </c>
      <c r="G79" s="7" t="s">
        <v>300</v>
      </c>
      <c r="H79" s="7">
        <v>97</v>
      </c>
      <c r="I79" s="7">
        <v>28</v>
      </c>
      <c r="J79" s="7">
        <v>2</v>
      </c>
      <c r="K79" s="14">
        <v>0.28865979381443302</v>
      </c>
      <c r="L79" s="14">
        <v>2.0618556701030931E-2</v>
      </c>
      <c r="M79" s="17">
        <v>0</v>
      </c>
      <c r="N79" s="2">
        <f>VLOOKUP(B79,[1]JEDNOTKA!$A$1:$H$290,7,0)</f>
        <v>0.28865979381443302</v>
      </c>
      <c r="O79" s="2">
        <f>VLOOKUP(B79,[1]JEDNOTKA!$A$1:$H$290,8,0)</f>
        <v>2.0618556701030931E-2</v>
      </c>
      <c r="P79" t="b">
        <f t="shared" si="2"/>
        <v>1</v>
      </c>
      <c r="Q79" t="b">
        <f t="shared" si="3"/>
        <v>1</v>
      </c>
    </row>
    <row r="80" spans="1:17" x14ac:dyDescent="0.25">
      <c r="A80">
        <v>78</v>
      </c>
      <c r="B80" s="12" t="s">
        <v>13</v>
      </c>
      <c r="C80" s="12" t="s">
        <v>349</v>
      </c>
      <c r="D80" s="12" t="s">
        <v>604</v>
      </c>
      <c r="E80" s="12" t="s">
        <v>527</v>
      </c>
      <c r="F80" s="7" t="s">
        <v>314</v>
      </c>
      <c r="G80" s="7" t="s">
        <v>300</v>
      </c>
      <c r="H80" s="7">
        <v>1394</v>
      </c>
      <c r="I80" s="7">
        <v>71</v>
      </c>
      <c r="J80" s="7">
        <v>1</v>
      </c>
      <c r="K80" s="14">
        <v>5.0932568149210912E-2</v>
      </c>
      <c r="L80" s="14">
        <v>7.173601147776184E-4</v>
      </c>
      <c r="M80" s="17">
        <v>0</v>
      </c>
      <c r="N80" s="2">
        <f>VLOOKUP(B80,[1]JEDNOTKA!$A$1:$H$290,7,0)</f>
        <v>5.0932568149210912E-2</v>
      </c>
      <c r="O80" s="2">
        <f>VLOOKUP(B80,[1]JEDNOTKA!$A$1:$H$290,8,0)</f>
        <v>7.173601147776184E-4</v>
      </c>
      <c r="P80" t="b">
        <f t="shared" si="2"/>
        <v>1</v>
      </c>
      <c r="Q80" t="b">
        <f t="shared" si="3"/>
        <v>1</v>
      </c>
    </row>
    <row r="81" spans="1:17" x14ac:dyDescent="0.25">
      <c r="A81">
        <v>79</v>
      </c>
      <c r="B81" s="12" t="s">
        <v>123</v>
      </c>
      <c r="C81" s="12" t="s">
        <v>349</v>
      </c>
      <c r="D81" s="12" t="s">
        <v>604</v>
      </c>
      <c r="E81" s="12" t="s">
        <v>431</v>
      </c>
      <c r="F81" s="7" t="s">
        <v>312</v>
      </c>
      <c r="G81" s="7" t="s">
        <v>300</v>
      </c>
      <c r="H81" s="7">
        <v>50</v>
      </c>
      <c r="I81" s="7">
        <v>49</v>
      </c>
      <c r="J81" s="7">
        <v>0</v>
      </c>
      <c r="K81" s="14">
        <v>0.98</v>
      </c>
      <c r="L81" s="14">
        <v>0</v>
      </c>
      <c r="M81" s="17">
        <v>0</v>
      </c>
      <c r="N81" s="2">
        <f>VLOOKUP(B81,[1]JEDNOTKA!$A$1:$H$290,7,0)</f>
        <v>0.98</v>
      </c>
      <c r="O81" s="2">
        <f>VLOOKUP(B81,[1]JEDNOTKA!$A$1:$H$290,8,0)</f>
        <v>0</v>
      </c>
      <c r="P81" t="b">
        <f t="shared" si="2"/>
        <v>1</v>
      </c>
      <c r="Q81" t="b">
        <f t="shared" si="3"/>
        <v>1</v>
      </c>
    </row>
    <row r="82" spans="1:17" x14ac:dyDescent="0.25">
      <c r="A82">
        <v>80</v>
      </c>
      <c r="B82" s="12" t="s">
        <v>120</v>
      </c>
      <c r="C82" s="12" t="s">
        <v>349</v>
      </c>
      <c r="D82" s="12" t="s">
        <v>604</v>
      </c>
      <c r="E82" s="12" t="s">
        <v>537</v>
      </c>
      <c r="F82" s="7" t="s">
        <v>314</v>
      </c>
      <c r="G82" s="7" t="s">
        <v>300</v>
      </c>
      <c r="H82" s="7">
        <v>53</v>
      </c>
      <c r="I82" s="7">
        <v>0</v>
      </c>
      <c r="J82" s="7">
        <v>0</v>
      </c>
      <c r="K82" s="14">
        <v>0</v>
      </c>
      <c r="L82" s="14">
        <v>0</v>
      </c>
      <c r="M82" s="17">
        <v>0</v>
      </c>
      <c r="N82" s="2">
        <f>VLOOKUP(B82,[1]JEDNOTKA!$A$1:$H$290,7,0)</f>
        <v>0</v>
      </c>
      <c r="O82" s="2">
        <f>VLOOKUP(B82,[1]JEDNOTKA!$A$1:$H$290,8,0)</f>
        <v>0</v>
      </c>
      <c r="P82" t="b">
        <f t="shared" si="2"/>
        <v>1</v>
      </c>
      <c r="Q82" t="b">
        <f t="shared" si="3"/>
        <v>1</v>
      </c>
    </row>
    <row r="83" spans="1:17" x14ac:dyDescent="0.25">
      <c r="A83">
        <v>81</v>
      </c>
      <c r="B83" s="12" t="s">
        <v>220</v>
      </c>
      <c r="C83" s="12" t="s">
        <v>349</v>
      </c>
      <c r="D83" s="12" t="s">
        <v>604</v>
      </c>
      <c r="E83" s="12" t="s">
        <v>480</v>
      </c>
      <c r="F83" s="7" t="s">
        <v>313</v>
      </c>
      <c r="G83" s="7" t="s">
        <v>300</v>
      </c>
      <c r="H83" s="7">
        <v>128</v>
      </c>
      <c r="I83" s="7">
        <v>85</v>
      </c>
      <c r="J83" s="7">
        <v>0</v>
      </c>
      <c r="K83" s="14">
        <v>0.6640625</v>
      </c>
      <c r="L83" s="14">
        <v>0</v>
      </c>
      <c r="M83" s="17">
        <v>0</v>
      </c>
      <c r="N83" s="2">
        <f>VLOOKUP(B83,[1]JEDNOTKA!$A$1:$H$290,7,0)</f>
        <v>0.6640625</v>
      </c>
      <c r="O83" s="2">
        <f>VLOOKUP(B83,[1]JEDNOTKA!$A$1:$H$290,8,0)</f>
        <v>0</v>
      </c>
      <c r="P83" t="b">
        <f t="shared" si="2"/>
        <v>1</v>
      </c>
      <c r="Q83" t="b">
        <f t="shared" si="3"/>
        <v>1</v>
      </c>
    </row>
    <row r="84" spans="1:17" x14ac:dyDescent="0.25">
      <c r="A84">
        <v>82</v>
      </c>
      <c r="B84" s="12" t="s">
        <v>163</v>
      </c>
      <c r="C84" s="12" t="s">
        <v>349</v>
      </c>
      <c r="D84" s="12" t="s">
        <v>604</v>
      </c>
      <c r="E84" s="12" t="s">
        <v>352</v>
      </c>
      <c r="F84" s="7" t="s">
        <v>310</v>
      </c>
      <c r="G84" s="7" t="s">
        <v>300</v>
      </c>
      <c r="H84" s="7">
        <v>243</v>
      </c>
      <c r="I84" s="7">
        <v>51</v>
      </c>
      <c r="J84" s="7">
        <v>2</v>
      </c>
      <c r="K84" s="14">
        <v>0.2098765432098765</v>
      </c>
      <c r="L84" s="14">
        <v>8.23045267489712E-3</v>
      </c>
      <c r="M84" s="17">
        <v>0</v>
      </c>
      <c r="N84" s="2">
        <f>VLOOKUP(B84,[1]JEDNOTKA!$A$1:$H$290,7,0)</f>
        <v>0.2098765432098765</v>
      </c>
      <c r="O84" s="2">
        <f>VLOOKUP(B84,[1]JEDNOTKA!$A$1:$H$290,8,0)</f>
        <v>8.23045267489712E-3</v>
      </c>
      <c r="P84" t="b">
        <f t="shared" si="2"/>
        <v>1</v>
      </c>
      <c r="Q84" t="b">
        <f t="shared" si="3"/>
        <v>1</v>
      </c>
    </row>
    <row r="85" spans="1:17" x14ac:dyDescent="0.25">
      <c r="A85">
        <v>83</v>
      </c>
      <c r="B85" s="12" t="s">
        <v>54</v>
      </c>
      <c r="C85" s="12" t="s">
        <v>436</v>
      </c>
      <c r="D85" s="12" t="s">
        <v>618</v>
      </c>
      <c r="E85" s="12" t="s">
        <v>597</v>
      </c>
      <c r="F85" s="7" t="s">
        <v>315</v>
      </c>
      <c r="G85" s="7" t="s">
        <v>300</v>
      </c>
      <c r="H85" s="7">
        <v>190</v>
      </c>
      <c r="I85" s="7">
        <v>120</v>
      </c>
      <c r="J85" s="7">
        <v>9</v>
      </c>
      <c r="K85" s="14">
        <v>0.63157894736842102</v>
      </c>
      <c r="L85" s="14">
        <v>4.736842105263158E-2</v>
      </c>
      <c r="M85" s="17">
        <v>0</v>
      </c>
      <c r="N85" s="2">
        <f>VLOOKUP(B85,[1]JEDNOTKA!$A$1:$H$290,7,0)</f>
        <v>0.63157894736842102</v>
      </c>
      <c r="O85" s="2">
        <f>VLOOKUP(B85,[1]JEDNOTKA!$A$1:$H$290,8,0)</f>
        <v>4.736842105263158E-2</v>
      </c>
      <c r="P85" t="b">
        <f t="shared" si="2"/>
        <v>1</v>
      </c>
      <c r="Q85" t="b">
        <f t="shared" si="3"/>
        <v>1</v>
      </c>
    </row>
    <row r="86" spans="1:17" x14ac:dyDescent="0.25">
      <c r="A86">
        <v>84</v>
      </c>
      <c r="B86" s="12" t="s">
        <v>173</v>
      </c>
      <c r="C86" s="12" t="s">
        <v>436</v>
      </c>
      <c r="D86" s="12" t="s">
        <v>618</v>
      </c>
      <c r="E86" s="12" t="s">
        <v>543</v>
      </c>
      <c r="F86" s="7" t="s">
        <v>314</v>
      </c>
      <c r="G86" s="7" t="s">
        <v>300</v>
      </c>
      <c r="H86" s="7">
        <v>229</v>
      </c>
      <c r="I86" s="7">
        <v>8</v>
      </c>
      <c r="J86" s="7">
        <v>0</v>
      </c>
      <c r="K86" s="14">
        <v>3.4934497816593878E-2</v>
      </c>
      <c r="L86" s="14">
        <v>0</v>
      </c>
      <c r="M86" s="17">
        <v>0</v>
      </c>
      <c r="N86" s="2">
        <f>VLOOKUP(B86,[1]JEDNOTKA!$A$1:$H$290,7,0)</f>
        <v>3.4934497816593878E-2</v>
      </c>
      <c r="O86" s="2">
        <f>VLOOKUP(B86,[1]JEDNOTKA!$A$1:$H$290,8,0)</f>
        <v>0</v>
      </c>
      <c r="P86" t="b">
        <f t="shared" si="2"/>
        <v>1</v>
      </c>
      <c r="Q86" t="b">
        <f t="shared" si="3"/>
        <v>1</v>
      </c>
    </row>
    <row r="87" spans="1:17" x14ac:dyDescent="0.25">
      <c r="A87">
        <v>85</v>
      </c>
      <c r="B87" s="12" t="s">
        <v>38</v>
      </c>
      <c r="C87" s="12" t="s">
        <v>436</v>
      </c>
      <c r="D87" s="12" t="s">
        <v>618</v>
      </c>
      <c r="E87" s="12" t="s">
        <v>560</v>
      </c>
      <c r="F87" s="7" t="s">
        <v>315</v>
      </c>
      <c r="G87" s="7" t="s">
        <v>300</v>
      </c>
      <c r="H87" s="7">
        <v>349</v>
      </c>
      <c r="I87" s="7">
        <v>150</v>
      </c>
      <c r="J87" s="7">
        <v>2</v>
      </c>
      <c r="K87" s="14">
        <v>0.42979942693409739</v>
      </c>
      <c r="L87" s="14">
        <v>5.7306590257879646E-3</v>
      </c>
      <c r="M87" s="17">
        <v>0</v>
      </c>
      <c r="N87" s="2">
        <f>VLOOKUP(B87,[1]JEDNOTKA!$A$1:$H$290,7,0)</f>
        <v>0.42979942693409739</v>
      </c>
      <c r="O87" s="2">
        <f>VLOOKUP(B87,[1]JEDNOTKA!$A$1:$H$290,8,0)</f>
        <v>5.7306590257879646E-3</v>
      </c>
      <c r="P87" t="b">
        <f t="shared" si="2"/>
        <v>1</v>
      </c>
      <c r="Q87" t="b">
        <f t="shared" si="3"/>
        <v>1</v>
      </c>
    </row>
    <row r="88" spans="1:17" x14ac:dyDescent="0.25">
      <c r="A88">
        <v>86</v>
      </c>
      <c r="B88" s="12" t="s">
        <v>203</v>
      </c>
      <c r="C88" s="12" t="s">
        <v>436</v>
      </c>
      <c r="D88" s="12" t="s">
        <v>618</v>
      </c>
      <c r="E88" s="12" t="s">
        <v>477</v>
      </c>
      <c r="F88" s="7" t="s">
        <v>313</v>
      </c>
      <c r="G88" s="7" t="s">
        <v>300</v>
      </c>
      <c r="H88" s="7">
        <v>49</v>
      </c>
      <c r="I88" s="7">
        <v>5</v>
      </c>
      <c r="J88" s="7">
        <v>2</v>
      </c>
      <c r="K88" s="14">
        <v>0.1020408163265306</v>
      </c>
      <c r="L88" s="14">
        <v>4.0816326530612242E-2</v>
      </c>
      <c r="M88" s="17">
        <v>0</v>
      </c>
      <c r="N88" s="2">
        <f>VLOOKUP(B88,[1]JEDNOTKA!$A$1:$H$290,7,0)</f>
        <v>0.1020408163265306</v>
      </c>
      <c r="O88" s="2">
        <f>VLOOKUP(B88,[1]JEDNOTKA!$A$1:$H$290,8,0)</f>
        <v>4.0816326530612242E-2</v>
      </c>
      <c r="P88" t="b">
        <f t="shared" si="2"/>
        <v>1</v>
      </c>
      <c r="Q88" t="b">
        <f t="shared" si="3"/>
        <v>1</v>
      </c>
    </row>
    <row r="89" spans="1:17" x14ac:dyDescent="0.25">
      <c r="A89">
        <v>87</v>
      </c>
      <c r="B89" s="12" t="s">
        <v>216</v>
      </c>
      <c r="C89" s="12" t="s">
        <v>436</v>
      </c>
      <c r="D89" s="12" t="s">
        <v>618</v>
      </c>
      <c r="E89" s="12" t="s">
        <v>428</v>
      </c>
      <c r="F89" s="7" t="s">
        <v>312</v>
      </c>
      <c r="G89" s="7" t="s">
        <v>300</v>
      </c>
      <c r="H89" s="7">
        <v>302</v>
      </c>
      <c r="I89" s="7">
        <v>188</v>
      </c>
      <c r="J89" s="7">
        <v>1</v>
      </c>
      <c r="K89" s="14">
        <v>0.62251655629139069</v>
      </c>
      <c r="L89" s="14">
        <v>3.3112582781456949E-3</v>
      </c>
      <c r="M89" s="17">
        <v>0</v>
      </c>
      <c r="N89" s="2">
        <f>VLOOKUP(B89,[1]JEDNOTKA!$A$1:$H$290,7,0)</f>
        <v>0.62251655629139069</v>
      </c>
      <c r="O89" s="2">
        <f>VLOOKUP(B89,[1]JEDNOTKA!$A$1:$H$290,8,0)</f>
        <v>3.3112582781456949E-3</v>
      </c>
      <c r="P89" t="b">
        <f t="shared" si="2"/>
        <v>1</v>
      </c>
      <c r="Q89" t="b">
        <f t="shared" si="3"/>
        <v>1</v>
      </c>
    </row>
    <row r="90" spans="1:17" x14ac:dyDescent="0.25">
      <c r="A90">
        <v>88</v>
      </c>
      <c r="B90" s="12" t="s">
        <v>50</v>
      </c>
      <c r="C90" s="12" t="s">
        <v>436</v>
      </c>
      <c r="D90" s="12" t="s">
        <v>618</v>
      </c>
      <c r="E90" s="12" t="s">
        <v>468</v>
      </c>
      <c r="F90" s="7" t="s">
        <v>313</v>
      </c>
      <c r="G90" s="7" t="s">
        <v>300</v>
      </c>
      <c r="H90" s="7">
        <v>2432</v>
      </c>
      <c r="I90" s="7">
        <v>1249</v>
      </c>
      <c r="J90" s="7">
        <v>10</v>
      </c>
      <c r="K90" s="14">
        <v>0.51356907894736847</v>
      </c>
      <c r="L90" s="14">
        <v>4.1118421052631577E-3</v>
      </c>
      <c r="M90" s="17">
        <v>0</v>
      </c>
      <c r="N90" s="2">
        <f>VLOOKUP(B90,[1]JEDNOTKA!$A$1:$H$290,7,0)</f>
        <v>0.51356907894736847</v>
      </c>
      <c r="O90" s="2">
        <f>VLOOKUP(B90,[1]JEDNOTKA!$A$1:$H$290,8,0)</f>
        <v>4.1118421052631577E-3</v>
      </c>
      <c r="P90" t="b">
        <f t="shared" si="2"/>
        <v>1</v>
      </c>
      <c r="Q90" t="b">
        <f t="shared" si="3"/>
        <v>1</v>
      </c>
    </row>
    <row r="91" spans="1:17" x14ac:dyDescent="0.25">
      <c r="A91">
        <v>89</v>
      </c>
      <c r="B91" s="12" t="s">
        <v>209</v>
      </c>
      <c r="C91" s="12" t="s">
        <v>436</v>
      </c>
      <c r="D91" s="12" t="s">
        <v>618</v>
      </c>
      <c r="E91" s="12" t="s">
        <v>571</v>
      </c>
      <c r="F91" s="7" t="s">
        <v>315</v>
      </c>
      <c r="G91" s="7" t="s">
        <v>300</v>
      </c>
      <c r="H91" s="7">
        <v>102</v>
      </c>
      <c r="I91" s="7">
        <v>39</v>
      </c>
      <c r="J91" s="7">
        <v>9</v>
      </c>
      <c r="K91" s="14">
        <v>0.38235294117647062</v>
      </c>
      <c r="L91" s="14">
        <v>8.8235294117647065E-2</v>
      </c>
      <c r="M91" s="17">
        <v>0</v>
      </c>
      <c r="N91" s="2">
        <f>VLOOKUP(B91,[1]JEDNOTKA!$A$1:$H$290,7,0)</f>
        <v>0.38235294117647062</v>
      </c>
      <c r="O91" s="2">
        <f>VLOOKUP(B91,[1]JEDNOTKA!$A$1:$H$290,8,0)</f>
        <v>8.8235294117647065E-2</v>
      </c>
      <c r="P91" t="b">
        <f t="shared" si="2"/>
        <v>1</v>
      </c>
      <c r="Q91" t="b">
        <f t="shared" si="3"/>
        <v>1</v>
      </c>
    </row>
    <row r="92" spans="1:17" x14ac:dyDescent="0.25">
      <c r="A92">
        <v>90</v>
      </c>
      <c r="B92" s="12" t="s">
        <v>276</v>
      </c>
      <c r="C92" s="12" t="s">
        <v>436</v>
      </c>
      <c r="D92" s="12" t="s">
        <v>618</v>
      </c>
      <c r="E92" s="12" t="s">
        <v>581</v>
      </c>
      <c r="F92" s="7" t="s">
        <v>315</v>
      </c>
      <c r="G92" s="7" t="s">
        <v>300</v>
      </c>
      <c r="H92" s="7">
        <v>43</v>
      </c>
      <c r="I92" s="7">
        <v>17</v>
      </c>
      <c r="J92" s="7">
        <v>0</v>
      </c>
      <c r="K92" s="14">
        <v>0.39534883720930231</v>
      </c>
      <c r="L92" s="14">
        <v>0</v>
      </c>
      <c r="M92" s="17">
        <v>0</v>
      </c>
      <c r="N92" s="2">
        <f>VLOOKUP(B92,[1]JEDNOTKA!$A$1:$H$290,7,0)</f>
        <v>0.39534883720930231</v>
      </c>
      <c r="O92" s="2">
        <f>VLOOKUP(B92,[1]JEDNOTKA!$A$1:$H$290,8,0)</f>
        <v>0</v>
      </c>
      <c r="P92" t="b">
        <f t="shared" si="2"/>
        <v>1</v>
      </c>
      <c r="Q92" t="b">
        <f t="shared" si="3"/>
        <v>1</v>
      </c>
    </row>
    <row r="93" spans="1:17" x14ac:dyDescent="0.25">
      <c r="A93">
        <v>91</v>
      </c>
      <c r="B93" s="12" t="s">
        <v>101</v>
      </c>
      <c r="C93" s="12" t="s">
        <v>436</v>
      </c>
      <c r="D93" s="12" t="s">
        <v>618</v>
      </c>
      <c r="E93" s="12" t="s">
        <v>527</v>
      </c>
      <c r="F93" s="7" t="s">
        <v>314</v>
      </c>
      <c r="G93" s="7" t="s">
        <v>300</v>
      </c>
      <c r="H93" s="7">
        <v>2416</v>
      </c>
      <c r="I93" s="7">
        <v>285</v>
      </c>
      <c r="J93" s="7">
        <v>22</v>
      </c>
      <c r="K93" s="14">
        <v>0.1179635761589404</v>
      </c>
      <c r="L93" s="14">
        <v>9.1059602649006619E-3</v>
      </c>
      <c r="M93" s="17">
        <v>0</v>
      </c>
      <c r="N93" s="2">
        <f>VLOOKUP(B93,[1]JEDNOTKA!$A$1:$H$290,7,0)</f>
        <v>0.1179635761589404</v>
      </c>
      <c r="O93" s="2">
        <f>VLOOKUP(B93,[1]JEDNOTKA!$A$1:$H$290,8,0)</f>
        <v>9.1059602649006619E-3</v>
      </c>
      <c r="P93" t="b">
        <f t="shared" si="2"/>
        <v>1</v>
      </c>
      <c r="Q93" t="b">
        <f t="shared" si="3"/>
        <v>1</v>
      </c>
    </row>
    <row r="94" spans="1:17" x14ac:dyDescent="0.25">
      <c r="A94">
        <v>92</v>
      </c>
      <c r="B94" s="12" t="s">
        <v>133</v>
      </c>
      <c r="C94" s="12" t="s">
        <v>436</v>
      </c>
      <c r="D94" s="12" t="s">
        <v>618</v>
      </c>
      <c r="E94" s="12" t="s">
        <v>535</v>
      </c>
      <c r="F94" s="7" t="s">
        <v>314</v>
      </c>
      <c r="G94" s="7" t="s">
        <v>300</v>
      </c>
      <c r="H94" s="7">
        <v>993</v>
      </c>
      <c r="I94" s="7">
        <v>60</v>
      </c>
      <c r="J94" s="7">
        <v>7</v>
      </c>
      <c r="K94" s="14">
        <v>6.0422960725075532E-2</v>
      </c>
      <c r="L94" s="14">
        <v>7.0493454179254783E-3</v>
      </c>
      <c r="M94" s="17">
        <v>0</v>
      </c>
      <c r="N94" s="2">
        <f>VLOOKUP(B94,[1]JEDNOTKA!$A$1:$H$290,7,0)</f>
        <v>6.0422960725075532E-2</v>
      </c>
      <c r="O94" s="2">
        <f>VLOOKUP(B94,[1]JEDNOTKA!$A$1:$H$290,8,0)</f>
        <v>7.0493454179254783E-3</v>
      </c>
      <c r="P94" t="b">
        <f t="shared" si="2"/>
        <v>1</v>
      </c>
      <c r="Q94" t="b">
        <f t="shared" si="3"/>
        <v>1</v>
      </c>
    </row>
    <row r="95" spans="1:17" x14ac:dyDescent="0.25">
      <c r="A95">
        <v>93</v>
      </c>
      <c r="B95" s="12" t="s">
        <v>8</v>
      </c>
      <c r="C95" s="12" t="s">
        <v>340</v>
      </c>
      <c r="D95" s="12" t="s">
        <v>603</v>
      </c>
      <c r="E95" s="12" t="s">
        <v>341</v>
      </c>
      <c r="F95" s="7" t="s">
        <v>310</v>
      </c>
      <c r="G95" s="7" t="s">
        <v>300</v>
      </c>
      <c r="H95" s="7">
        <v>1185</v>
      </c>
      <c r="I95" s="7">
        <v>522</v>
      </c>
      <c r="J95" s="7">
        <v>93</v>
      </c>
      <c r="K95" s="14">
        <v>0.44050632911392412</v>
      </c>
      <c r="L95" s="14">
        <v>7.848101265822785E-2</v>
      </c>
      <c r="M95" s="17">
        <v>0</v>
      </c>
      <c r="N95" s="2">
        <f>VLOOKUP(B95,[1]JEDNOTKA!$A$1:$H$290,7,0)</f>
        <v>0.44050632911392412</v>
      </c>
      <c r="O95" s="2">
        <f>VLOOKUP(B95,[1]JEDNOTKA!$A$1:$H$290,8,0)</f>
        <v>7.848101265822785E-2</v>
      </c>
      <c r="P95" t="b">
        <f t="shared" si="2"/>
        <v>1</v>
      </c>
      <c r="Q95" t="b">
        <f t="shared" si="3"/>
        <v>1</v>
      </c>
    </row>
    <row r="96" spans="1:17" x14ac:dyDescent="0.25">
      <c r="A96">
        <v>94</v>
      </c>
      <c r="B96" s="12" t="s">
        <v>71</v>
      </c>
      <c r="C96" s="12" t="s">
        <v>340</v>
      </c>
      <c r="D96" s="12" t="s">
        <v>603</v>
      </c>
      <c r="E96" s="12" t="s">
        <v>563</v>
      </c>
      <c r="F96" s="7" t="s">
        <v>315</v>
      </c>
      <c r="G96" s="7" t="s">
        <v>300</v>
      </c>
      <c r="H96" s="7">
        <v>101</v>
      </c>
      <c r="I96" s="7">
        <v>83</v>
      </c>
      <c r="J96" s="7">
        <v>7</v>
      </c>
      <c r="K96" s="14">
        <v>0.82178217821782173</v>
      </c>
      <c r="L96" s="14">
        <v>6.9306930693069313E-2</v>
      </c>
      <c r="M96" s="17">
        <v>0</v>
      </c>
      <c r="N96" s="2">
        <f>VLOOKUP(B96,[1]JEDNOTKA!$A$1:$H$290,7,0)</f>
        <v>0.82178217821782173</v>
      </c>
      <c r="O96" s="2">
        <f>VLOOKUP(B96,[1]JEDNOTKA!$A$1:$H$290,8,0)</f>
        <v>6.9306930693069313E-2</v>
      </c>
      <c r="P96" t="b">
        <f t="shared" si="2"/>
        <v>1</v>
      </c>
      <c r="Q96" t="b">
        <f t="shared" si="3"/>
        <v>1</v>
      </c>
    </row>
    <row r="97" spans="1:17" x14ac:dyDescent="0.25">
      <c r="A97">
        <v>95</v>
      </c>
      <c r="B97" s="12" t="s">
        <v>262</v>
      </c>
      <c r="C97" s="12" t="s">
        <v>340</v>
      </c>
      <c r="D97" s="12" t="s">
        <v>603</v>
      </c>
      <c r="E97" s="12" t="s">
        <v>583</v>
      </c>
      <c r="F97" s="7" t="s">
        <v>315</v>
      </c>
      <c r="G97" s="7" t="s">
        <v>300</v>
      </c>
      <c r="H97" s="7">
        <v>14</v>
      </c>
      <c r="I97" s="7">
        <v>12</v>
      </c>
      <c r="J97" s="7">
        <v>0</v>
      </c>
      <c r="K97" s="14">
        <v>0.8571428571428571</v>
      </c>
      <c r="L97" s="14">
        <v>0</v>
      </c>
      <c r="M97" s="17">
        <v>0</v>
      </c>
      <c r="N97" s="2">
        <f>VLOOKUP(B97,[1]JEDNOTKA!$A$1:$H$290,7,0)</f>
        <v>0.8571428571428571</v>
      </c>
      <c r="O97" s="2">
        <f>VLOOKUP(B97,[1]JEDNOTKA!$A$1:$H$290,8,0)</f>
        <v>0</v>
      </c>
      <c r="P97" t="b">
        <f t="shared" si="2"/>
        <v>1</v>
      </c>
      <c r="Q97" t="b">
        <f t="shared" si="3"/>
        <v>1</v>
      </c>
    </row>
    <row r="98" spans="1:17" x14ac:dyDescent="0.25">
      <c r="A98">
        <v>96</v>
      </c>
      <c r="B98" s="12" t="s">
        <v>104</v>
      </c>
      <c r="C98" s="12" t="s">
        <v>340</v>
      </c>
      <c r="D98" s="12" t="s">
        <v>603</v>
      </c>
      <c r="E98" s="12" t="s">
        <v>348</v>
      </c>
      <c r="F98" s="7" t="s">
        <v>310</v>
      </c>
      <c r="G98" s="7" t="s">
        <v>300</v>
      </c>
      <c r="H98" s="7">
        <v>684</v>
      </c>
      <c r="I98" s="7">
        <v>278</v>
      </c>
      <c r="J98" s="7">
        <v>13</v>
      </c>
      <c r="K98" s="14">
        <v>0.4064327485380117</v>
      </c>
      <c r="L98" s="14">
        <v>1.900584795321637E-2</v>
      </c>
      <c r="M98" s="17">
        <v>0</v>
      </c>
      <c r="N98" s="2">
        <f>VLOOKUP(B98,[1]JEDNOTKA!$A$1:$H$290,7,0)</f>
        <v>0.4064327485380117</v>
      </c>
      <c r="O98" s="2">
        <f>VLOOKUP(B98,[1]JEDNOTKA!$A$1:$H$290,8,0)</f>
        <v>1.900584795321637E-2</v>
      </c>
      <c r="P98" t="b">
        <f t="shared" si="2"/>
        <v>1</v>
      </c>
      <c r="Q98" t="b">
        <f t="shared" si="3"/>
        <v>1</v>
      </c>
    </row>
    <row r="99" spans="1:17" x14ac:dyDescent="0.25">
      <c r="A99">
        <v>97</v>
      </c>
      <c r="B99" s="12" t="s">
        <v>114</v>
      </c>
      <c r="C99" s="12" t="s">
        <v>340</v>
      </c>
      <c r="D99" s="12" t="s">
        <v>603</v>
      </c>
      <c r="E99" s="12" t="s">
        <v>564</v>
      </c>
      <c r="F99" s="7" t="s">
        <v>315</v>
      </c>
      <c r="G99" s="7" t="s">
        <v>300</v>
      </c>
      <c r="H99" s="7">
        <v>409</v>
      </c>
      <c r="I99" s="7">
        <v>363</v>
      </c>
      <c r="J99" s="7">
        <v>3</v>
      </c>
      <c r="K99" s="14">
        <v>0.8875305623471883</v>
      </c>
      <c r="L99" s="14">
        <v>7.3349633251833741E-3</v>
      </c>
      <c r="M99" s="17">
        <v>0</v>
      </c>
      <c r="N99" s="2">
        <f>VLOOKUP(B99,[1]JEDNOTKA!$A$1:$H$290,7,0)</f>
        <v>0.8875305623471883</v>
      </c>
      <c r="O99" s="2">
        <f>VLOOKUP(B99,[1]JEDNOTKA!$A$1:$H$290,8,0)</f>
        <v>7.3349633251833741E-3</v>
      </c>
      <c r="P99" t="b">
        <f t="shared" si="2"/>
        <v>1</v>
      </c>
      <c r="Q99" t="b">
        <f t="shared" si="3"/>
        <v>1</v>
      </c>
    </row>
    <row r="100" spans="1:17" x14ac:dyDescent="0.25">
      <c r="A100">
        <v>98</v>
      </c>
      <c r="B100" s="12" t="s">
        <v>61</v>
      </c>
      <c r="C100" s="12" t="s">
        <v>340</v>
      </c>
      <c r="D100" s="12" t="s">
        <v>603</v>
      </c>
      <c r="E100" s="12" t="s">
        <v>342</v>
      </c>
      <c r="F100" s="7" t="s">
        <v>310</v>
      </c>
      <c r="G100" s="7" t="s">
        <v>300</v>
      </c>
      <c r="H100" s="7">
        <v>163</v>
      </c>
      <c r="I100" s="7">
        <v>96</v>
      </c>
      <c r="J100" s="7">
        <v>7</v>
      </c>
      <c r="K100" s="14">
        <v>0.58895705521472397</v>
      </c>
      <c r="L100" s="14">
        <v>4.2944785276073622E-2</v>
      </c>
      <c r="M100" s="17">
        <v>0</v>
      </c>
      <c r="N100" s="2">
        <f>VLOOKUP(B100,[1]JEDNOTKA!$A$1:$H$290,7,0)</f>
        <v>0.58895705521472397</v>
      </c>
      <c r="O100" s="2">
        <f>VLOOKUP(B100,[1]JEDNOTKA!$A$1:$H$290,8,0)</f>
        <v>4.2944785276073622E-2</v>
      </c>
      <c r="P100" t="b">
        <f t="shared" si="2"/>
        <v>1</v>
      </c>
      <c r="Q100" t="b">
        <f t="shared" si="3"/>
        <v>1</v>
      </c>
    </row>
    <row r="101" spans="1:17" x14ac:dyDescent="0.25">
      <c r="A101">
        <v>99</v>
      </c>
      <c r="B101" s="12" t="s">
        <v>126</v>
      </c>
      <c r="C101" s="12" t="s">
        <v>567</v>
      </c>
      <c r="D101" s="12" t="s">
        <v>568</v>
      </c>
      <c r="E101" s="12" t="s">
        <v>568</v>
      </c>
      <c r="F101" s="7" t="s">
        <v>315</v>
      </c>
      <c r="G101" s="7" t="s">
        <v>300</v>
      </c>
      <c r="H101" s="7">
        <v>70</v>
      </c>
      <c r="I101" s="7">
        <v>38</v>
      </c>
      <c r="J101" s="7">
        <v>1</v>
      </c>
      <c r="K101" s="14">
        <v>0.54285714285714282</v>
      </c>
      <c r="L101" s="14">
        <v>1.428571428571429E-2</v>
      </c>
      <c r="M101" s="17">
        <v>0</v>
      </c>
      <c r="N101" s="2">
        <f>VLOOKUP(B101,[1]JEDNOTKA!$A$1:$H$290,7,0)</f>
        <v>0.54285714285714282</v>
      </c>
      <c r="O101" s="2">
        <f>VLOOKUP(B101,[1]JEDNOTKA!$A$1:$H$290,8,0)</f>
        <v>1.428571428571429E-2</v>
      </c>
      <c r="P101" t="b">
        <f t="shared" si="2"/>
        <v>1</v>
      </c>
      <c r="Q101" t="b">
        <f t="shared" si="3"/>
        <v>1</v>
      </c>
    </row>
    <row r="102" spans="1:17" x14ac:dyDescent="0.25">
      <c r="A102">
        <v>100</v>
      </c>
      <c r="B102" s="12" t="s">
        <v>222</v>
      </c>
      <c r="C102" s="12" t="s">
        <v>410</v>
      </c>
      <c r="D102" s="12" t="s">
        <v>626</v>
      </c>
      <c r="E102" s="12" t="s">
        <v>588</v>
      </c>
      <c r="F102" s="7" t="s">
        <v>312</v>
      </c>
      <c r="G102" s="7" t="s">
        <v>301</v>
      </c>
      <c r="H102" s="7">
        <v>42</v>
      </c>
      <c r="I102" s="7">
        <v>42</v>
      </c>
      <c r="J102" s="7">
        <v>0</v>
      </c>
      <c r="K102" s="14">
        <v>1</v>
      </c>
      <c r="L102" s="14">
        <v>0</v>
      </c>
      <c r="M102" s="17">
        <v>0</v>
      </c>
      <c r="N102" s="2">
        <f>VLOOKUP(B102,[1]JEDNOTKA!$A$1:$H$290,7,0)</f>
        <v>1</v>
      </c>
      <c r="O102" s="2">
        <f>VLOOKUP(B102,[1]JEDNOTKA!$A$1:$H$290,8,0)</f>
        <v>0</v>
      </c>
      <c r="P102" t="b">
        <f t="shared" si="2"/>
        <v>1</v>
      </c>
      <c r="Q102" t="b">
        <f t="shared" si="3"/>
        <v>1</v>
      </c>
    </row>
    <row r="103" spans="1:17" x14ac:dyDescent="0.25">
      <c r="A103">
        <v>101</v>
      </c>
      <c r="B103" s="12" t="s">
        <v>225</v>
      </c>
      <c r="C103" s="12" t="s">
        <v>410</v>
      </c>
      <c r="D103" s="12" t="s">
        <v>626</v>
      </c>
      <c r="E103" s="12" t="s">
        <v>484</v>
      </c>
      <c r="F103" s="7" t="s">
        <v>314</v>
      </c>
      <c r="G103" s="7" t="s">
        <v>301</v>
      </c>
      <c r="H103" s="7">
        <v>103</v>
      </c>
      <c r="I103" s="7">
        <v>27</v>
      </c>
      <c r="J103" s="7">
        <v>0</v>
      </c>
      <c r="K103" s="14">
        <v>0.26213592233009708</v>
      </c>
      <c r="L103" s="14">
        <v>0</v>
      </c>
      <c r="M103" s="17">
        <v>0</v>
      </c>
      <c r="N103" s="2">
        <f>VLOOKUP(B103,[1]JEDNOTKA!$A$1:$H$290,7,0)</f>
        <v>0.26213592233009708</v>
      </c>
      <c r="O103" s="2">
        <f>VLOOKUP(B103,[1]JEDNOTKA!$A$1:$H$290,8,0)</f>
        <v>0</v>
      </c>
      <c r="P103" t="b">
        <f t="shared" si="2"/>
        <v>1</v>
      </c>
      <c r="Q103" t="b">
        <f t="shared" si="3"/>
        <v>1</v>
      </c>
    </row>
    <row r="104" spans="1:17" x14ac:dyDescent="0.25">
      <c r="A104">
        <v>102</v>
      </c>
      <c r="B104" s="12" t="s">
        <v>282</v>
      </c>
      <c r="C104" s="12" t="s">
        <v>410</v>
      </c>
      <c r="D104" s="12" t="s">
        <v>626</v>
      </c>
      <c r="E104" s="12" t="s">
        <v>412</v>
      </c>
      <c r="F104" s="7" t="s">
        <v>312</v>
      </c>
      <c r="G104" s="7" t="s">
        <v>301</v>
      </c>
      <c r="H104" s="7">
        <v>12</v>
      </c>
      <c r="I104" s="7">
        <v>8</v>
      </c>
      <c r="J104" s="7">
        <v>0</v>
      </c>
      <c r="K104" s="14">
        <v>0.66666666666666663</v>
      </c>
      <c r="L104" s="14">
        <v>0</v>
      </c>
      <c r="M104" s="17">
        <v>0</v>
      </c>
      <c r="N104" s="2">
        <f>VLOOKUP(B104,[1]JEDNOTKA!$A$1:$H$290,7,0)</f>
        <v>0.66666666666666663</v>
      </c>
      <c r="O104" s="2">
        <f>VLOOKUP(B104,[1]JEDNOTKA!$A$1:$H$290,8,0)</f>
        <v>0</v>
      </c>
      <c r="P104" t="b">
        <f t="shared" si="2"/>
        <v>1</v>
      </c>
      <c r="Q104" t="b">
        <f t="shared" si="3"/>
        <v>1</v>
      </c>
    </row>
    <row r="105" spans="1:17" x14ac:dyDescent="0.25">
      <c r="A105">
        <v>103</v>
      </c>
      <c r="B105" s="12" t="s">
        <v>57</v>
      </c>
      <c r="C105" s="12" t="s">
        <v>410</v>
      </c>
      <c r="D105" s="12" t="s">
        <v>626</v>
      </c>
      <c r="E105" s="12" t="s">
        <v>481</v>
      </c>
      <c r="F105" s="7" t="s">
        <v>314</v>
      </c>
      <c r="G105" s="7" t="s">
        <v>301</v>
      </c>
      <c r="H105" s="7">
        <v>526</v>
      </c>
      <c r="I105" s="7">
        <v>217</v>
      </c>
      <c r="J105" s="7">
        <v>0</v>
      </c>
      <c r="K105" s="14">
        <v>0.41254752851711018</v>
      </c>
      <c r="L105" s="14">
        <v>0</v>
      </c>
      <c r="M105" s="17">
        <v>0</v>
      </c>
      <c r="N105" s="2">
        <f>VLOOKUP(B105,[1]JEDNOTKA!$A$1:$H$290,7,0)</f>
        <v>0.41254752851711018</v>
      </c>
      <c r="O105" s="2">
        <f>VLOOKUP(B105,[1]JEDNOTKA!$A$1:$H$290,8,0)</f>
        <v>0</v>
      </c>
      <c r="P105" t="b">
        <f t="shared" si="2"/>
        <v>1</v>
      </c>
      <c r="Q105" t="b">
        <f t="shared" si="3"/>
        <v>1</v>
      </c>
    </row>
    <row r="106" spans="1:17" x14ac:dyDescent="0.25">
      <c r="A106">
        <v>104</v>
      </c>
      <c r="B106" s="12" t="s">
        <v>283</v>
      </c>
      <c r="C106" s="12" t="s">
        <v>410</v>
      </c>
      <c r="D106" s="12" t="s">
        <v>626</v>
      </c>
      <c r="E106" s="12" t="s">
        <v>413</v>
      </c>
      <c r="F106" s="7" t="s">
        <v>312</v>
      </c>
      <c r="G106" s="7" t="s">
        <v>301</v>
      </c>
      <c r="H106" s="7">
        <v>16</v>
      </c>
      <c r="I106" s="7">
        <v>16</v>
      </c>
      <c r="J106" s="7">
        <v>0</v>
      </c>
      <c r="K106" s="14">
        <v>1</v>
      </c>
      <c r="L106" s="14">
        <v>0</v>
      </c>
      <c r="M106" s="17">
        <v>0</v>
      </c>
      <c r="N106" s="2">
        <f>VLOOKUP(B106,[1]JEDNOTKA!$A$1:$H$290,7,0)</f>
        <v>1</v>
      </c>
      <c r="O106" s="2">
        <f>VLOOKUP(B106,[1]JEDNOTKA!$A$1:$H$290,8,0)</f>
        <v>0</v>
      </c>
      <c r="P106" t="b">
        <f t="shared" si="2"/>
        <v>1</v>
      </c>
      <c r="Q106" t="b">
        <f t="shared" si="3"/>
        <v>1</v>
      </c>
    </row>
    <row r="107" spans="1:17" x14ac:dyDescent="0.25">
      <c r="A107">
        <v>105</v>
      </c>
      <c r="B107" s="12" t="s">
        <v>273</v>
      </c>
      <c r="C107" s="12" t="s">
        <v>410</v>
      </c>
      <c r="D107" s="12" t="s">
        <v>626</v>
      </c>
      <c r="E107" s="12" t="s">
        <v>487</v>
      </c>
      <c r="F107" s="7" t="s">
        <v>314</v>
      </c>
      <c r="G107" s="7" t="s">
        <v>301</v>
      </c>
      <c r="H107" s="7">
        <v>29</v>
      </c>
      <c r="I107" s="7">
        <v>12</v>
      </c>
      <c r="J107" s="7">
        <v>0</v>
      </c>
      <c r="K107" s="14">
        <v>0.41379310344827591</v>
      </c>
      <c r="L107" s="14">
        <v>0</v>
      </c>
      <c r="M107" s="17">
        <v>0</v>
      </c>
      <c r="N107" s="2">
        <f>VLOOKUP(B107,[1]JEDNOTKA!$A$1:$H$290,7,0)</f>
        <v>0.41379310344827591</v>
      </c>
      <c r="O107" s="2">
        <f>VLOOKUP(B107,[1]JEDNOTKA!$A$1:$H$290,8,0)</f>
        <v>0</v>
      </c>
      <c r="P107" t="b">
        <f t="shared" si="2"/>
        <v>1</v>
      </c>
      <c r="Q107" t="b">
        <f t="shared" si="3"/>
        <v>1</v>
      </c>
    </row>
    <row r="108" spans="1:17" x14ac:dyDescent="0.25">
      <c r="A108">
        <v>106</v>
      </c>
      <c r="B108" s="12" t="s">
        <v>111</v>
      </c>
      <c r="C108" s="12" t="s">
        <v>456</v>
      </c>
      <c r="D108" s="12" t="s">
        <v>628</v>
      </c>
      <c r="E108" s="12" t="s">
        <v>589</v>
      </c>
      <c r="F108" s="7" t="s">
        <v>313</v>
      </c>
      <c r="G108" s="7" t="s">
        <v>303</v>
      </c>
      <c r="H108" s="7">
        <v>285</v>
      </c>
      <c r="I108" s="7">
        <v>145</v>
      </c>
      <c r="J108" s="7">
        <v>0</v>
      </c>
      <c r="K108" s="14">
        <v>0.50877192982456143</v>
      </c>
      <c r="L108" s="14">
        <v>0</v>
      </c>
      <c r="M108" s="17">
        <v>0</v>
      </c>
      <c r="N108" s="2">
        <f>VLOOKUP(B108,[1]JEDNOTKA!$A$1:$H$290,7,0)</f>
        <v>0.50877192982456143</v>
      </c>
      <c r="O108" s="2">
        <f>VLOOKUP(B108,[1]JEDNOTKA!$A$1:$H$290,8,0)</f>
        <v>0</v>
      </c>
      <c r="P108" t="b">
        <f t="shared" si="2"/>
        <v>1</v>
      </c>
      <c r="Q108" t="b">
        <f t="shared" si="3"/>
        <v>1</v>
      </c>
    </row>
    <row r="109" spans="1:17" x14ac:dyDescent="0.25">
      <c r="A109">
        <v>107</v>
      </c>
      <c r="B109" s="12" t="s">
        <v>242</v>
      </c>
      <c r="C109" s="12" t="s">
        <v>354</v>
      </c>
      <c r="D109" s="12" t="s">
        <v>625</v>
      </c>
      <c r="E109" s="12" t="s">
        <v>485</v>
      </c>
      <c r="F109" s="7" t="s">
        <v>314</v>
      </c>
      <c r="G109" s="7" t="s">
        <v>301</v>
      </c>
      <c r="H109" s="7">
        <v>14</v>
      </c>
      <c r="I109" s="7">
        <v>0</v>
      </c>
      <c r="J109" s="7">
        <v>0</v>
      </c>
      <c r="K109" s="14">
        <v>0</v>
      </c>
      <c r="L109" s="14">
        <v>0</v>
      </c>
      <c r="M109" s="17">
        <v>0</v>
      </c>
      <c r="N109" s="2">
        <f>VLOOKUP(B109,[1]JEDNOTKA!$A$1:$H$290,7,0)</f>
        <v>0</v>
      </c>
      <c r="O109" s="2">
        <f>VLOOKUP(B109,[1]JEDNOTKA!$A$1:$H$290,8,0)</f>
        <v>0</v>
      </c>
      <c r="P109" t="b">
        <f t="shared" si="2"/>
        <v>1</v>
      </c>
      <c r="Q109" t="b">
        <f t="shared" si="3"/>
        <v>1</v>
      </c>
    </row>
    <row r="110" spans="1:17" x14ac:dyDescent="0.25">
      <c r="A110">
        <v>108</v>
      </c>
      <c r="B110" s="12" t="s">
        <v>223</v>
      </c>
      <c r="C110" s="12" t="s">
        <v>354</v>
      </c>
      <c r="D110" s="12" t="s">
        <v>625</v>
      </c>
      <c r="E110" s="12" t="s">
        <v>483</v>
      </c>
      <c r="F110" s="7" t="s">
        <v>314</v>
      </c>
      <c r="G110" s="7" t="s">
        <v>301</v>
      </c>
      <c r="H110" s="7">
        <v>110</v>
      </c>
      <c r="I110" s="7">
        <v>4</v>
      </c>
      <c r="J110" s="7">
        <v>0</v>
      </c>
      <c r="K110" s="14">
        <v>3.6363636363636362E-2</v>
      </c>
      <c r="L110" s="14">
        <v>0</v>
      </c>
      <c r="M110" s="17">
        <v>0</v>
      </c>
      <c r="N110" s="2">
        <f>VLOOKUP(B110,[1]JEDNOTKA!$A$1:$H$290,7,0)</f>
        <v>3.6363636363636362E-2</v>
      </c>
      <c r="O110" s="2">
        <f>VLOOKUP(B110,[1]JEDNOTKA!$A$1:$H$290,8,0)</f>
        <v>0</v>
      </c>
      <c r="P110" t="b">
        <f t="shared" si="2"/>
        <v>1</v>
      </c>
      <c r="Q110" t="b">
        <f t="shared" si="3"/>
        <v>1</v>
      </c>
    </row>
    <row r="111" spans="1:17" x14ac:dyDescent="0.25">
      <c r="A111">
        <v>109</v>
      </c>
      <c r="B111" s="12" t="s">
        <v>243</v>
      </c>
      <c r="C111" s="12" t="s">
        <v>354</v>
      </c>
      <c r="D111" s="12" t="s">
        <v>625</v>
      </c>
      <c r="E111" s="12" t="s">
        <v>486</v>
      </c>
      <c r="F111" s="7" t="s">
        <v>314</v>
      </c>
      <c r="G111" s="7" t="s">
        <v>301</v>
      </c>
      <c r="H111" s="7">
        <v>125</v>
      </c>
      <c r="I111" s="7">
        <v>1</v>
      </c>
      <c r="J111" s="7">
        <v>0</v>
      </c>
      <c r="K111" s="14">
        <v>8.0000000000000002E-3</v>
      </c>
      <c r="L111" s="14">
        <v>0</v>
      </c>
      <c r="M111" s="17">
        <v>0</v>
      </c>
      <c r="N111" s="2">
        <f>VLOOKUP(B111,[1]JEDNOTKA!$A$1:$H$290,7,0)</f>
        <v>8.0000000000000002E-3</v>
      </c>
      <c r="O111" s="2">
        <f>VLOOKUP(B111,[1]JEDNOTKA!$A$1:$H$290,8,0)</f>
        <v>0</v>
      </c>
      <c r="P111" t="b">
        <f t="shared" si="2"/>
        <v>1</v>
      </c>
      <c r="Q111" t="b">
        <f t="shared" si="3"/>
        <v>1</v>
      </c>
    </row>
    <row r="112" spans="1:17" x14ac:dyDescent="0.25">
      <c r="A112">
        <v>110</v>
      </c>
      <c r="B112" s="12" t="s">
        <v>244</v>
      </c>
      <c r="C112" s="12" t="s">
        <v>354</v>
      </c>
      <c r="D112" s="12" t="s">
        <v>625</v>
      </c>
      <c r="E112" s="12" t="s">
        <v>371</v>
      </c>
      <c r="F112" s="7" t="s">
        <v>311</v>
      </c>
      <c r="G112" s="7" t="s">
        <v>301</v>
      </c>
      <c r="H112" s="7">
        <v>38</v>
      </c>
      <c r="I112" s="7">
        <v>5</v>
      </c>
      <c r="J112" s="7">
        <v>1</v>
      </c>
      <c r="K112" s="14">
        <v>0.13157894736842099</v>
      </c>
      <c r="L112" s="14">
        <v>2.6315789473684209E-2</v>
      </c>
      <c r="M112" s="17">
        <v>0</v>
      </c>
      <c r="N112" s="2">
        <f>VLOOKUP(B112,[1]JEDNOTKA!$A$1:$H$290,7,0)</f>
        <v>0.13157894736842099</v>
      </c>
      <c r="O112" s="2">
        <f>VLOOKUP(B112,[1]JEDNOTKA!$A$1:$H$290,8,0)</f>
        <v>2.6315789473684209E-2</v>
      </c>
      <c r="P112" t="b">
        <f t="shared" si="2"/>
        <v>1</v>
      </c>
      <c r="Q112" t="b">
        <f t="shared" si="3"/>
        <v>1</v>
      </c>
    </row>
    <row r="113" spans="1:17" x14ac:dyDescent="0.25">
      <c r="A113">
        <v>111</v>
      </c>
      <c r="B113" s="12" t="s">
        <v>214</v>
      </c>
      <c r="C113" s="12" t="s">
        <v>354</v>
      </c>
      <c r="D113" s="12" t="s">
        <v>625</v>
      </c>
      <c r="E113" s="12" t="s">
        <v>370</v>
      </c>
      <c r="F113" s="7" t="s">
        <v>311</v>
      </c>
      <c r="G113" s="7" t="s">
        <v>301</v>
      </c>
      <c r="H113" s="7">
        <v>23</v>
      </c>
      <c r="I113" s="7">
        <v>2</v>
      </c>
      <c r="J113" s="7">
        <v>0</v>
      </c>
      <c r="K113" s="14">
        <v>8.6956521739130432E-2</v>
      </c>
      <c r="L113" s="14">
        <v>0</v>
      </c>
      <c r="M113" s="17">
        <v>0</v>
      </c>
      <c r="N113" s="2">
        <f>VLOOKUP(B113,[1]JEDNOTKA!$A$1:$H$290,7,0)</f>
        <v>8.6956521739130432E-2</v>
      </c>
      <c r="O113" s="2">
        <f>VLOOKUP(B113,[1]JEDNOTKA!$A$1:$H$290,8,0)</f>
        <v>0</v>
      </c>
      <c r="P113" t="b">
        <f t="shared" si="2"/>
        <v>1</v>
      </c>
      <c r="Q113" t="b">
        <f t="shared" si="3"/>
        <v>1</v>
      </c>
    </row>
    <row r="114" spans="1:17" x14ac:dyDescent="0.25">
      <c r="A114">
        <v>112</v>
      </c>
      <c r="B114" s="12" t="s">
        <v>181</v>
      </c>
      <c r="C114" s="12" t="s">
        <v>354</v>
      </c>
      <c r="D114" s="12" t="s">
        <v>625</v>
      </c>
      <c r="E114" s="12" t="s">
        <v>369</v>
      </c>
      <c r="F114" s="7" t="s">
        <v>311</v>
      </c>
      <c r="G114" s="7" t="s">
        <v>301</v>
      </c>
      <c r="H114" s="7">
        <v>17</v>
      </c>
      <c r="I114" s="7">
        <v>4</v>
      </c>
      <c r="J114" s="7">
        <v>1</v>
      </c>
      <c r="K114" s="14">
        <v>0.23529411764705879</v>
      </c>
      <c r="L114" s="14">
        <v>5.8823529411764712E-2</v>
      </c>
      <c r="M114" s="17">
        <v>0</v>
      </c>
      <c r="N114" s="2">
        <f>VLOOKUP(B114,[1]JEDNOTKA!$A$1:$H$290,7,0)</f>
        <v>0.23529411764705879</v>
      </c>
      <c r="O114" s="2">
        <f>VLOOKUP(B114,[1]JEDNOTKA!$A$1:$H$290,8,0)</f>
        <v>5.8823529411764712E-2</v>
      </c>
      <c r="P114" t="b">
        <f t="shared" si="2"/>
        <v>1</v>
      </c>
      <c r="Q114" t="b">
        <f t="shared" si="3"/>
        <v>1</v>
      </c>
    </row>
    <row r="115" spans="1:17" x14ac:dyDescent="0.25">
      <c r="A115">
        <v>113</v>
      </c>
      <c r="B115" s="12" t="s">
        <v>159</v>
      </c>
      <c r="C115" s="12" t="s">
        <v>354</v>
      </c>
      <c r="D115" s="12" t="s">
        <v>625</v>
      </c>
      <c r="E115" s="12" t="s">
        <v>368</v>
      </c>
      <c r="F115" s="7" t="s">
        <v>311</v>
      </c>
      <c r="G115" s="7" t="s">
        <v>301</v>
      </c>
      <c r="H115" s="7">
        <v>11</v>
      </c>
      <c r="I115" s="7">
        <v>3</v>
      </c>
      <c r="J115" s="7">
        <v>0</v>
      </c>
      <c r="K115" s="14">
        <v>0.27272727272727271</v>
      </c>
      <c r="L115" s="14">
        <v>0</v>
      </c>
      <c r="M115" s="17">
        <v>0</v>
      </c>
      <c r="N115" s="2">
        <f>VLOOKUP(B115,[1]JEDNOTKA!$A$1:$H$290,7,0)</f>
        <v>0.27272727272727271</v>
      </c>
      <c r="O115" s="2">
        <f>VLOOKUP(B115,[1]JEDNOTKA!$A$1:$H$290,8,0)</f>
        <v>0</v>
      </c>
      <c r="P115" t="b">
        <f t="shared" si="2"/>
        <v>1</v>
      </c>
      <c r="Q115" t="b">
        <f t="shared" si="3"/>
        <v>1</v>
      </c>
    </row>
    <row r="116" spans="1:17" x14ac:dyDescent="0.25">
      <c r="A116">
        <v>114</v>
      </c>
      <c r="B116" s="12" t="s">
        <v>274</v>
      </c>
      <c r="C116" s="12" t="s">
        <v>354</v>
      </c>
      <c r="D116" s="12" t="s">
        <v>625</v>
      </c>
      <c r="E116" s="12" t="s">
        <v>355</v>
      </c>
      <c r="F116" s="7" t="s">
        <v>311</v>
      </c>
      <c r="G116" s="7" t="s">
        <v>301</v>
      </c>
      <c r="H116" s="7">
        <v>60</v>
      </c>
      <c r="I116" s="7">
        <v>8</v>
      </c>
      <c r="J116" s="7">
        <v>0</v>
      </c>
      <c r="K116" s="14">
        <v>0.1333333333333333</v>
      </c>
      <c r="L116" s="14">
        <v>0</v>
      </c>
      <c r="M116" s="17">
        <v>0</v>
      </c>
      <c r="N116" s="2">
        <f>VLOOKUP(B116,[1]JEDNOTKA!$A$1:$H$290,7,0)</f>
        <v>0.1333333333333333</v>
      </c>
      <c r="O116" s="2">
        <f>VLOOKUP(B116,[1]JEDNOTKA!$A$1:$H$290,8,0)</f>
        <v>0</v>
      </c>
      <c r="P116" t="b">
        <f t="shared" si="2"/>
        <v>1</v>
      </c>
      <c r="Q116" t="b">
        <f t="shared" si="3"/>
        <v>1</v>
      </c>
    </row>
    <row r="117" spans="1:17" x14ac:dyDescent="0.25">
      <c r="A117">
        <v>115</v>
      </c>
      <c r="B117" s="12" t="s">
        <v>270</v>
      </c>
      <c r="C117" s="12" t="s">
        <v>354</v>
      </c>
      <c r="D117" s="12" t="s">
        <v>625</v>
      </c>
      <c r="E117" s="12" t="s">
        <v>373</v>
      </c>
      <c r="F117" s="7" t="s">
        <v>311</v>
      </c>
      <c r="G117" s="7" t="s">
        <v>301</v>
      </c>
      <c r="H117" s="7">
        <v>13</v>
      </c>
      <c r="I117" s="7">
        <v>0</v>
      </c>
      <c r="J117" s="7">
        <v>1</v>
      </c>
      <c r="K117" s="14">
        <v>0</v>
      </c>
      <c r="L117" s="14">
        <v>7.6923076923076927E-2</v>
      </c>
      <c r="M117" s="17">
        <v>0</v>
      </c>
      <c r="N117" s="2">
        <f>VLOOKUP(B117,[1]JEDNOTKA!$A$1:$H$290,7,0)</f>
        <v>0</v>
      </c>
      <c r="O117" s="2">
        <f>VLOOKUP(B117,[1]JEDNOTKA!$A$1:$H$290,8,0)</f>
        <v>7.6923076923076927E-2</v>
      </c>
      <c r="P117" t="b">
        <f t="shared" si="2"/>
        <v>1</v>
      </c>
      <c r="Q117" t="b">
        <f t="shared" si="3"/>
        <v>1</v>
      </c>
    </row>
    <row r="118" spans="1:17" x14ac:dyDescent="0.25">
      <c r="A118">
        <v>116</v>
      </c>
      <c r="B118" s="12" t="s">
        <v>141</v>
      </c>
      <c r="C118" s="12" t="s">
        <v>354</v>
      </c>
      <c r="D118" s="12" t="s">
        <v>625</v>
      </c>
      <c r="E118" s="12" t="s">
        <v>367</v>
      </c>
      <c r="F118" s="7" t="s">
        <v>311</v>
      </c>
      <c r="G118" s="7" t="s">
        <v>301</v>
      </c>
      <c r="H118" s="7">
        <v>39</v>
      </c>
      <c r="I118" s="7">
        <v>6</v>
      </c>
      <c r="J118" s="7">
        <v>1</v>
      </c>
      <c r="K118" s="14">
        <v>0.15384615384615391</v>
      </c>
      <c r="L118" s="14">
        <v>2.564102564102564E-2</v>
      </c>
      <c r="M118" s="17">
        <v>0</v>
      </c>
      <c r="N118" s="2">
        <f>VLOOKUP(B118,[1]JEDNOTKA!$A$1:$H$290,7,0)</f>
        <v>0.15384615384615391</v>
      </c>
      <c r="O118" s="2">
        <f>VLOOKUP(B118,[1]JEDNOTKA!$A$1:$H$290,8,0)</f>
        <v>2.564102564102564E-2</v>
      </c>
      <c r="P118" t="b">
        <f t="shared" si="2"/>
        <v>1</v>
      </c>
      <c r="Q118" t="b">
        <f t="shared" si="3"/>
        <v>1</v>
      </c>
    </row>
    <row r="119" spans="1:17" x14ac:dyDescent="0.25">
      <c r="A119">
        <v>117</v>
      </c>
      <c r="B119" s="12" t="s">
        <v>281</v>
      </c>
      <c r="C119" s="12" t="s">
        <v>354</v>
      </c>
      <c r="D119" s="12" t="s">
        <v>625</v>
      </c>
      <c r="E119" s="12" t="s">
        <v>374</v>
      </c>
      <c r="F119" s="7" t="s">
        <v>311</v>
      </c>
      <c r="G119" s="7" t="s">
        <v>301</v>
      </c>
      <c r="H119" s="7">
        <v>16</v>
      </c>
      <c r="I119" s="7">
        <v>7</v>
      </c>
      <c r="J119" s="7">
        <v>0</v>
      </c>
      <c r="K119" s="14">
        <v>0.4375</v>
      </c>
      <c r="L119" s="14">
        <v>0</v>
      </c>
      <c r="M119" s="17">
        <v>0</v>
      </c>
      <c r="N119" s="2">
        <f>VLOOKUP(B119,[1]JEDNOTKA!$A$1:$H$290,7,0)</f>
        <v>0.4375</v>
      </c>
      <c r="O119" s="2">
        <f>VLOOKUP(B119,[1]JEDNOTKA!$A$1:$H$290,8,0)</f>
        <v>0</v>
      </c>
      <c r="P119" t="b">
        <f t="shared" si="2"/>
        <v>1</v>
      </c>
      <c r="Q119" t="b">
        <f t="shared" si="3"/>
        <v>1</v>
      </c>
    </row>
    <row r="120" spans="1:17" x14ac:dyDescent="0.25">
      <c r="A120">
        <v>118</v>
      </c>
      <c r="B120" s="12" t="s">
        <v>293</v>
      </c>
      <c r="C120" s="12" t="s">
        <v>336</v>
      </c>
      <c r="D120" s="12" t="s">
        <v>624</v>
      </c>
      <c r="E120" s="12" t="s">
        <v>414</v>
      </c>
      <c r="F120" s="7" t="s">
        <v>312</v>
      </c>
      <c r="G120" s="7" t="s">
        <v>301</v>
      </c>
      <c r="H120" s="7">
        <v>12</v>
      </c>
      <c r="I120" s="7">
        <v>10</v>
      </c>
      <c r="J120" s="7">
        <v>0</v>
      </c>
      <c r="K120" s="14">
        <v>0.83333333333333337</v>
      </c>
      <c r="L120" s="14">
        <v>0</v>
      </c>
      <c r="M120" s="17">
        <v>0</v>
      </c>
      <c r="N120" s="2">
        <f>VLOOKUP(B120,[1]JEDNOTKA!$A$1:$H$290,7,0)</f>
        <v>0.83333333333333337</v>
      </c>
      <c r="O120" s="2">
        <f>VLOOKUP(B120,[1]JEDNOTKA!$A$1:$H$290,8,0)</f>
        <v>0</v>
      </c>
      <c r="P120" t="b">
        <f t="shared" si="2"/>
        <v>1</v>
      </c>
      <c r="Q120" t="b">
        <f t="shared" si="3"/>
        <v>1</v>
      </c>
    </row>
    <row r="121" spans="1:17" x14ac:dyDescent="0.25">
      <c r="A121">
        <v>119</v>
      </c>
      <c r="B121" s="12" t="s">
        <v>266</v>
      </c>
      <c r="C121" s="12" t="s">
        <v>336</v>
      </c>
      <c r="D121" s="12" t="s">
        <v>624</v>
      </c>
      <c r="E121" s="12" t="s">
        <v>372</v>
      </c>
      <c r="F121" s="7" t="s">
        <v>311</v>
      </c>
      <c r="G121" s="7" t="s">
        <v>301</v>
      </c>
      <c r="H121" s="7">
        <v>25</v>
      </c>
      <c r="I121" s="7">
        <v>8</v>
      </c>
      <c r="J121" s="7">
        <v>0</v>
      </c>
      <c r="K121" s="14">
        <v>0.32</v>
      </c>
      <c r="L121" s="14">
        <v>0</v>
      </c>
      <c r="M121" s="17">
        <v>0</v>
      </c>
      <c r="N121" s="2">
        <f>VLOOKUP(B121,[1]JEDNOTKA!$A$1:$H$290,7,0)</f>
        <v>0.32</v>
      </c>
      <c r="O121" s="2">
        <f>VLOOKUP(B121,[1]JEDNOTKA!$A$1:$H$290,8,0)</f>
        <v>0</v>
      </c>
      <c r="P121" t="b">
        <f t="shared" si="2"/>
        <v>1</v>
      </c>
      <c r="Q121" t="b">
        <f t="shared" si="3"/>
        <v>1</v>
      </c>
    </row>
    <row r="122" spans="1:17" x14ac:dyDescent="0.25">
      <c r="A122">
        <v>120</v>
      </c>
      <c r="B122" s="12" t="s">
        <v>87</v>
      </c>
      <c r="C122" s="12" t="s">
        <v>336</v>
      </c>
      <c r="D122" s="12" t="s">
        <v>624</v>
      </c>
      <c r="E122" s="12" t="s">
        <v>482</v>
      </c>
      <c r="F122" s="7" t="s">
        <v>314</v>
      </c>
      <c r="G122" s="7" t="s">
        <v>301</v>
      </c>
      <c r="H122" s="7">
        <v>429</v>
      </c>
      <c r="I122" s="7">
        <v>93</v>
      </c>
      <c r="J122" s="7">
        <v>0</v>
      </c>
      <c r="K122" s="14">
        <v>0.2167832167832168</v>
      </c>
      <c r="L122" s="14">
        <v>0</v>
      </c>
      <c r="M122" s="17">
        <v>0</v>
      </c>
      <c r="N122" s="2">
        <f>VLOOKUP(B122,[1]JEDNOTKA!$A$1:$H$290,7,0)</f>
        <v>0.2167832167832168</v>
      </c>
      <c r="O122" s="2">
        <f>VLOOKUP(B122,[1]JEDNOTKA!$A$1:$H$290,8,0)</f>
        <v>0</v>
      </c>
      <c r="P122" t="b">
        <f t="shared" si="2"/>
        <v>1</v>
      </c>
      <c r="Q122" t="b">
        <f t="shared" si="3"/>
        <v>1</v>
      </c>
    </row>
    <row r="123" spans="1:17" x14ac:dyDescent="0.25">
      <c r="A123">
        <v>121</v>
      </c>
      <c r="B123" s="12" t="s">
        <v>271</v>
      </c>
      <c r="C123" s="12" t="s">
        <v>336</v>
      </c>
      <c r="D123" s="12" t="s">
        <v>624</v>
      </c>
      <c r="E123" s="12" t="s">
        <v>590</v>
      </c>
      <c r="F123" s="7" t="s">
        <v>314</v>
      </c>
      <c r="G123" s="7" t="s">
        <v>301</v>
      </c>
      <c r="H123" s="7">
        <v>15</v>
      </c>
      <c r="I123" s="7">
        <v>7</v>
      </c>
      <c r="J123" s="7">
        <v>3</v>
      </c>
      <c r="K123" s="14">
        <v>0.46666666666666667</v>
      </c>
      <c r="L123" s="14">
        <v>0.2</v>
      </c>
      <c r="M123" s="17">
        <v>0</v>
      </c>
      <c r="N123" s="2">
        <f>VLOOKUP(B123,[1]JEDNOTKA!$A$1:$H$290,7,0)</f>
        <v>0.46666666666666667</v>
      </c>
      <c r="O123" s="2">
        <f>VLOOKUP(B123,[1]JEDNOTKA!$A$1:$H$290,8,0)</f>
        <v>0.2</v>
      </c>
      <c r="P123" t="b">
        <f t="shared" si="2"/>
        <v>1</v>
      </c>
      <c r="Q123" t="b">
        <f t="shared" si="3"/>
        <v>1</v>
      </c>
    </row>
    <row r="124" spans="1:17" x14ac:dyDescent="0.25">
      <c r="A124">
        <v>122</v>
      </c>
      <c r="B124" s="12" t="s">
        <v>280</v>
      </c>
      <c r="C124" s="12" t="s">
        <v>336</v>
      </c>
      <c r="D124" s="12" t="s">
        <v>624</v>
      </c>
      <c r="E124" s="12" t="s">
        <v>488</v>
      </c>
      <c r="F124" s="7" t="s">
        <v>314</v>
      </c>
      <c r="G124" s="7" t="s">
        <v>301</v>
      </c>
      <c r="H124" s="7">
        <v>22</v>
      </c>
      <c r="I124" s="7">
        <v>1</v>
      </c>
      <c r="J124" s="7">
        <v>0</v>
      </c>
      <c r="K124" s="14">
        <v>4.5454545454545463E-2</v>
      </c>
      <c r="L124" s="14">
        <v>0</v>
      </c>
      <c r="M124" s="17">
        <v>0</v>
      </c>
      <c r="N124" s="2">
        <f>VLOOKUP(B124,[1]JEDNOTKA!$A$1:$H$290,7,0)</f>
        <v>4.5454545454545463E-2</v>
      </c>
      <c r="O124" s="2">
        <f>VLOOKUP(B124,[1]JEDNOTKA!$A$1:$H$290,8,0)</f>
        <v>0</v>
      </c>
      <c r="P124" t="b">
        <f t="shared" si="2"/>
        <v>1</v>
      </c>
      <c r="Q124" t="b">
        <f t="shared" si="3"/>
        <v>1</v>
      </c>
    </row>
    <row r="125" spans="1:17" x14ac:dyDescent="0.25">
      <c r="A125">
        <v>123</v>
      </c>
      <c r="B125" s="12" t="s">
        <v>292</v>
      </c>
      <c r="C125" s="12" t="s">
        <v>336</v>
      </c>
      <c r="D125" s="12" t="s">
        <v>624</v>
      </c>
      <c r="E125" s="12" t="s">
        <v>356</v>
      </c>
      <c r="F125" s="7" t="s">
        <v>311</v>
      </c>
      <c r="G125" s="7" t="s">
        <v>301</v>
      </c>
      <c r="H125" s="7">
        <v>19</v>
      </c>
      <c r="I125" s="7">
        <v>8</v>
      </c>
      <c r="J125" s="7">
        <v>2</v>
      </c>
      <c r="K125" s="14">
        <v>0.42105263157894729</v>
      </c>
      <c r="L125" s="14">
        <v>0.10526315789473679</v>
      </c>
      <c r="M125" s="17">
        <v>0</v>
      </c>
      <c r="N125" s="2">
        <f>VLOOKUP(B125,[1]JEDNOTKA!$A$1:$H$290,7,0)</f>
        <v>0.42105263157894729</v>
      </c>
      <c r="O125" s="2">
        <f>VLOOKUP(B125,[1]JEDNOTKA!$A$1:$H$290,8,0)</f>
        <v>0.10526315789473679</v>
      </c>
      <c r="P125" t="b">
        <f t="shared" si="2"/>
        <v>1</v>
      </c>
      <c r="Q125" t="b">
        <f t="shared" si="3"/>
        <v>1</v>
      </c>
    </row>
    <row r="126" spans="1:17" x14ac:dyDescent="0.25">
      <c r="A126">
        <v>124</v>
      </c>
      <c r="B126" s="12" t="s">
        <v>254</v>
      </c>
      <c r="C126" s="12" t="s">
        <v>336</v>
      </c>
      <c r="D126" s="12" t="s">
        <v>624</v>
      </c>
      <c r="E126" s="12" t="s">
        <v>556</v>
      </c>
      <c r="F126" s="7" t="s">
        <v>315</v>
      </c>
      <c r="G126" s="7" t="s">
        <v>302</v>
      </c>
      <c r="H126" s="7">
        <v>15</v>
      </c>
      <c r="I126" s="7">
        <v>7</v>
      </c>
      <c r="J126" s="7">
        <v>0</v>
      </c>
      <c r="K126" s="14">
        <v>0.46666666666666667</v>
      </c>
      <c r="L126" s="14">
        <v>0</v>
      </c>
      <c r="M126" s="17">
        <v>0</v>
      </c>
      <c r="N126" s="2">
        <f>VLOOKUP(B126,[1]JEDNOTKA!$A$1:$H$290,7,0)</f>
        <v>0.46666666666666667</v>
      </c>
      <c r="O126" s="2">
        <f>VLOOKUP(B126,[1]JEDNOTKA!$A$1:$H$290,8,0)</f>
        <v>0</v>
      </c>
      <c r="P126" t="b">
        <f t="shared" si="2"/>
        <v>1</v>
      </c>
      <c r="Q126" t="b">
        <f t="shared" si="3"/>
        <v>1</v>
      </c>
    </row>
    <row r="127" spans="1:17" x14ac:dyDescent="0.25">
      <c r="A127">
        <v>125</v>
      </c>
      <c r="B127" s="12" t="s">
        <v>272</v>
      </c>
      <c r="C127" s="12" t="s">
        <v>336</v>
      </c>
      <c r="D127" s="12" t="s">
        <v>624</v>
      </c>
      <c r="E127" s="12" t="s">
        <v>552</v>
      </c>
      <c r="F127" s="7" t="s">
        <v>315</v>
      </c>
      <c r="G127" s="7" t="s">
        <v>305</v>
      </c>
      <c r="H127" s="7">
        <v>41</v>
      </c>
      <c r="I127" s="7">
        <v>11</v>
      </c>
      <c r="J127" s="7">
        <v>0</v>
      </c>
      <c r="K127" s="14">
        <v>0.26829268292682928</v>
      </c>
      <c r="L127" s="14">
        <v>0</v>
      </c>
      <c r="M127" s="17">
        <v>0</v>
      </c>
      <c r="N127" s="2">
        <f>VLOOKUP(B127,[1]JEDNOTKA!$A$1:$H$290,7,0)</f>
        <v>0.26829268292682928</v>
      </c>
      <c r="O127" s="2">
        <f>VLOOKUP(B127,[1]JEDNOTKA!$A$1:$H$290,8,0)</f>
        <v>0</v>
      </c>
      <c r="P127" t="b">
        <f t="shared" si="2"/>
        <v>1</v>
      </c>
      <c r="Q127" t="b">
        <f t="shared" si="3"/>
        <v>1</v>
      </c>
    </row>
    <row r="128" spans="1:17" x14ac:dyDescent="0.25">
      <c r="A128">
        <v>126</v>
      </c>
      <c r="B128" s="12" t="s">
        <v>235</v>
      </c>
      <c r="C128" s="12" t="s">
        <v>336</v>
      </c>
      <c r="D128" s="12" t="s">
        <v>624</v>
      </c>
      <c r="E128" s="12" t="s">
        <v>491</v>
      </c>
      <c r="F128" s="7" t="s">
        <v>314</v>
      </c>
      <c r="G128" s="7" t="s">
        <v>305</v>
      </c>
      <c r="H128" s="7">
        <v>39</v>
      </c>
      <c r="I128" s="7">
        <v>6</v>
      </c>
      <c r="J128" s="7">
        <v>0</v>
      </c>
      <c r="K128" s="14">
        <v>0.15384615384615391</v>
      </c>
      <c r="L128" s="14">
        <v>0</v>
      </c>
      <c r="M128" s="17">
        <v>0</v>
      </c>
      <c r="N128" s="2">
        <f>VLOOKUP(B128,[1]JEDNOTKA!$A$1:$H$290,7,0)</f>
        <v>0.15384615384615391</v>
      </c>
      <c r="O128" s="2">
        <f>VLOOKUP(B128,[1]JEDNOTKA!$A$1:$H$290,8,0)</f>
        <v>0</v>
      </c>
      <c r="P128" t="b">
        <f t="shared" si="2"/>
        <v>1</v>
      </c>
      <c r="Q128" t="b">
        <f t="shared" si="3"/>
        <v>1</v>
      </c>
    </row>
    <row r="129" spans="1:17" x14ac:dyDescent="0.25">
      <c r="A129">
        <v>127</v>
      </c>
      <c r="B129" s="12" t="s">
        <v>170</v>
      </c>
      <c r="C129" s="12" t="s">
        <v>336</v>
      </c>
      <c r="D129" s="12" t="s">
        <v>624</v>
      </c>
      <c r="E129" s="12" t="s">
        <v>337</v>
      </c>
      <c r="F129" s="7" t="s">
        <v>310</v>
      </c>
      <c r="G129" s="7" t="s">
        <v>305</v>
      </c>
      <c r="H129" s="7">
        <v>140</v>
      </c>
      <c r="I129" s="7">
        <v>31</v>
      </c>
      <c r="J129" s="7">
        <v>0</v>
      </c>
      <c r="K129" s="14">
        <v>0.22142857142857139</v>
      </c>
      <c r="L129" s="14">
        <v>0</v>
      </c>
      <c r="M129" s="17">
        <v>0</v>
      </c>
      <c r="N129" s="2">
        <f>VLOOKUP(B129,[1]JEDNOTKA!$A$1:$H$290,7,0)</f>
        <v>0.22142857142857139</v>
      </c>
      <c r="O129" s="2">
        <f>VLOOKUP(B129,[1]JEDNOTKA!$A$1:$H$290,8,0)</f>
        <v>0</v>
      </c>
      <c r="P129" t="b">
        <f t="shared" si="2"/>
        <v>1</v>
      </c>
      <c r="Q129" t="b">
        <f t="shared" si="3"/>
        <v>1</v>
      </c>
    </row>
    <row r="130" spans="1:17" x14ac:dyDescent="0.25">
      <c r="A130">
        <v>128</v>
      </c>
      <c r="B130" s="12" t="s">
        <v>122</v>
      </c>
      <c r="C130" s="12" t="s">
        <v>336</v>
      </c>
      <c r="D130" s="12" t="s">
        <v>624</v>
      </c>
      <c r="E130" s="12" t="s">
        <v>489</v>
      </c>
      <c r="F130" s="7" t="s">
        <v>314</v>
      </c>
      <c r="G130" s="7" t="s">
        <v>305</v>
      </c>
      <c r="H130" s="7">
        <v>65</v>
      </c>
      <c r="I130" s="7">
        <v>9</v>
      </c>
      <c r="J130" s="7">
        <v>0</v>
      </c>
      <c r="K130" s="14">
        <v>0.1384615384615385</v>
      </c>
      <c r="L130" s="14">
        <v>0</v>
      </c>
      <c r="M130" s="17">
        <v>0</v>
      </c>
      <c r="N130" s="2">
        <f>VLOOKUP(B130,[1]JEDNOTKA!$A$1:$H$290,7,0)</f>
        <v>0.1384615384615385</v>
      </c>
      <c r="O130" s="2">
        <f>VLOOKUP(B130,[1]JEDNOTKA!$A$1:$H$290,8,0)</f>
        <v>0</v>
      </c>
      <c r="P130" t="b">
        <f t="shared" si="2"/>
        <v>1</v>
      </c>
      <c r="Q130" t="b">
        <f t="shared" si="3"/>
        <v>1</v>
      </c>
    </row>
    <row r="131" spans="1:17" x14ac:dyDescent="0.25">
      <c r="A131">
        <v>129</v>
      </c>
      <c r="B131" s="12" t="s">
        <v>230</v>
      </c>
      <c r="C131" s="12" t="s">
        <v>336</v>
      </c>
      <c r="D131" s="12" t="s">
        <v>624</v>
      </c>
      <c r="E131" s="12" t="s">
        <v>411</v>
      </c>
      <c r="F131" s="7" t="s">
        <v>312</v>
      </c>
      <c r="G131" s="7" t="s">
        <v>301</v>
      </c>
      <c r="H131" s="7">
        <v>23</v>
      </c>
      <c r="I131" s="7">
        <v>21</v>
      </c>
      <c r="J131" s="7">
        <v>0</v>
      </c>
      <c r="K131" s="14">
        <v>0.91304347826086951</v>
      </c>
      <c r="L131" s="14">
        <v>0</v>
      </c>
      <c r="M131" s="17">
        <v>0</v>
      </c>
      <c r="N131" s="2">
        <f>VLOOKUP(B131,[1]JEDNOTKA!$A$1:$H$290,7,0)</f>
        <v>0.91304347826086951</v>
      </c>
      <c r="O131" s="2">
        <f>VLOOKUP(B131,[1]JEDNOTKA!$A$1:$H$290,8,0)</f>
        <v>0</v>
      </c>
      <c r="P131" t="b">
        <f t="shared" ref="P131:P194" si="4">N131=K131</f>
        <v>1</v>
      </c>
      <c r="Q131" t="b">
        <f t="shared" ref="Q131:Q194" si="5">O131=L131</f>
        <v>1</v>
      </c>
    </row>
    <row r="132" spans="1:17" x14ac:dyDescent="0.25">
      <c r="A132">
        <v>130</v>
      </c>
      <c r="B132" s="12" t="s">
        <v>237</v>
      </c>
      <c r="C132" s="12" t="s">
        <v>492</v>
      </c>
      <c r="D132" s="12" t="s">
        <v>629</v>
      </c>
      <c r="E132" s="12" t="s">
        <v>551</v>
      </c>
      <c r="F132" s="7" t="s">
        <v>315</v>
      </c>
      <c r="G132" s="7" t="s">
        <v>301</v>
      </c>
      <c r="H132" s="7">
        <v>17</v>
      </c>
      <c r="I132" s="7">
        <v>2</v>
      </c>
      <c r="J132" s="7">
        <v>0</v>
      </c>
      <c r="K132" s="14">
        <v>0.1176470588235294</v>
      </c>
      <c r="L132" s="14">
        <v>0</v>
      </c>
      <c r="M132" s="17">
        <v>0</v>
      </c>
      <c r="N132" s="2">
        <f>VLOOKUP(B132,[1]JEDNOTKA!$A$1:$H$290,7,0)</f>
        <v>0.1176470588235294</v>
      </c>
      <c r="O132" s="2">
        <f>VLOOKUP(B132,[1]JEDNOTKA!$A$1:$H$290,8,0)</f>
        <v>0</v>
      </c>
      <c r="P132" t="b">
        <f t="shared" si="4"/>
        <v>1</v>
      </c>
      <c r="Q132" t="b">
        <f t="shared" si="5"/>
        <v>1</v>
      </c>
    </row>
    <row r="133" spans="1:17" x14ac:dyDescent="0.25">
      <c r="A133">
        <v>131</v>
      </c>
      <c r="B133" s="12" t="s">
        <v>255</v>
      </c>
      <c r="C133" s="12" t="s">
        <v>492</v>
      </c>
      <c r="D133" s="12" t="s">
        <v>629</v>
      </c>
      <c r="E133" s="12" t="s">
        <v>493</v>
      </c>
      <c r="F133" s="7" t="s">
        <v>314</v>
      </c>
      <c r="G133" s="7" t="s">
        <v>305</v>
      </c>
      <c r="H133" s="7">
        <v>19</v>
      </c>
      <c r="I133" s="7">
        <v>5</v>
      </c>
      <c r="J133" s="7">
        <v>0</v>
      </c>
      <c r="K133" s="14">
        <v>0.26315789473684209</v>
      </c>
      <c r="L133" s="14">
        <v>0</v>
      </c>
      <c r="M133" s="17">
        <v>0</v>
      </c>
      <c r="N133" s="2">
        <f>VLOOKUP(B133,[1]JEDNOTKA!$A$1:$H$290,7,0)</f>
        <v>0.26315789473684209</v>
      </c>
      <c r="O133" s="2">
        <f>VLOOKUP(B133,[1]JEDNOTKA!$A$1:$H$290,8,0)</f>
        <v>0</v>
      </c>
      <c r="P133" t="b">
        <f t="shared" si="4"/>
        <v>1</v>
      </c>
      <c r="Q133" t="b">
        <f t="shared" si="5"/>
        <v>1</v>
      </c>
    </row>
    <row r="134" spans="1:17" x14ac:dyDescent="0.25">
      <c r="A134">
        <v>132</v>
      </c>
      <c r="B134" s="12" t="s">
        <v>264</v>
      </c>
      <c r="C134" s="12" t="s">
        <v>492</v>
      </c>
      <c r="D134" s="12" t="s">
        <v>629</v>
      </c>
      <c r="E134" s="12" t="s">
        <v>494</v>
      </c>
      <c r="F134" s="7" t="s">
        <v>314</v>
      </c>
      <c r="G134" s="7" t="s">
        <v>305</v>
      </c>
      <c r="H134" s="7">
        <v>82</v>
      </c>
      <c r="I134" s="7">
        <v>0</v>
      </c>
      <c r="J134" s="7">
        <v>0</v>
      </c>
      <c r="K134" s="14">
        <v>0</v>
      </c>
      <c r="L134" s="14">
        <v>0</v>
      </c>
      <c r="M134" s="17">
        <v>0</v>
      </c>
      <c r="N134" s="2">
        <f>VLOOKUP(B134,[1]JEDNOTKA!$A$1:$H$290,7,0)</f>
        <v>0</v>
      </c>
      <c r="O134" s="2">
        <f>VLOOKUP(B134,[1]JEDNOTKA!$A$1:$H$290,8,0)</f>
        <v>0</v>
      </c>
      <c r="P134" t="b">
        <f t="shared" si="4"/>
        <v>1</v>
      </c>
      <c r="Q134" t="b">
        <f t="shared" si="5"/>
        <v>1</v>
      </c>
    </row>
    <row r="135" spans="1:17" x14ac:dyDescent="0.25">
      <c r="A135">
        <v>133</v>
      </c>
      <c r="B135" s="12" t="s">
        <v>241</v>
      </c>
      <c r="C135" s="12" t="s">
        <v>441</v>
      </c>
      <c r="D135" s="12" t="s">
        <v>627</v>
      </c>
      <c r="E135" s="12" t="s">
        <v>463</v>
      </c>
      <c r="F135" s="7" t="s">
        <v>313</v>
      </c>
      <c r="G135" s="7" t="s">
        <v>303</v>
      </c>
      <c r="H135" s="7">
        <v>103</v>
      </c>
      <c r="I135" s="7">
        <v>51</v>
      </c>
      <c r="J135" s="7">
        <v>0</v>
      </c>
      <c r="K135" s="14">
        <v>0.49514563106796122</v>
      </c>
      <c r="L135" s="14">
        <v>0</v>
      </c>
      <c r="M135" s="17">
        <v>0</v>
      </c>
      <c r="N135" s="2">
        <f>VLOOKUP(B135,[1]JEDNOTKA!$A$1:$H$290,7,0)</f>
        <v>0.49514563106796122</v>
      </c>
      <c r="O135" s="2">
        <f>VLOOKUP(B135,[1]JEDNOTKA!$A$1:$H$290,8,0)</f>
        <v>0</v>
      </c>
      <c r="P135" t="b">
        <f t="shared" si="4"/>
        <v>1</v>
      </c>
      <c r="Q135" t="b">
        <f t="shared" si="5"/>
        <v>1</v>
      </c>
    </row>
    <row r="136" spans="1:17" x14ac:dyDescent="0.25">
      <c r="A136">
        <v>134</v>
      </c>
      <c r="B136" s="12" t="s">
        <v>86</v>
      </c>
      <c r="C136" s="12" t="s">
        <v>441</v>
      </c>
      <c r="D136" s="12" t="s">
        <v>627</v>
      </c>
      <c r="E136" s="12" t="s">
        <v>451</v>
      </c>
      <c r="F136" s="7" t="s">
        <v>313</v>
      </c>
      <c r="G136" s="7" t="s">
        <v>303</v>
      </c>
      <c r="H136" s="7">
        <v>241</v>
      </c>
      <c r="I136" s="7">
        <v>123</v>
      </c>
      <c r="J136" s="7">
        <v>0</v>
      </c>
      <c r="K136" s="14">
        <v>0.51037344398340245</v>
      </c>
      <c r="L136" s="14">
        <v>0</v>
      </c>
      <c r="M136" s="17">
        <v>0</v>
      </c>
      <c r="N136" s="2">
        <f>VLOOKUP(B136,[1]JEDNOTKA!$A$1:$H$290,7,0)</f>
        <v>0.51037344398340245</v>
      </c>
      <c r="O136" s="2">
        <f>VLOOKUP(B136,[1]JEDNOTKA!$A$1:$H$290,8,0)</f>
        <v>0</v>
      </c>
      <c r="P136" t="b">
        <f t="shared" si="4"/>
        <v>1</v>
      </c>
      <c r="Q136" t="b">
        <f t="shared" si="5"/>
        <v>1</v>
      </c>
    </row>
    <row r="137" spans="1:17" x14ac:dyDescent="0.25">
      <c r="A137">
        <v>135</v>
      </c>
      <c r="B137" s="12" t="s">
        <v>64</v>
      </c>
      <c r="C137" s="12" t="s">
        <v>441</v>
      </c>
      <c r="D137" s="12" t="s">
        <v>627</v>
      </c>
      <c r="E137" s="12" t="s">
        <v>448</v>
      </c>
      <c r="F137" s="7" t="s">
        <v>313</v>
      </c>
      <c r="G137" s="7" t="s">
        <v>303</v>
      </c>
      <c r="H137" s="7">
        <v>1093</v>
      </c>
      <c r="I137" s="7">
        <v>548</v>
      </c>
      <c r="J137" s="7">
        <v>0</v>
      </c>
      <c r="K137" s="14">
        <v>0.50137236962488563</v>
      </c>
      <c r="L137" s="14">
        <v>0</v>
      </c>
      <c r="M137" s="17">
        <v>0</v>
      </c>
      <c r="N137" s="2">
        <f>VLOOKUP(B137,[1]JEDNOTKA!$A$1:$H$290,7,0)</f>
        <v>0.50137236962488563</v>
      </c>
      <c r="O137" s="2">
        <f>VLOOKUP(B137,[1]JEDNOTKA!$A$1:$H$290,8,0)</f>
        <v>0</v>
      </c>
      <c r="P137" t="b">
        <f t="shared" si="4"/>
        <v>1</v>
      </c>
      <c r="Q137" t="b">
        <f t="shared" si="5"/>
        <v>1</v>
      </c>
    </row>
    <row r="138" spans="1:17" x14ac:dyDescent="0.25">
      <c r="A138">
        <v>136</v>
      </c>
      <c r="B138" s="12" t="s">
        <v>55</v>
      </c>
      <c r="C138" s="12" t="s">
        <v>441</v>
      </c>
      <c r="D138" s="12" t="s">
        <v>627</v>
      </c>
      <c r="E138" s="12" t="s">
        <v>447</v>
      </c>
      <c r="F138" s="7" t="s">
        <v>313</v>
      </c>
      <c r="G138" s="7" t="s">
        <v>303</v>
      </c>
      <c r="H138" s="7">
        <v>1606</v>
      </c>
      <c r="I138" s="7">
        <v>765</v>
      </c>
      <c r="J138" s="7">
        <v>2</v>
      </c>
      <c r="K138" s="14">
        <v>0.47633872976338731</v>
      </c>
      <c r="L138" s="14">
        <v>1.2453300124532999E-3</v>
      </c>
      <c r="M138" s="17">
        <v>0</v>
      </c>
      <c r="N138" s="2">
        <f>VLOOKUP(B138,[1]JEDNOTKA!$A$1:$H$290,7,0)</f>
        <v>0.47633872976338731</v>
      </c>
      <c r="O138" s="2">
        <f>VLOOKUP(B138,[1]JEDNOTKA!$A$1:$H$290,8,0)</f>
        <v>1.2453300124532999E-3</v>
      </c>
      <c r="P138" t="b">
        <f t="shared" si="4"/>
        <v>1</v>
      </c>
      <c r="Q138" t="b">
        <f t="shared" si="5"/>
        <v>1</v>
      </c>
    </row>
    <row r="139" spans="1:17" x14ac:dyDescent="0.25">
      <c r="A139">
        <v>137</v>
      </c>
      <c r="B139" s="12" t="s">
        <v>49</v>
      </c>
      <c r="C139" s="12" t="s">
        <v>441</v>
      </c>
      <c r="D139" s="12" t="s">
        <v>627</v>
      </c>
      <c r="E139" s="12" t="s">
        <v>446</v>
      </c>
      <c r="F139" s="7" t="s">
        <v>313</v>
      </c>
      <c r="G139" s="7" t="s">
        <v>303</v>
      </c>
      <c r="H139" s="7">
        <v>529</v>
      </c>
      <c r="I139" s="7">
        <v>211</v>
      </c>
      <c r="J139" s="7">
        <v>5</v>
      </c>
      <c r="K139" s="14">
        <v>0.3988657844990548</v>
      </c>
      <c r="L139" s="14">
        <v>9.4517958412098299E-3</v>
      </c>
      <c r="M139" s="17">
        <v>0</v>
      </c>
      <c r="N139" s="2">
        <f>VLOOKUP(B139,[1]JEDNOTKA!$A$1:$H$290,7,0)</f>
        <v>0.3988657844990548</v>
      </c>
      <c r="O139" s="2">
        <f>VLOOKUP(B139,[1]JEDNOTKA!$A$1:$H$290,8,0)</f>
        <v>9.4517958412098299E-3</v>
      </c>
      <c r="P139" t="b">
        <f t="shared" si="4"/>
        <v>1</v>
      </c>
      <c r="Q139" t="b">
        <f t="shared" si="5"/>
        <v>1</v>
      </c>
    </row>
    <row r="140" spans="1:17" x14ac:dyDescent="0.25">
      <c r="A140">
        <v>138</v>
      </c>
      <c r="B140" s="12" t="s">
        <v>148</v>
      </c>
      <c r="C140" s="12" t="s">
        <v>441</v>
      </c>
      <c r="D140" s="12" t="s">
        <v>627</v>
      </c>
      <c r="E140" s="12" t="s">
        <v>460</v>
      </c>
      <c r="F140" s="7" t="s">
        <v>313</v>
      </c>
      <c r="G140" s="7" t="s">
        <v>303</v>
      </c>
      <c r="H140" s="7">
        <v>572</v>
      </c>
      <c r="I140" s="7">
        <v>385</v>
      </c>
      <c r="J140" s="7">
        <v>0</v>
      </c>
      <c r="K140" s="14">
        <v>0.67307692307692313</v>
      </c>
      <c r="L140" s="14">
        <v>0</v>
      </c>
      <c r="M140" s="17">
        <v>0</v>
      </c>
      <c r="N140" s="2">
        <f>VLOOKUP(B140,[1]JEDNOTKA!$A$1:$H$290,7,0)</f>
        <v>0.67307692307692313</v>
      </c>
      <c r="O140" s="2">
        <f>VLOOKUP(B140,[1]JEDNOTKA!$A$1:$H$290,8,0)</f>
        <v>0</v>
      </c>
      <c r="P140" t="b">
        <f t="shared" si="4"/>
        <v>1</v>
      </c>
      <c r="Q140" t="b">
        <f t="shared" si="5"/>
        <v>1</v>
      </c>
    </row>
    <row r="141" spans="1:17" x14ac:dyDescent="0.25">
      <c r="A141">
        <v>139</v>
      </c>
      <c r="B141" s="12" t="s">
        <v>41</v>
      </c>
      <c r="C141" s="12" t="s">
        <v>441</v>
      </c>
      <c r="D141" s="12" t="s">
        <v>627</v>
      </c>
      <c r="E141" s="12" t="s">
        <v>444</v>
      </c>
      <c r="F141" s="7" t="s">
        <v>313</v>
      </c>
      <c r="G141" s="7" t="s">
        <v>303</v>
      </c>
      <c r="H141" s="7">
        <v>650</v>
      </c>
      <c r="I141" s="7">
        <v>382</v>
      </c>
      <c r="J141" s="7">
        <v>1</v>
      </c>
      <c r="K141" s="14">
        <v>0.58769230769230774</v>
      </c>
      <c r="L141" s="14">
        <v>1.538461538461538E-3</v>
      </c>
      <c r="M141" s="17">
        <v>0</v>
      </c>
      <c r="N141" s="2">
        <f>VLOOKUP(B141,[1]JEDNOTKA!$A$1:$H$290,7,0)</f>
        <v>0.58769230769230774</v>
      </c>
      <c r="O141" s="2">
        <f>VLOOKUP(B141,[1]JEDNOTKA!$A$1:$H$290,8,0)</f>
        <v>1.538461538461538E-3</v>
      </c>
      <c r="P141" t="b">
        <f t="shared" si="4"/>
        <v>1</v>
      </c>
      <c r="Q141" t="b">
        <f t="shared" si="5"/>
        <v>1</v>
      </c>
    </row>
    <row r="142" spans="1:17" x14ac:dyDescent="0.25">
      <c r="A142">
        <v>140</v>
      </c>
      <c r="B142" s="12" t="s">
        <v>82</v>
      </c>
      <c r="C142" s="12" t="s">
        <v>441</v>
      </c>
      <c r="D142" s="12" t="s">
        <v>627</v>
      </c>
      <c r="E142" s="12" t="s">
        <v>450</v>
      </c>
      <c r="F142" s="7" t="s">
        <v>313</v>
      </c>
      <c r="G142" s="7" t="s">
        <v>303</v>
      </c>
      <c r="H142" s="7">
        <v>715</v>
      </c>
      <c r="I142" s="7">
        <v>368</v>
      </c>
      <c r="J142" s="7">
        <v>0</v>
      </c>
      <c r="K142" s="14">
        <v>0.51468531468531464</v>
      </c>
      <c r="L142" s="14">
        <v>0</v>
      </c>
      <c r="M142" s="17">
        <v>0</v>
      </c>
      <c r="N142" s="2">
        <f>VLOOKUP(B142,[1]JEDNOTKA!$A$1:$H$290,7,0)</f>
        <v>0.51468531468531464</v>
      </c>
      <c r="O142" s="2">
        <f>VLOOKUP(B142,[1]JEDNOTKA!$A$1:$H$290,8,0)</f>
        <v>0</v>
      </c>
      <c r="P142" t="b">
        <f t="shared" si="4"/>
        <v>1</v>
      </c>
      <c r="Q142" t="b">
        <f t="shared" si="5"/>
        <v>1</v>
      </c>
    </row>
    <row r="143" spans="1:17" x14ac:dyDescent="0.25">
      <c r="A143">
        <v>141</v>
      </c>
      <c r="B143" s="12" t="s">
        <v>45</v>
      </c>
      <c r="C143" s="12" t="s">
        <v>441</v>
      </c>
      <c r="D143" s="12" t="s">
        <v>627</v>
      </c>
      <c r="E143" s="12" t="s">
        <v>445</v>
      </c>
      <c r="F143" s="7" t="s">
        <v>313</v>
      </c>
      <c r="G143" s="7" t="s">
        <v>303</v>
      </c>
      <c r="H143" s="7">
        <v>1128</v>
      </c>
      <c r="I143" s="7">
        <v>375</v>
      </c>
      <c r="J143" s="7">
        <v>9</v>
      </c>
      <c r="K143" s="14">
        <v>0.33244680851063829</v>
      </c>
      <c r="L143" s="14">
        <v>7.9787234042553185E-3</v>
      </c>
      <c r="M143" s="17">
        <v>0</v>
      </c>
      <c r="N143" s="2">
        <f>VLOOKUP(B143,[1]JEDNOTKA!$A$1:$H$290,7,0)</f>
        <v>0.33244680851063829</v>
      </c>
      <c r="O143" s="2">
        <f>VLOOKUP(B143,[1]JEDNOTKA!$A$1:$H$290,8,0)</f>
        <v>7.9787234042553185E-3</v>
      </c>
      <c r="P143" t="b">
        <f t="shared" si="4"/>
        <v>1</v>
      </c>
      <c r="Q143" t="b">
        <f t="shared" si="5"/>
        <v>1</v>
      </c>
    </row>
    <row r="144" spans="1:17" x14ac:dyDescent="0.25">
      <c r="A144">
        <v>142</v>
      </c>
      <c r="B144" s="12" t="s">
        <v>14</v>
      </c>
      <c r="C144" s="12" t="s">
        <v>441</v>
      </c>
      <c r="D144" s="12" t="s">
        <v>627</v>
      </c>
      <c r="E144" s="12" t="s">
        <v>442</v>
      </c>
      <c r="F144" s="7" t="s">
        <v>313</v>
      </c>
      <c r="G144" s="7" t="s">
        <v>303</v>
      </c>
      <c r="H144" s="7">
        <v>2016</v>
      </c>
      <c r="I144" s="7">
        <v>819</v>
      </c>
      <c r="J144" s="7">
        <v>25</v>
      </c>
      <c r="K144" s="14">
        <v>0.40625</v>
      </c>
      <c r="L144" s="14">
        <v>1.240079365079365E-2</v>
      </c>
      <c r="M144" s="17">
        <v>0</v>
      </c>
      <c r="N144" s="2">
        <f>VLOOKUP(B144,[1]JEDNOTKA!$A$1:$H$290,7,0)</f>
        <v>0.40625</v>
      </c>
      <c r="O144" s="2">
        <f>VLOOKUP(B144,[1]JEDNOTKA!$A$1:$H$290,8,0)</f>
        <v>1.240079365079365E-2</v>
      </c>
      <c r="P144" t="b">
        <f t="shared" si="4"/>
        <v>1</v>
      </c>
      <c r="Q144" t="b">
        <f t="shared" si="5"/>
        <v>1</v>
      </c>
    </row>
    <row r="145" spans="1:17" x14ac:dyDescent="0.25">
      <c r="A145">
        <v>143</v>
      </c>
      <c r="B145" s="12" t="s">
        <v>98</v>
      </c>
      <c r="C145" s="12" t="s">
        <v>441</v>
      </c>
      <c r="D145" s="12" t="s">
        <v>627</v>
      </c>
      <c r="E145" s="12" t="s">
        <v>453</v>
      </c>
      <c r="F145" s="7" t="s">
        <v>313</v>
      </c>
      <c r="G145" s="7" t="s">
        <v>303</v>
      </c>
      <c r="H145" s="7">
        <v>997</v>
      </c>
      <c r="I145" s="7">
        <v>391</v>
      </c>
      <c r="J145" s="7">
        <v>2</v>
      </c>
      <c r="K145" s="14">
        <v>0.39217652958876631</v>
      </c>
      <c r="L145" s="14">
        <v>2.006018054162487E-3</v>
      </c>
      <c r="M145" s="17">
        <v>0</v>
      </c>
      <c r="N145" s="2">
        <f>VLOOKUP(B145,[1]JEDNOTKA!$A$1:$H$290,7,0)</f>
        <v>0.39217652958876631</v>
      </c>
      <c r="O145" s="2">
        <f>VLOOKUP(B145,[1]JEDNOTKA!$A$1:$H$290,8,0)</f>
        <v>2.006018054162487E-3</v>
      </c>
      <c r="P145" t="b">
        <f t="shared" si="4"/>
        <v>1</v>
      </c>
      <c r="Q145" t="b">
        <f t="shared" si="5"/>
        <v>1</v>
      </c>
    </row>
    <row r="146" spans="1:17" x14ac:dyDescent="0.25">
      <c r="A146">
        <v>144</v>
      </c>
      <c r="B146" s="12" t="s">
        <v>28</v>
      </c>
      <c r="C146" s="12" t="s">
        <v>441</v>
      </c>
      <c r="D146" s="12" t="s">
        <v>627</v>
      </c>
      <c r="E146" s="12" t="s">
        <v>443</v>
      </c>
      <c r="F146" s="7" t="s">
        <v>313</v>
      </c>
      <c r="G146" s="7" t="s">
        <v>303</v>
      </c>
      <c r="H146" s="7">
        <v>410</v>
      </c>
      <c r="I146" s="7">
        <v>152</v>
      </c>
      <c r="J146" s="7">
        <v>3</v>
      </c>
      <c r="K146" s="14">
        <v>0.37073170731707322</v>
      </c>
      <c r="L146" s="14">
        <v>7.3170731707317077E-3</v>
      </c>
      <c r="M146" s="17">
        <v>0</v>
      </c>
      <c r="N146" s="2">
        <f>VLOOKUP(B146,[1]JEDNOTKA!$A$1:$H$290,7,0)</f>
        <v>0.37073170731707322</v>
      </c>
      <c r="O146" s="2">
        <f>VLOOKUP(B146,[1]JEDNOTKA!$A$1:$H$290,8,0)</f>
        <v>7.3170731707317077E-3</v>
      </c>
      <c r="P146" t="b">
        <f t="shared" si="4"/>
        <v>1</v>
      </c>
      <c r="Q146" t="b">
        <f t="shared" si="5"/>
        <v>1</v>
      </c>
    </row>
    <row r="147" spans="1:17" x14ac:dyDescent="0.25">
      <c r="A147">
        <v>145</v>
      </c>
      <c r="B147" s="12" t="s">
        <v>95</v>
      </c>
      <c r="C147" s="12" t="s">
        <v>441</v>
      </c>
      <c r="D147" s="12" t="s">
        <v>627</v>
      </c>
      <c r="E147" s="12" t="s">
        <v>452</v>
      </c>
      <c r="F147" s="7" t="s">
        <v>313</v>
      </c>
      <c r="G147" s="7" t="s">
        <v>303</v>
      </c>
      <c r="H147" s="7">
        <v>312</v>
      </c>
      <c r="I147" s="7">
        <v>161</v>
      </c>
      <c r="J147" s="7">
        <v>0</v>
      </c>
      <c r="K147" s="14">
        <v>0.51602564102564108</v>
      </c>
      <c r="L147" s="14">
        <v>0</v>
      </c>
      <c r="M147" s="17">
        <v>0</v>
      </c>
      <c r="N147" s="2">
        <f>VLOOKUP(B147,[1]JEDNOTKA!$A$1:$H$290,7,0)</f>
        <v>0.51602564102564108</v>
      </c>
      <c r="O147" s="2">
        <f>VLOOKUP(B147,[1]JEDNOTKA!$A$1:$H$290,8,0)</f>
        <v>0</v>
      </c>
      <c r="P147" t="b">
        <f t="shared" si="4"/>
        <v>1</v>
      </c>
      <c r="Q147" t="b">
        <f t="shared" si="5"/>
        <v>1</v>
      </c>
    </row>
    <row r="148" spans="1:17" x14ac:dyDescent="0.25">
      <c r="A148">
        <v>146</v>
      </c>
      <c r="B148" s="12" t="s">
        <v>146</v>
      </c>
      <c r="C148" s="12" t="s">
        <v>441</v>
      </c>
      <c r="D148" s="12" t="s">
        <v>627</v>
      </c>
      <c r="E148" s="12" t="s">
        <v>459</v>
      </c>
      <c r="F148" s="7" t="s">
        <v>313</v>
      </c>
      <c r="G148" s="7" t="s">
        <v>303</v>
      </c>
      <c r="H148" s="7">
        <v>213</v>
      </c>
      <c r="I148" s="7">
        <v>93</v>
      </c>
      <c r="J148" s="7">
        <v>0</v>
      </c>
      <c r="K148" s="14">
        <v>0.43661971830985907</v>
      </c>
      <c r="L148" s="14">
        <v>0</v>
      </c>
      <c r="M148" s="17">
        <v>0</v>
      </c>
      <c r="N148" s="2">
        <f>VLOOKUP(B148,[1]JEDNOTKA!$A$1:$H$290,7,0)</f>
        <v>0.43661971830985907</v>
      </c>
      <c r="O148" s="2">
        <f>VLOOKUP(B148,[1]JEDNOTKA!$A$1:$H$290,8,0)</f>
        <v>0</v>
      </c>
      <c r="P148" t="b">
        <f t="shared" si="4"/>
        <v>1</v>
      </c>
      <c r="Q148" t="b">
        <f t="shared" si="5"/>
        <v>1</v>
      </c>
    </row>
    <row r="149" spans="1:17" x14ac:dyDescent="0.25">
      <c r="A149">
        <v>147</v>
      </c>
      <c r="B149" s="12" t="s">
        <v>124</v>
      </c>
      <c r="C149" s="12" t="s">
        <v>441</v>
      </c>
      <c r="D149" s="12" t="s">
        <v>627</v>
      </c>
      <c r="E149" s="12" t="s">
        <v>457</v>
      </c>
      <c r="F149" s="7" t="s">
        <v>313</v>
      </c>
      <c r="G149" s="7" t="s">
        <v>303</v>
      </c>
      <c r="H149" s="7">
        <v>277</v>
      </c>
      <c r="I149" s="7">
        <v>132</v>
      </c>
      <c r="J149" s="7">
        <v>0</v>
      </c>
      <c r="K149" s="14">
        <v>0.47653429602888092</v>
      </c>
      <c r="L149" s="14">
        <v>0</v>
      </c>
      <c r="M149" s="17">
        <v>0</v>
      </c>
      <c r="N149" s="2">
        <f>VLOOKUP(B149,[1]JEDNOTKA!$A$1:$H$290,7,0)</f>
        <v>0.47653429602888092</v>
      </c>
      <c r="O149" s="2">
        <f>VLOOKUP(B149,[1]JEDNOTKA!$A$1:$H$290,8,0)</f>
        <v>0</v>
      </c>
      <c r="P149" t="b">
        <f t="shared" si="4"/>
        <v>1</v>
      </c>
      <c r="Q149" t="b">
        <f t="shared" si="5"/>
        <v>1</v>
      </c>
    </row>
    <row r="150" spans="1:17" x14ac:dyDescent="0.25">
      <c r="A150">
        <v>148</v>
      </c>
      <c r="B150" s="12" t="s">
        <v>99</v>
      </c>
      <c r="C150" s="12" t="s">
        <v>441</v>
      </c>
      <c r="D150" s="12" t="s">
        <v>627</v>
      </c>
      <c r="E150" s="12" t="s">
        <v>454</v>
      </c>
      <c r="F150" s="7" t="s">
        <v>313</v>
      </c>
      <c r="G150" s="7" t="s">
        <v>303</v>
      </c>
      <c r="H150" s="7">
        <v>213</v>
      </c>
      <c r="I150" s="7">
        <v>68</v>
      </c>
      <c r="J150" s="7">
        <v>1</v>
      </c>
      <c r="K150" s="14">
        <v>0.31924882629107981</v>
      </c>
      <c r="L150" s="14">
        <v>4.6948356807511738E-3</v>
      </c>
      <c r="M150" s="17">
        <v>0</v>
      </c>
      <c r="N150" s="2">
        <f>VLOOKUP(B150,[1]JEDNOTKA!$A$1:$H$290,7,0)</f>
        <v>0.31924882629107981</v>
      </c>
      <c r="O150" s="2">
        <f>VLOOKUP(B150,[1]JEDNOTKA!$A$1:$H$290,8,0)</f>
        <v>4.6948356807511738E-3</v>
      </c>
      <c r="P150" t="b">
        <f t="shared" si="4"/>
        <v>1</v>
      </c>
      <c r="Q150" t="b">
        <f t="shared" si="5"/>
        <v>1</v>
      </c>
    </row>
    <row r="151" spans="1:17" x14ac:dyDescent="0.25">
      <c r="A151">
        <v>149</v>
      </c>
      <c r="B151" s="12" t="s">
        <v>175</v>
      </c>
      <c r="C151" s="12" t="s">
        <v>441</v>
      </c>
      <c r="D151" s="12" t="s">
        <v>627</v>
      </c>
      <c r="E151" s="12" t="s">
        <v>461</v>
      </c>
      <c r="F151" s="7" t="s">
        <v>313</v>
      </c>
      <c r="G151" s="7" t="s">
        <v>303</v>
      </c>
      <c r="H151" s="7">
        <v>416</v>
      </c>
      <c r="I151" s="7">
        <v>135</v>
      </c>
      <c r="J151" s="7">
        <v>0</v>
      </c>
      <c r="K151" s="14">
        <v>0.32451923076923078</v>
      </c>
      <c r="L151" s="14">
        <v>0</v>
      </c>
      <c r="M151" s="17">
        <v>0</v>
      </c>
      <c r="N151" s="2">
        <f>VLOOKUP(B151,[1]JEDNOTKA!$A$1:$H$290,7,0)</f>
        <v>0.32451923076923078</v>
      </c>
      <c r="O151" s="2">
        <f>VLOOKUP(B151,[1]JEDNOTKA!$A$1:$H$290,8,0)</f>
        <v>0</v>
      </c>
      <c r="P151" t="b">
        <f t="shared" si="4"/>
        <v>1</v>
      </c>
      <c r="Q151" t="b">
        <f t="shared" si="5"/>
        <v>1</v>
      </c>
    </row>
    <row r="152" spans="1:17" x14ac:dyDescent="0.25">
      <c r="A152">
        <v>150</v>
      </c>
      <c r="B152" s="12" t="s">
        <v>134</v>
      </c>
      <c r="C152" s="12" t="s">
        <v>441</v>
      </c>
      <c r="D152" s="12" t="s">
        <v>627</v>
      </c>
      <c r="E152" s="12" t="s">
        <v>458</v>
      </c>
      <c r="F152" s="7" t="s">
        <v>313</v>
      </c>
      <c r="G152" s="7" t="s">
        <v>303</v>
      </c>
      <c r="H152" s="7">
        <v>391</v>
      </c>
      <c r="I152" s="7">
        <v>173</v>
      </c>
      <c r="J152" s="7">
        <v>1</v>
      </c>
      <c r="K152" s="14">
        <v>0.44245524296675193</v>
      </c>
      <c r="L152" s="14">
        <v>2.5575447570332479E-3</v>
      </c>
      <c r="M152" s="17">
        <v>0</v>
      </c>
      <c r="N152" s="2">
        <f>VLOOKUP(B152,[1]JEDNOTKA!$A$1:$H$290,7,0)</f>
        <v>0.44245524296675193</v>
      </c>
      <c r="O152" s="2">
        <f>VLOOKUP(B152,[1]JEDNOTKA!$A$1:$H$290,8,0)</f>
        <v>2.5575447570332479E-3</v>
      </c>
      <c r="P152" t="b">
        <f t="shared" si="4"/>
        <v>1</v>
      </c>
      <c r="Q152" t="b">
        <f t="shared" si="5"/>
        <v>1</v>
      </c>
    </row>
    <row r="153" spans="1:17" x14ac:dyDescent="0.25">
      <c r="A153">
        <v>151</v>
      </c>
      <c r="B153" s="12" t="s">
        <v>110</v>
      </c>
      <c r="C153" s="12" t="s">
        <v>441</v>
      </c>
      <c r="D153" s="12" t="s">
        <v>627</v>
      </c>
      <c r="E153" s="12" t="s">
        <v>455</v>
      </c>
      <c r="F153" s="7" t="s">
        <v>313</v>
      </c>
      <c r="G153" s="7" t="s">
        <v>303</v>
      </c>
      <c r="H153" s="7">
        <v>309</v>
      </c>
      <c r="I153" s="7">
        <v>83</v>
      </c>
      <c r="J153" s="7">
        <v>1</v>
      </c>
      <c r="K153" s="14">
        <v>0.26860841423948217</v>
      </c>
      <c r="L153" s="14">
        <v>3.2362459546925568E-3</v>
      </c>
      <c r="M153" s="17">
        <v>0</v>
      </c>
      <c r="N153" s="2">
        <f>VLOOKUP(B153,[1]JEDNOTKA!$A$1:$H$290,7,0)</f>
        <v>0.26860841423948217</v>
      </c>
      <c r="O153" s="2">
        <f>VLOOKUP(B153,[1]JEDNOTKA!$A$1:$H$290,8,0)</f>
        <v>3.2362459546925568E-3</v>
      </c>
      <c r="P153" t="b">
        <f t="shared" si="4"/>
        <v>1</v>
      </c>
      <c r="Q153" t="b">
        <f t="shared" si="5"/>
        <v>1</v>
      </c>
    </row>
    <row r="154" spans="1:17" x14ac:dyDescent="0.25">
      <c r="A154">
        <v>152</v>
      </c>
      <c r="B154" s="12" t="s">
        <v>205</v>
      </c>
      <c r="C154" s="12" t="s">
        <v>441</v>
      </c>
      <c r="D154" s="12" t="s">
        <v>627</v>
      </c>
      <c r="E154" s="12" t="s">
        <v>462</v>
      </c>
      <c r="F154" s="7" t="s">
        <v>313</v>
      </c>
      <c r="G154" s="7" t="s">
        <v>303</v>
      </c>
      <c r="H154" s="7">
        <v>79</v>
      </c>
      <c r="I154" s="7">
        <v>47</v>
      </c>
      <c r="J154" s="7">
        <v>0</v>
      </c>
      <c r="K154" s="14">
        <v>0.59493670886075944</v>
      </c>
      <c r="L154" s="14">
        <v>0</v>
      </c>
      <c r="M154" s="17">
        <v>0</v>
      </c>
      <c r="N154" s="2">
        <f>VLOOKUP(B154,[1]JEDNOTKA!$A$1:$H$290,7,0)</f>
        <v>0.59493670886075944</v>
      </c>
      <c r="O154" s="2">
        <f>VLOOKUP(B154,[1]JEDNOTKA!$A$1:$H$290,8,0)</f>
        <v>0</v>
      </c>
      <c r="P154" t="b">
        <f t="shared" si="4"/>
        <v>1</v>
      </c>
      <c r="Q154" t="b">
        <f t="shared" si="5"/>
        <v>1</v>
      </c>
    </row>
    <row r="155" spans="1:17" x14ac:dyDescent="0.25">
      <c r="A155">
        <v>153</v>
      </c>
      <c r="B155" s="12" t="s">
        <v>80</v>
      </c>
      <c r="C155" s="12" t="s">
        <v>441</v>
      </c>
      <c r="D155" s="12" t="s">
        <v>627</v>
      </c>
      <c r="E155" s="12" t="s">
        <v>449</v>
      </c>
      <c r="F155" s="7" t="s">
        <v>313</v>
      </c>
      <c r="G155" s="7" t="s">
        <v>303</v>
      </c>
      <c r="H155" s="7">
        <v>2451</v>
      </c>
      <c r="I155" s="7">
        <v>1097</v>
      </c>
      <c r="J155" s="7">
        <v>3</v>
      </c>
      <c r="K155" s="14">
        <v>0.44757241942064457</v>
      </c>
      <c r="L155" s="14">
        <v>1.223990208078335E-3</v>
      </c>
      <c r="M155" s="17">
        <v>0</v>
      </c>
      <c r="N155" s="2">
        <f>VLOOKUP(B155,[1]JEDNOTKA!$A$1:$H$290,7,0)</f>
        <v>0.44757241942064457</v>
      </c>
      <c r="O155" s="2">
        <f>VLOOKUP(B155,[1]JEDNOTKA!$A$1:$H$290,8,0)</f>
        <v>1.223990208078335E-3</v>
      </c>
      <c r="P155" t="b">
        <f t="shared" si="4"/>
        <v>1</v>
      </c>
      <c r="Q155" t="b">
        <f t="shared" si="5"/>
        <v>1</v>
      </c>
    </row>
    <row r="156" spans="1:17" x14ac:dyDescent="0.25">
      <c r="A156">
        <v>154</v>
      </c>
      <c r="B156" s="12" t="s">
        <v>9</v>
      </c>
      <c r="C156" s="12" t="s">
        <v>318</v>
      </c>
      <c r="D156" s="12" t="s">
        <v>623</v>
      </c>
      <c r="E156" s="12" t="s">
        <v>319</v>
      </c>
      <c r="F156" s="7" t="s">
        <v>310</v>
      </c>
      <c r="G156" s="7" t="s">
        <v>301</v>
      </c>
      <c r="H156" s="7">
        <v>38</v>
      </c>
      <c r="I156" s="7">
        <v>21</v>
      </c>
      <c r="J156" s="7">
        <v>0</v>
      </c>
      <c r="K156" s="14">
        <v>0.55263157894736847</v>
      </c>
      <c r="L156" s="14">
        <v>0</v>
      </c>
      <c r="M156" s="17">
        <v>0</v>
      </c>
      <c r="N156" s="2">
        <f>VLOOKUP(B156,[1]JEDNOTKA!$A$1:$H$290,7,0)</f>
        <v>0.55263157894736847</v>
      </c>
      <c r="O156" s="2">
        <f>VLOOKUP(B156,[1]JEDNOTKA!$A$1:$H$290,8,0)</f>
        <v>0</v>
      </c>
      <c r="P156" t="b">
        <f t="shared" si="4"/>
        <v>1</v>
      </c>
      <c r="Q156" t="b">
        <f t="shared" si="5"/>
        <v>1</v>
      </c>
    </row>
    <row r="157" spans="1:17" x14ac:dyDescent="0.25">
      <c r="A157">
        <v>155</v>
      </c>
      <c r="B157" s="12" t="s">
        <v>206</v>
      </c>
      <c r="C157" s="12" t="s">
        <v>318</v>
      </c>
      <c r="D157" s="12" t="s">
        <v>623</v>
      </c>
      <c r="E157" s="12" t="s">
        <v>323</v>
      </c>
      <c r="F157" s="7" t="s">
        <v>310</v>
      </c>
      <c r="G157" s="7" t="s">
        <v>301</v>
      </c>
      <c r="H157" s="7">
        <v>82</v>
      </c>
      <c r="I157" s="7">
        <v>32</v>
      </c>
      <c r="J157" s="7">
        <v>0</v>
      </c>
      <c r="K157" s="14">
        <v>0.3902439024390244</v>
      </c>
      <c r="L157" s="14">
        <v>0</v>
      </c>
      <c r="M157" s="17">
        <v>0</v>
      </c>
      <c r="N157" s="2">
        <f>VLOOKUP(B157,[1]JEDNOTKA!$A$1:$H$290,7,0)</f>
        <v>0.3902439024390244</v>
      </c>
      <c r="O157" s="2">
        <f>VLOOKUP(B157,[1]JEDNOTKA!$A$1:$H$290,8,0)</f>
        <v>0</v>
      </c>
      <c r="P157" t="b">
        <f t="shared" si="4"/>
        <v>1</v>
      </c>
      <c r="Q157" t="b">
        <f t="shared" si="5"/>
        <v>1</v>
      </c>
    </row>
    <row r="158" spans="1:17" x14ac:dyDescent="0.25">
      <c r="A158">
        <v>156</v>
      </c>
      <c r="B158" s="12" t="s">
        <v>290</v>
      </c>
      <c r="C158" s="12" t="s">
        <v>318</v>
      </c>
      <c r="D158" s="12" t="s">
        <v>623</v>
      </c>
      <c r="E158" s="12" t="s">
        <v>330</v>
      </c>
      <c r="F158" s="7" t="s">
        <v>310</v>
      </c>
      <c r="G158" s="7" t="s">
        <v>301</v>
      </c>
      <c r="H158" s="7">
        <v>34</v>
      </c>
      <c r="I158" s="7">
        <v>24</v>
      </c>
      <c r="J158" s="7">
        <v>0</v>
      </c>
      <c r="K158" s="14">
        <v>0.70588235294117652</v>
      </c>
      <c r="L158" s="14">
        <v>0</v>
      </c>
      <c r="M158" s="17">
        <v>0</v>
      </c>
      <c r="N158" s="2">
        <f>VLOOKUP(B158,[1]JEDNOTKA!$A$1:$H$290,7,0)</f>
        <v>0.70588235294117652</v>
      </c>
      <c r="O158" s="2">
        <f>VLOOKUP(B158,[1]JEDNOTKA!$A$1:$H$290,8,0)</f>
        <v>0</v>
      </c>
      <c r="P158" t="b">
        <f t="shared" si="4"/>
        <v>1</v>
      </c>
      <c r="Q158" t="b">
        <f t="shared" si="5"/>
        <v>1</v>
      </c>
    </row>
    <row r="159" spans="1:17" x14ac:dyDescent="0.25">
      <c r="A159">
        <v>157</v>
      </c>
      <c r="B159" s="12" t="s">
        <v>286</v>
      </c>
      <c r="C159" s="12" t="s">
        <v>318</v>
      </c>
      <c r="D159" s="12" t="s">
        <v>623</v>
      </c>
      <c r="E159" s="12" t="s">
        <v>329</v>
      </c>
      <c r="F159" s="7" t="s">
        <v>310</v>
      </c>
      <c r="G159" s="7" t="s">
        <v>301</v>
      </c>
      <c r="H159" s="7">
        <v>18</v>
      </c>
      <c r="I159" s="7">
        <v>3</v>
      </c>
      <c r="J159" s="7">
        <v>0</v>
      </c>
      <c r="K159" s="14">
        <v>0.16666666666666671</v>
      </c>
      <c r="L159" s="14">
        <v>0</v>
      </c>
      <c r="M159" s="17">
        <v>0</v>
      </c>
      <c r="N159" s="2">
        <f>VLOOKUP(B159,[1]JEDNOTKA!$A$1:$H$290,7,0)</f>
        <v>0.16666666666666671</v>
      </c>
      <c r="O159" s="2">
        <f>VLOOKUP(B159,[1]JEDNOTKA!$A$1:$H$290,8,0)</f>
        <v>0</v>
      </c>
      <c r="P159" t="b">
        <f t="shared" si="4"/>
        <v>1</v>
      </c>
      <c r="Q159" t="b">
        <f t="shared" si="5"/>
        <v>1</v>
      </c>
    </row>
    <row r="160" spans="1:17" x14ac:dyDescent="0.25">
      <c r="A160">
        <v>158</v>
      </c>
      <c r="B160" s="12" t="s">
        <v>229</v>
      </c>
      <c r="C160" s="12" t="s">
        <v>318</v>
      </c>
      <c r="D160" s="12" t="s">
        <v>623</v>
      </c>
      <c r="E160" s="12" t="s">
        <v>326</v>
      </c>
      <c r="F160" s="7" t="s">
        <v>310</v>
      </c>
      <c r="G160" s="7" t="s">
        <v>301</v>
      </c>
      <c r="H160" s="7">
        <v>29</v>
      </c>
      <c r="I160" s="7">
        <v>21</v>
      </c>
      <c r="J160" s="7">
        <v>0</v>
      </c>
      <c r="K160" s="14">
        <v>0.72413793103448276</v>
      </c>
      <c r="L160" s="14">
        <v>0</v>
      </c>
      <c r="M160" s="17">
        <v>0</v>
      </c>
      <c r="N160" s="2">
        <f>VLOOKUP(B160,[1]JEDNOTKA!$A$1:$H$290,7,0)</f>
        <v>0.72413793103448276</v>
      </c>
      <c r="O160" s="2">
        <f>VLOOKUP(B160,[1]JEDNOTKA!$A$1:$H$290,8,0)</f>
        <v>0</v>
      </c>
      <c r="P160" t="b">
        <f t="shared" si="4"/>
        <v>1</v>
      </c>
      <c r="Q160" t="b">
        <f t="shared" si="5"/>
        <v>1</v>
      </c>
    </row>
    <row r="161" spans="1:17" x14ac:dyDescent="0.25">
      <c r="A161">
        <v>159</v>
      </c>
      <c r="B161" s="12" t="s">
        <v>212</v>
      </c>
      <c r="C161" s="12" t="s">
        <v>318</v>
      </c>
      <c r="D161" s="12" t="s">
        <v>623</v>
      </c>
      <c r="E161" s="12" t="s">
        <v>324</v>
      </c>
      <c r="F161" s="7" t="s">
        <v>310</v>
      </c>
      <c r="G161" s="7" t="s">
        <v>301</v>
      </c>
      <c r="H161" s="7">
        <v>11</v>
      </c>
      <c r="I161" s="7">
        <v>7</v>
      </c>
      <c r="J161" s="7">
        <v>0</v>
      </c>
      <c r="K161" s="14">
        <v>0.63636363636363635</v>
      </c>
      <c r="L161" s="14">
        <v>0</v>
      </c>
      <c r="M161" s="17">
        <v>0</v>
      </c>
      <c r="N161" s="2">
        <f>VLOOKUP(B161,[1]JEDNOTKA!$A$1:$H$290,7,0)</f>
        <v>0.63636363636363635</v>
      </c>
      <c r="O161" s="2">
        <f>VLOOKUP(B161,[1]JEDNOTKA!$A$1:$H$290,8,0)</f>
        <v>0</v>
      </c>
      <c r="P161" t="b">
        <f t="shared" si="4"/>
        <v>1</v>
      </c>
      <c r="Q161" t="b">
        <f t="shared" si="5"/>
        <v>1</v>
      </c>
    </row>
    <row r="162" spans="1:17" x14ac:dyDescent="0.25">
      <c r="A162">
        <v>160</v>
      </c>
      <c r="B162" s="12" t="s">
        <v>193</v>
      </c>
      <c r="C162" s="12" t="s">
        <v>318</v>
      </c>
      <c r="D162" s="12" t="s">
        <v>623</v>
      </c>
      <c r="E162" s="12" t="s">
        <v>321</v>
      </c>
      <c r="F162" s="7" t="s">
        <v>310</v>
      </c>
      <c r="G162" s="7" t="s">
        <v>301</v>
      </c>
      <c r="H162" s="7">
        <v>41</v>
      </c>
      <c r="I162" s="7">
        <v>25</v>
      </c>
      <c r="J162" s="7">
        <v>0</v>
      </c>
      <c r="K162" s="14">
        <v>0.6097560975609756</v>
      </c>
      <c r="L162" s="14">
        <v>0</v>
      </c>
      <c r="M162" s="17">
        <v>0</v>
      </c>
      <c r="N162" s="2">
        <f>VLOOKUP(B162,[1]JEDNOTKA!$A$1:$H$290,7,0)</f>
        <v>0.6097560975609756</v>
      </c>
      <c r="O162" s="2">
        <f>VLOOKUP(B162,[1]JEDNOTKA!$A$1:$H$290,8,0)</f>
        <v>0</v>
      </c>
      <c r="P162" t="b">
        <f t="shared" si="4"/>
        <v>1</v>
      </c>
      <c r="Q162" t="b">
        <f t="shared" si="5"/>
        <v>1</v>
      </c>
    </row>
    <row r="163" spans="1:17" x14ac:dyDescent="0.25">
      <c r="A163">
        <v>161</v>
      </c>
      <c r="B163" s="12" t="s">
        <v>260</v>
      </c>
      <c r="C163" s="12" t="s">
        <v>318</v>
      </c>
      <c r="D163" s="12" t="s">
        <v>623</v>
      </c>
      <c r="E163" s="12" t="s">
        <v>328</v>
      </c>
      <c r="F163" s="7" t="s">
        <v>310</v>
      </c>
      <c r="G163" s="7" t="s">
        <v>301</v>
      </c>
      <c r="H163" s="7">
        <v>17</v>
      </c>
      <c r="I163" s="7">
        <v>2</v>
      </c>
      <c r="J163" s="7">
        <v>0</v>
      </c>
      <c r="K163" s="14">
        <v>0.1176470588235294</v>
      </c>
      <c r="L163" s="14">
        <v>0</v>
      </c>
      <c r="M163" s="17">
        <v>0</v>
      </c>
      <c r="N163" s="2">
        <f>VLOOKUP(B163,[1]JEDNOTKA!$A$1:$H$290,7,0)</f>
        <v>0.1176470588235294</v>
      </c>
      <c r="O163" s="2">
        <f>VLOOKUP(B163,[1]JEDNOTKA!$A$1:$H$290,8,0)</f>
        <v>0</v>
      </c>
      <c r="P163" t="b">
        <f t="shared" si="4"/>
        <v>1</v>
      </c>
      <c r="Q163" t="b">
        <f t="shared" si="5"/>
        <v>1</v>
      </c>
    </row>
    <row r="164" spans="1:17" x14ac:dyDescent="0.25">
      <c r="A164">
        <v>162</v>
      </c>
      <c r="B164" s="12" t="s">
        <v>156</v>
      </c>
      <c r="C164" s="12" t="s">
        <v>318</v>
      </c>
      <c r="D164" s="12" t="s">
        <v>623</v>
      </c>
      <c r="E164" s="12" t="s">
        <v>335</v>
      </c>
      <c r="F164" s="7" t="s">
        <v>310</v>
      </c>
      <c r="G164" s="7" t="s">
        <v>305</v>
      </c>
      <c r="H164" s="7">
        <v>191</v>
      </c>
      <c r="I164" s="7">
        <v>148</v>
      </c>
      <c r="J164" s="7">
        <v>1</v>
      </c>
      <c r="K164" s="14">
        <v>0.77486910994764402</v>
      </c>
      <c r="L164" s="14">
        <v>5.235602094240838E-3</v>
      </c>
      <c r="M164" s="17">
        <v>0</v>
      </c>
      <c r="N164" s="2">
        <f>VLOOKUP(B164,[1]JEDNOTKA!$A$1:$H$290,7,0)</f>
        <v>0.77486910994764402</v>
      </c>
      <c r="O164" s="2">
        <f>VLOOKUP(B164,[1]JEDNOTKA!$A$1:$H$290,8,0)</f>
        <v>5.235602094240838E-3</v>
      </c>
      <c r="P164" t="b">
        <f t="shared" si="4"/>
        <v>1</v>
      </c>
      <c r="Q164" t="b">
        <f t="shared" si="5"/>
        <v>1</v>
      </c>
    </row>
    <row r="165" spans="1:17" x14ac:dyDescent="0.25">
      <c r="A165">
        <v>163</v>
      </c>
      <c r="B165" s="12" t="s">
        <v>219</v>
      </c>
      <c r="C165" s="12" t="s">
        <v>318</v>
      </c>
      <c r="D165" s="12" t="s">
        <v>623</v>
      </c>
      <c r="E165" s="12" t="s">
        <v>490</v>
      </c>
      <c r="F165" s="7" t="s">
        <v>314</v>
      </c>
      <c r="G165" s="7" t="s">
        <v>305</v>
      </c>
      <c r="H165" s="7">
        <v>53</v>
      </c>
      <c r="I165" s="7">
        <v>36</v>
      </c>
      <c r="J165" s="7">
        <v>0</v>
      </c>
      <c r="K165" s="14">
        <v>0.67924528301886788</v>
      </c>
      <c r="L165" s="14">
        <v>0</v>
      </c>
      <c r="M165" s="17">
        <v>0</v>
      </c>
      <c r="N165" s="2">
        <f>VLOOKUP(B165,[1]JEDNOTKA!$A$1:$H$290,7,0)</f>
        <v>0.67924528301886788</v>
      </c>
      <c r="O165" s="2">
        <f>VLOOKUP(B165,[1]JEDNOTKA!$A$1:$H$290,8,0)</f>
        <v>0</v>
      </c>
      <c r="P165" t="b">
        <f t="shared" si="4"/>
        <v>1</v>
      </c>
      <c r="Q165" t="b">
        <f t="shared" si="5"/>
        <v>1</v>
      </c>
    </row>
    <row r="166" spans="1:17" x14ac:dyDescent="0.25">
      <c r="A166">
        <v>164</v>
      </c>
      <c r="B166" s="12" t="s">
        <v>217</v>
      </c>
      <c r="C166" s="12" t="s">
        <v>318</v>
      </c>
      <c r="D166" s="12" t="s">
        <v>623</v>
      </c>
      <c r="E166" s="12" t="s">
        <v>325</v>
      </c>
      <c r="F166" s="7" t="s">
        <v>310</v>
      </c>
      <c r="G166" s="7" t="s">
        <v>301</v>
      </c>
      <c r="H166" s="7">
        <v>41</v>
      </c>
      <c r="I166" s="7">
        <v>25</v>
      </c>
      <c r="J166" s="7">
        <v>1</v>
      </c>
      <c r="K166" s="14">
        <v>0.6097560975609756</v>
      </c>
      <c r="L166" s="14">
        <v>2.4390243902439029E-2</v>
      </c>
      <c r="M166" s="17">
        <v>0</v>
      </c>
      <c r="N166" s="2">
        <f>VLOOKUP(B166,[1]JEDNOTKA!$A$1:$H$290,7,0)</f>
        <v>0.6097560975609756</v>
      </c>
      <c r="O166" s="2">
        <f>VLOOKUP(B166,[1]JEDNOTKA!$A$1:$H$290,8,0)</f>
        <v>2.4390243902439029E-2</v>
      </c>
      <c r="P166" t="b">
        <f t="shared" si="4"/>
        <v>1</v>
      </c>
      <c r="Q166" t="b">
        <f t="shared" si="5"/>
        <v>1</v>
      </c>
    </row>
    <row r="167" spans="1:17" x14ac:dyDescent="0.25">
      <c r="A167">
        <v>165</v>
      </c>
      <c r="B167" s="12" t="s">
        <v>249</v>
      </c>
      <c r="C167" s="12" t="s">
        <v>318</v>
      </c>
      <c r="D167" s="12" t="s">
        <v>623</v>
      </c>
      <c r="E167" s="12" t="s">
        <v>327</v>
      </c>
      <c r="F167" s="7" t="s">
        <v>310</v>
      </c>
      <c r="G167" s="7" t="s">
        <v>301</v>
      </c>
      <c r="H167" s="7">
        <v>14</v>
      </c>
      <c r="I167" s="7">
        <v>6</v>
      </c>
      <c r="J167" s="7">
        <v>0</v>
      </c>
      <c r="K167" s="14">
        <v>0.42857142857142849</v>
      </c>
      <c r="L167" s="14">
        <v>0</v>
      </c>
      <c r="M167" s="17">
        <v>0</v>
      </c>
      <c r="N167" s="2">
        <f>VLOOKUP(B167,[1]JEDNOTKA!$A$1:$H$290,7,0)</f>
        <v>0.42857142857142849</v>
      </c>
      <c r="O167" s="2">
        <f>VLOOKUP(B167,[1]JEDNOTKA!$A$1:$H$290,8,0)</f>
        <v>0</v>
      </c>
      <c r="P167" t="b">
        <f t="shared" si="4"/>
        <v>1</v>
      </c>
      <c r="Q167" t="b">
        <f t="shared" si="5"/>
        <v>1</v>
      </c>
    </row>
    <row r="168" spans="1:17" x14ac:dyDescent="0.25">
      <c r="A168">
        <v>166</v>
      </c>
      <c r="B168" s="12" t="s">
        <v>201</v>
      </c>
      <c r="C168" s="12" t="s">
        <v>318</v>
      </c>
      <c r="D168" s="12" t="s">
        <v>623</v>
      </c>
      <c r="E168" s="12" t="s">
        <v>322</v>
      </c>
      <c r="F168" s="7" t="s">
        <v>310</v>
      </c>
      <c r="G168" s="7" t="s">
        <v>301</v>
      </c>
      <c r="H168" s="7">
        <v>53</v>
      </c>
      <c r="I168" s="7">
        <v>9</v>
      </c>
      <c r="J168" s="7">
        <v>0</v>
      </c>
      <c r="K168" s="14">
        <v>0.169811320754717</v>
      </c>
      <c r="L168" s="14">
        <v>0</v>
      </c>
      <c r="M168" s="17">
        <v>0</v>
      </c>
      <c r="N168" s="2">
        <f>VLOOKUP(B168,[1]JEDNOTKA!$A$1:$H$290,7,0)</f>
        <v>0.169811320754717</v>
      </c>
      <c r="O168" s="2">
        <f>VLOOKUP(B168,[1]JEDNOTKA!$A$1:$H$290,8,0)</f>
        <v>0</v>
      </c>
      <c r="P168" t="b">
        <f t="shared" si="4"/>
        <v>1</v>
      </c>
      <c r="Q168" t="b">
        <f t="shared" si="5"/>
        <v>1</v>
      </c>
    </row>
    <row r="169" spans="1:17" x14ac:dyDescent="0.25">
      <c r="A169">
        <v>167</v>
      </c>
      <c r="B169" s="12" t="s">
        <v>62</v>
      </c>
      <c r="C169" s="12" t="s">
        <v>318</v>
      </c>
      <c r="D169" s="12" t="s">
        <v>623</v>
      </c>
      <c r="E169" s="12" t="s">
        <v>332</v>
      </c>
      <c r="F169" s="7" t="s">
        <v>310</v>
      </c>
      <c r="G169" s="7" t="s">
        <v>305</v>
      </c>
      <c r="H169" s="7">
        <v>32</v>
      </c>
      <c r="I169" s="7">
        <v>18</v>
      </c>
      <c r="J169" s="7">
        <v>0</v>
      </c>
      <c r="K169" s="14">
        <v>0.5625</v>
      </c>
      <c r="L169" s="14">
        <v>0</v>
      </c>
      <c r="M169" s="17">
        <v>0</v>
      </c>
      <c r="N169" s="2">
        <f>VLOOKUP(B169,[1]JEDNOTKA!$A$1:$H$290,7,0)</f>
        <v>0.5625</v>
      </c>
      <c r="O169" s="2">
        <f>VLOOKUP(B169,[1]JEDNOTKA!$A$1:$H$290,8,0)</f>
        <v>0</v>
      </c>
      <c r="P169" t="b">
        <f t="shared" si="4"/>
        <v>1</v>
      </c>
      <c r="Q169" t="b">
        <f t="shared" si="5"/>
        <v>1</v>
      </c>
    </row>
    <row r="170" spans="1:17" x14ac:dyDescent="0.25">
      <c r="A170">
        <v>168</v>
      </c>
      <c r="B170" s="12" t="s">
        <v>100</v>
      </c>
      <c r="C170" s="12" t="s">
        <v>318</v>
      </c>
      <c r="D170" s="12" t="s">
        <v>623</v>
      </c>
      <c r="E170" s="12" t="s">
        <v>333</v>
      </c>
      <c r="F170" s="7" t="s">
        <v>310</v>
      </c>
      <c r="G170" s="7" t="s">
        <v>305</v>
      </c>
      <c r="H170" s="7">
        <v>455</v>
      </c>
      <c r="I170" s="7">
        <v>99</v>
      </c>
      <c r="J170" s="7">
        <v>7</v>
      </c>
      <c r="K170" s="14">
        <v>0.21758241758241759</v>
      </c>
      <c r="L170" s="14">
        <v>1.5384615384615391E-2</v>
      </c>
      <c r="M170" s="17">
        <v>0</v>
      </c>
      <c r="N170" s="2">
        <f>VLOOKUP(B170,[1]JEDNOTKA!$A$1:$H$290,7,0)</f>
        <v>0.21758241758241759</v>
      </c>
      <c r="O170" s="2">
        <f>VLOOKUP(B170,[1]JEDNOTKA!$A$1:$H$290,8,0)</f>
        <v>1.5384615384615391E-2</v>
      </c>
      <c r="P170" t="b">
        <f t="shared" si="4"/>
        <v>1</v>
      </c>
      <c r="Q170" t="b">
        <f t="shared" si="5"/>
        <v>1</v>
      </c>
    </row>
    <row r="171" spans="1:17" x14ac:dyDescent="0.25">
      <c r="A171">
        <v>169</v>
      </c>
      <c r="B171" s="12" t="s">
        <v>44</v>
      </c>
      <c r="C171" s="12" t="s">
        <v>318</v>
      </c>
      <c r="D171" s="12" t="s">
        <v>623</v>
      </c>
      <c r="E171" s="12" t="s">
        <v>331</v>
      </c>
      <c r="F171" s="7" t="s">
        <v>310</v>
      </c>
      <c r="G171" s="7" t="s">
        <v>305</v>
      </c>
      <c r="H171" s="7">
        <v>406</v>
      </c>
      <c r="I171" s="7">
        <v>49</v>
      </c>
      <c r="J171" s="7">
        <v>0</v>
      </c>
      <c r="K171" s="14">
        <v>0.1206896551724138</v>
      </c>
      <c r="L171" s="14">
        <v>0</v>
      </c>
      <c r="M171" s="17">
        <v>0</v>
      </c>
      <c r="N171" s="2">
        <f>VLOOKUP(B171,[1]JEDNOTKA!$A$1:$H$290,7,0)</f>
        <v>0.1206896551724138</v>
      </c>
      <c r="O171" s="2">
        <f>VLOOKUP(B171,[1]JEDNOTKA!$A$1:$H$290,8,0)</f>
        <v>0</v>
      </c>
      <c r="P171" t="b">
        <f t="shared" si="4"/>
        <v>1</v>
      </c>
      <c r="Q171" t="b">
        <f t="shared" si="5"/>
        <v>1</v>
      </c>
    </row>
    <row r="172" spans="1:17" x14ac:dyDescent="0.25">
      <c r="A172">
        <v>170</v>
      </c>
      <c r="B172" s="12" t="s">
        <v>236</v>
      </c>
      <c r="C172" s="12" t="s">
        <v>318</v>
      </c>
      <c r="D172" s="12" t="s">
        <v>623</v>
      </c>
      <c r="E172" s="12" t="s">
        <v>375</v>
      </c>
      <c r="F172" s="7" t="s">
        <v>311</v>
      </c>
      <c r="G172" s="7" t="s">
        <v>305</v>
      </c>
      <c r="H172" s="7">
        <v>26</v>
      </c>
      <c r="I172" s="7">
        <v>14</v>
      </c>
      <c r="J172" s="7">
        <v>0</v>
      </c>
      <c r="K172" s="14">
        <v>0.53846153846153844</v>
      </c>
      <c r="L172" s="14">
        <v>0</v>
      </c>
      <c r="M172" s="17">
        <v>0</v>
      </c>
      <c r="N172" s="2">
        <f>VLOOKUP(B172,[1]JEDNOTKA!$A$1:$H$290,7,0)</f>
        <v>0.53846153846153844</v>
      </c>
      <c r="O172" s="2">
        <f>VLOOKUP(B172,[1]JEDNOTKA!$A$1:$H$290,8,0)</f>
        <v>0</v>
      </c>
      <c r="P172" t="b">
        <f t="shared" si="4"/>
        <v>1</v>
      </c>
      <c r="Q172" t="b">
        <f t="shared" si="5"/>
        <v>1</v>
      </c>
    </row>
    <row r="173" spans="1:17" x14ac:dyDescent="0.25">
      <c r="A173">
        <v>171</v>
      </c>
      <c r="B173" s="12" t="s">
        <v>136</v>
      </c>
      <c r="C173" s="12" t="s">
        <v>318</v>
      </c>
      <c r="D173" s="12" t="s">
        <v>623</v>
      </c>
      <c r="E173" s="12" t="s">
        <v>334</v>
      </c>
      <c r="F173" s="7" t="s">
        <v>310</v>
      </c>
      <c r="G173" s="7" t="s">
        <v>305</v>
      </c>
      <c r="H173" s="7">
        <v>310</v>
      </c>
      <c r="I173" s="7">
        <v>76</v>
      </c>
      <c r="J173" s="7">
        <v>0</v>
      </c>
      <c r="K173" s="14">
        <v>0.24516129032258061</v>
      </c>
      <c r="L173" s="14">
        <v>0</v>
      </c>
      <c r="M173" s="17">
        <v>0</v>
      </c>
      <c r="N173" s="2">
        <f>VLOOKUP(B173,[1]JEDNOTKA!$A$1:$H$290,7,0)</f>
        <v>0.24516129032258061</v>
      </c>
      <c r="O173" s="2">
        <f>VLOOKUP(B173,[1]JEDNOTKA!$A$1:$H$290,8,0)</f>
        <v>0</v>
      </c>
      <c r="P173" t="b">
        <f t="shared" si="4"/>
        <v>1</v>
      </c>
      <c r="Q173" t="b">
        <f t="shared" si="5"/>
        <v>1</v>
      </c>
    </row>
    <row r="174" spans="1:17" x14ac:dyDescent="0.25">
      <c r="A174">
        <v>172</v>
      </c>
      <c r="B174" s="12" t="s">
        <v>10</v>
      </c>
      <c r="C174" s="12" t="s">
        <v>318</v>
      </c>
      <c r="D174" s="12" t="s">
        <v>623</v>
      </c>
      <c r="E174" s="12" t="s">
        <v>320</v>
      </c>
      <c r="F174" s="7" t="s">
        <v>310</v>
      </c>
      <c r="G174" s="7" t="s">
        <v>301</v>
      </c>
      <c r="H174" s="7">
        <v>34</v>
      </c>
      <c r="I174" s="7">
        <v>19</v>
      </c>
      <c r="J174" s="7">
        <v>3</v>
      </c>
      <c r="K174" s="14">
        <v>0.55882352941176472</v>
      </c>
      <c r="L174" s="14">
        <v>8.8235294117647065E-2</v>
      </c>
      <c r="M174" s="17">
        <v>0</v>
      </c>
      <c r="N174" s="2">
        <f>VLOOKUP(B174,[1]JEDNOTKA!$A$1:$H$290,7,0)</f>
        <v>0.55882352941176472</v>
      </c>
      <c r="O174" s="2">
        <f>VLOOKUP(B174,[1]JEDNOTKA!$A$1:$H$290,8,0)</f>
        <v>8.8235294117647065E-2</v>
      </c>
      <c r="P174" t="b">
        <f t="shared" si="4"/>
        <v>1</v>
      </c>
      <c r="Q174" t="b">
        <f t="shared" si="5"/>
        <v>1</v>
      </c>
    </row>
    <row r="175" spans="1:17" x14ac:dyDescent="0.25">
      <c r="A175">
        <v>173</v>
      </c>
      <c r="B175" s="12" t="s">
        <v>131</v>
      </c>
      <c r="C175" s="12" t="s">
        <v>432</v>
      </c>
      <c r="D175" s="12" t="s">
        <v>616</v>
      </c>
      <c r="E175" s="12" t="s">
        <v>540</v>
      </c>
      <c r="F175" s="7" t="s">
        <v>314</v>
      </c>
      <c r="G175" s="7" t="s">
        <v>300</v>
      </c>
      <c r="H175" s="7">
        <v>134</v>
      </c>
      <c r="I175" s="7">
        <v>5</v>
      </c>
      <c r="J175" s="7">
        <v>0</v>
      </c>
      <c r="K175" s="14">
        <v>3.7313432835820892E-2</v>
      </c>
      <c r="L175" s="14">
        <v>0</v>
      </c>
      <c r="M175" s="17">
        <v>0</v>
      </c>
      <c r="N175" s="2">
        <f>VLOOKUP(B175,[1]JEDNOTKA!$A$1:$H$290,7,0)</f>
        <v>3.7313432835820892E-2</v>
      </c>
      <c r="O175" s="2">
        <f>VLOOKUP(B175,[1]JEDNOTKA!$A$1:$H$290,8,0)</f>
        <v>0</v>
      </c>
      <c r="P175" t="b">
        <f t="shared" si="4"/>
        <v>1</v>
      </c>
      <c r="Q175" t="b">
        <f t="shared" si="5"/>
        <v>1</v>
      </c>
    </row>
    <row r="176" spans="1:17" x14ac:dyDescent="0.25">
      <c r="A176">
        <v>174</v>
      </c>
      <c r="B176" s="12" t="s">
        <v>125</v>
      </c>
      <c r="C176" s="12" t="s">
        <v>432</v>
      </c>
      <c r="D176" s="12" t="s">
        <v>616</v>
      </c>
      <c r="E176" s="12" t="s">
        <v>428</v>
      </c>
      <c r="F176" s="7" t="s">
        <v>312</v>
      </c>
      <c r="G176" s="7" t="s">
        <v>300</v>
      </c>
      <c r="H176" s="7">
        <v>69</v>
      </c>
      <c r="I176" s="7">
        <v>50</v>
      </c>
      <c r="J176" s="7">
        <v>0</v>
      </c>
      <c r="K176" s="14">
        <v>0.72463768115942029</v>
      </c>
      <c r="L176" s="14">
        <v>0</v>
      </c>
      <c r="M176" s="17">
        <v>0</v>
      </c>
      <c r="N176" s="2">
        <f>VLOOKUP(B176,[1]JEDNOTKA!$A$1:$H$290,7,0)</f>
        <v>0.72463768115942029</v>
      </c>
      <c r="O176" s="2">
        <f>VLOOKUP(B176,[1]JEDNOTKA!$A$1:$H$290,8,0)</f>
        <v>0</v>
      </c>
      <c r="P176" t="b">
        <f t="shared" si="4"/>
        <v>1</v>
      </c>
      <c r="Q176" t="b">
        <f t="shared" si="5"/>
        <v>1</v>
      </c>
    </row>
    <row r="177" spans="1:17" x14ac:dyDescent="0.25">
      <c r="A177">
        <v>175</v>
      </c>
      <c r="B177" s="12" t="s">
        <v>138</v>
      </c>
      <c r="C177" s="12" t="s">
        <v>432</v>
      </c>
      <c r="D177" s="12" t="s">
        <v>616</v>
      </c>
      <c r="E177" s="12" t="s">
        <v>468</v>
      </c>
      <c r="F177" s="7" t="s">
        <v>313</v>
      </c>
      <c r="G177" s="7" t="s">
        <v>300</v>
      </c>
      <c r="H177" s="7">
        <v>537</v>
      </c>
      <c r="I177" s="7">
        <v>340</v>
      </c>
      <c r="J177" s="7">
        <v>1</v>
      </c>
      <c r="K177" s="14">
        <v>0.63314711359404097</v>
      </c>
      <c r="L177" s="14">
        <v>1.8621973929236499E-3</v>
      </c>
      <c r="M177" s="17">
        <v>0</v>
      </c>
      <c r="N177" s="2">
        <f>VLOOKUP(B177,[1]JEDNOTKA!$A$1:$H$290,7,0)</f>
        <v>0.63314711359404097</v>
      </c>
      <c r="O177" s="2">
        <f>VLOOKUP(B177,[1]JEDNOTKA!$A$1:$H$290,8,0)</f>
        <v>1.8621973929236499E-3</v>
      </c>
      <c r="P177" t="b">
        <f t="shared" si="4"/>
        <v>1</v>
      </c>
      <c r="Q177" t="b">
        <f t="shared" si="5"/>
        <v>1</v>
      </c>
    </row>
    <row r="178" spans="1:17" x14ac:dyDescent="0.25">
      <c r="A178">
        <v>176</v>
      </c>
      <c r="B178" s="12" t="s">
        <v>202</v>
      </c>
      <c r="C178" s="12" t="s">
        <v>432</v>
      </c>
      <c r="D178" s="12" t="s">
        <v>616</v>
      </c>
      <c r="E178" s="12" t="s">
        <v>571</v>
      </c>
      <c r="F178" s="7" t="s">
        <v>315</v>
      </c>
      <c r="G178" s="7" t="s">
        <v>300</v>
      </c>
      <c r="H178" s="7">
        <v>73</v>
      </c>
      <c r="I178" s="7">
        <v>23</v>
      </c>
      <c r="J178" s="7">
        <v>0</v>
      </c>
      <c r="K178" s="14">
        <v>0.31506849315068491</v>
      </c>
      <c r="L178" s="14">
        <v>0</v>
      </c>
      <c r="M178" s="17">
        <v>0</v>
      </c>
      <c r="N178" s="2">
        <f>VLOOKUP(B178,[1]JEDNOTKA!$A$1:$H$290,7,0)</f>
        <v>0.31506849315068491</v>
      </c>
      <c r="O178" s="2">
        <f>VLOOKUP(B178,[1]JEDNOTKA!$A$1:$H$290,8,0)</f>
        <v>0</v>
      </c>
      <c r="P178" t="b">
        <f t="shared" si="4"/>
        <v>1</v>
      </c>
      <c r="Q178" t="b">
        <f t="shared" si="5"/>
        <v>1</v>
      </c>
    </row>
    <row r="179" spans="1:17" x14ac:dyDescent="0.25">
      <c r="A179">
        <v>177</v>
      </c>
      <c r="B179" s="12" t="s">
        <v>32</v>
      </c>
      <c r="C179" s="12" t="s">
        <v>432</v>
      </c>
      <c r="D179" s="12" t="s">
        <v>616</v>
      </c>
      <c r="E179" s="12" t="s">
        <v>527</v>
      </c>
      <c r="F179" s="7" t="s">
        <v>314</v>
      </c>
      <c r="G179" s="7" t="s">
        <v>300</v>
      </c>
      <c r="H179" s="7">
        <v>409</v>
      </c>
      <c r="I179" s="7">
        <v>63</v>
      </c>
      <c r="J179" s="7">
        <v>7</v>
      </c>
      <c r="K179" s="14">
        <v>0.15403422982885079</v>
      </c>
      <c r="L179" s="14">
        <v>1.7114914425427868E-2</v>
      </c>
      <c r="M179" s="17">
        <v>0</v>
      </c>
      <c r="N179" s="2">
        <f>VLOOKUP(B179,[1]JEDNOTKA!$A$1:$H$290,7,0)</f>
        <v>0.15403422982885079</v>
      </c>
      <c r="O179" s="2">
        <f>VLOOKUP(B179,[1]JEDNOTKA!$A$1:$H$290,8,0)</f>
        <v>1.7114914425427868E-2</v>
      </c>
      <c r="P179" t="b">
        <f t="shared" si="4"/>
        <v>1</v>
      </c>
      <c r="Q179" t="b">
        <f t="shared" si="5"/>
        <v>1</v>
      </c>
    </row>
    <row r="180" spans="1:17" x14ac:dyDescent="0.25">
      <c r="A180">
        <v>178</v>
      </c>
      <c r="B180" s="12" t="s">
        <v>285</v>
      </c>
      <c r="C180" s="12" t="s">
        <v>546</v>
      </c>
      <c r="D180" s="12" t="s">
        <v>621</v>
      </c>
      <c r="E180" s="12" t="s">
        <v>585</v>
      </c>
      <c r="F180" s="7" t="s">
        <v>315</v>
      </c>
      <c r="G180" s="7" t="s">
        <v>300</v>
      </c>
      <c r="H180" s="7">
        <v>24</v>
      </c>
      <c r="I180" s="7">
        <v>21</v>
      </c>
      <c r="J180" s="7">
        <v>0</v>
      </c>
      <c r="K180" s="14">
        <v>0.875</v>
      </c>
      <c r="L180" s="14">
        <v>0</v>
      </c>
      <c r="M180" s="17">
        <v>0</v>
      </c>
      <c r="N180" s="2">
        <f>VLOOKUP(B180,[1]JEDNOTKA!$A$1:$H$290,7,0)</f>
        <v>0.875</v>
      </c>
      <c r="O180" s="2">
        <f>VLOOKUP(B180,[1]JEDNOTKA!$A$1:$H$290,8,0)</f>
        <v>0</v>
      </c>
      <c r="P180" t="b">
        <f t="shared" si="4"/>
        <v>1</v>
      </c>
      <c r="Q180" t="b">
        <f t="shared" si="5"/>
        <v>1</v>
      </c>
    </row>
    <row r="181" spans="1:17" x14ac:dyDescent="0.25">
      <c r="A181">
        <v>179</v>
      </c>
      <c r="B181" s="12" t="s">
        <v>199</v>
      </c>
      <c r="C181" s="12" t="s">
        <v>546</v>
      </c>
      <c r="D181" s="12" t="s">
        <v>621</v>
      </c>
      <c r="E181" s="12" t="s">
        <v>596</v>
      </c>
      <c r="F181" s="7" t="s">
        <v>314</v>
      </c>
      <c r="G181" s="7" t="s">
        <v>300</v>
      </c>
      <c r="H181" s="7">
        <v>190</v>
      </c>
      <c r="I181" s="7">
        <v>24</v>
      </c>
      <c r="J181" s="7">
        <v>2</v>
      </c>
      <c r="K181" s="14">
        <v>0.12631578947368419</v>
      </c>
      <c r="L181" s="14">
        <v>1.0526315789473681E-2</v>
      </c>
      <c r="M181" s="17">
        <v>0</v>
      </c>
      <c r="N181" s="2">
        <f>VLOOKUP(B181,[1]JEDNOTKA!$A$1:$H$290,7,0)</f>
        <v>0.12631578947368419</v>
      </c>
      <c r="O181" s="2">
        <f>VLOOKUP(B181,[1]JEDNOTKA!$A$1:$H$290,8,0)</f>
        <v>1.0526315789473681E-2</v>
      </c>
      <c r="P181" t="b">
        <f t="shared" si="4"/>
        <v>1</v>
      </c>
      <c r="Q181" t="b">
        <f t="shared" si="5"/>
        <v>1</v>
      </c>
    </row>
    <row r="182" spans="1:17" x14ac:dyDescent="0.25">
      <c r="A182">
        <v>180</v>
      </c>
      <c r="B182" s="12" t="s">
        <v>251</v>
      </c>
      <c r="C182" s="12" t="s">
        <v>546</v>
      </c>
      <c r="D182" s="12" t="s">
        <v>621</v>
      </c>
      <c r="E182" s="12" t="s">
        <v>548</v>
      </c>
      <c r="F182" s="7" t="s">
        <v>314</v>
      </c>
      <c r="G182" s="7" t="s">
        <v>300</v>
      </c>
      <c r="H182" s="7">
        <v>104</v>
      </c>
      <c r="I182" s="7">
        <v>0</v>
      </c>
      <c r="J182" s="7">
        <v>0</v>
      </c>
      <c r="K182" s="14">
        <v>0</v>
      </c>
      <c r="L182" s="14">
        <v>0</v>
      </c>
      <c r="M182" s="17">
        <v>0</v>
      </c>
      <c r="N182" s="2">
        <f>VLOOKUP(B182,[1]JEDNOTKA!$A$1:$H$290,7,0)</f>
        <v>0</v>
      </c>
      <c r="O182" s="2">
        <f>VLOOKUP(B182,[1]JEDNOTKA!$A$1:$H$290,8,0)</f>
        <v>0</v>
      </c>
      <c r="P182" t="b">
        <f t="shared" si="4"/>
        <v>1</v>
      </c>
      <c r="Q182" t="b">
        <f t="shared" si="5"/>
        <v>1</v>
      </c>
    </row>
    <row r="183" spans="1:17" x14ac:dyDescent="0.25">
      <c r="A183">
        <v>181</v>
      </c>
      <c r="B183" s="12" t="s">
        <v>144</v>
      </c>
      <c r="C183" s="12" t="s">
        <v>546</v>
      </c>
      <c r="D183" s="12" t="s">
        <v>621</v>
      </c>
      <c r="E183" s="12" t="s">
        <v>570</v>
      </c>
      <c r="F183" s="7" t="s">
        <v>315</v>
      </c>
      <c r="G183" s="7" t="s">
        <v>300</v>
      </c>
      <c r="H183" s="7">
        <v>118</v>
      </c>
      <c r="I183" s="7">
        <v>77</v>
      </c>
      <c r="J183" s="7">
        <v>20</v>
      </c>
      <c r="K183" s="14">
        <v>0.65254237288135597</v>
      </c>
      <c r="L183" s="14">
        <v>0.16949152542372881</v>
      </c>
      <c r="M183" s="17">
        <v>0</v>
      </c>
      <c r="N183" s="2">
        <f>VLOOKUP(B183,[1]JEDNOTKA!$A$1:$H$290,7,0)</f>
        <v>0.65254237288135597</v>
      </c>
      <c r="O183" s="2">
        <f>VLOOKUP(B183,[1]JEDNOTKA!$A$1:$H$290,8,0)</f>
        <v>0.16949152542372881</v>
      </c>
      <c r="P183" t="b">
        <f t="shared" si="4"/>
        <v>1</v>
      </c>
      <c r="Q183" t="b">
        <f t="shared" si="5"/>
        <v>1</v>
      </c>
    </row>
    <row r="184" spans="1:17" x14ac:dyDescent="0.25">
      <c r="A184">
        <v>182</v>
      </c>
      <c r="B184" s="12" t="s">
        <v>210</v>
      </c>
      <c r="C184" s="12" t="s">
        <v>364</v>
      </c>
      <c r="D184" s="12" t="s">
        <v>607</v>
      </c>
      <c r="E184" s="12" t="s">
        <v>576</v>
      </c>
      <c r="F184" s="7" t="s">
        <v>315</v>
      </c>
      <c r="G184" s="7" t="s">
        <v>300</v>
      </c>
      <c r="H184" s="7">
        <v>37</v>
      </c>
      <c r="I184" s="7">
        <v>27</v>
      </c>
      <c r="J184" s="7">
        <v>1</v>
      </c>
      <c r="K184" s="14">
        <v>0.72972972972972971</v>
      </c>
      <c r="L184" s="14">
        <v>2.7027027027027029E-2</v>
      </c>
      <c r="M184" s="17">
        <v>0</v>
      </c>
      <c r="N184" s="2">
        <f>VLOOKUP(B184,[1]JEDNOTKA!$A$1:$H$290,7,0)</f>
        <v>0.72972972972972971</v>
      </c>
      <c r="O184" s="2">
        <f>VLOOKUP(B184,[1]JEDNOTKA!$A$1:$H$290,8,0)</f>
        <v>2.7027027027027029E-2</v>
      </c>
      <c r="P184" t="b">
        <f t="shared" si="4"/>
        <v>1</v>
      </c>
      <c r="Q184" t="b">
        <f t="shared" si="5"/>
        <v>1</v>
      </c>
    </row>
    <row r="185" spans="1:17" x14ac:dyDescent="0.25">
      <c r="A185">
        <v>183</v>
      </c>
      <c r="B185" s="12" t="s">
        <v>182</v>
      </c>
      <c r="C185" s="12" t="s">
        <v>364</v>
      </c>
      <c r="D185" s="12" t="s">
        <v>607</v>
      </c>
      <c r="E185" s="12" t="s">
        <v>544</v>
      </c>
      <c r="F185" s="7" t="s">
        <v>314</v>
      </c>
      <c r="G185" s="7" t="s">
        <v>300</v>
      </c>
      <c r="H185" s="7">
        <v>107</v>
      </c>
      <c r="I185" s="7">
        <v>9</v>
      </c>
      <c r="J185" s="7">
        <v>2</v>
      </c>
      <c r="K185" s="14">
        <v>8.4112149532710276E-2</v>
      </c>
      <c r="L185" s="14">
        <v>1.8691588785046731E-2</v>
      </c>
      <c r="M185" s="17">
        <v>0</v>
      </c>
      <c r="N185" s="2">
        <f>VLOOKUP(B185,[1]JEDNOTKA!$A$1:$H$290,7,0)</f>
        <v>8.4112149532710276E-2</v>
      </c>
      <c r="O185" s="2">
        <f>VLOOKUP(B185,[1]JEDNOTKA!$A$1:$H$290,8,0)</f>
        <v>1.8691588785046731E-2</v>
      </c>
      <c r="P185" t="b">
        <f t="shared" si="4"/>
        <v>1</v>
      </c>
      <c r="Q185" t="b">
        <f t="shared" si="5"/>
        <v>1</v>
      </c>
    </row>
    <row r="186" spans="1:17" x14ac:dyDescent="0.25">
      <c r="A186">
        <v>184</v>
      </c>
      <c r="B186" s="12" t="s">
        <v>26</v>
      </c>
      <c r="C186" s="12" t="s">
        <v>364</v>
      </c>
      <c r="D186" s="12" t="s">
        <v>607</v>
      </c>
      <c r="E186" s="12" t="s">
        <v>592</v>
      </c>
      <c r="F186" s="7" t="s">
        <v>314</v>
      </c>
      <c r="G186" s="7" t="s">
        <v>300</v>
      </c>
      <c r="H186" s="7">
        <v>112</v>
      </c>
      <c r="I186" s="7">
        <v>13</v>
      </c>
      <c r="J186" s="7">
        <v>0</v>
      </c>
      <c r="K186" s="14">
        <v>0.1160714285714286</v>
      </c>
      <c r="L186" s="14">
        <v>0</v>
      </c>
      <c r="M186" s="17">
        <v>0</v>
      </c>
      <c r="N186" s="2">
        <f>VLOOKUP(B186,[1]JEDNOTKA!$A$1:$H$290,7,0)</f>
        <v>0.1160714285714286</v>
      </c>
      <c r="O186" s="2">
        <f>VLOOKUP(B186,[1]JEDNOTKA!$A$1:$H$290,8,0)</f>
        <v>0</v>
      </c>
      <c r="P186" t="b">
        <f t="shared" si="4"/>
        <v>1</v>
      </c>
      <c r="Q186" t="b">
        <f t="shared" si="5"/>
        <v>1</v>
      </c>
    </row>
    <row r="187" spans="1:17" x14ac:dyDescent="0.25">
      <c r="A187">
        <v>185</v>
      </c>
      <c r="B187" s="12" t="s">
        <v>116</v>
      </c>
      <c r="C187" s="12" t="s">
        <v>364</v>
      </c>
      <c r="D187" s="12" t="s">
        <v>607</v>
      </c>
      <c r="E187" s="12" t="s">
        <v>358</v>
      </c>
      <c r="F187" s="7" t="s">
        <v>311</v>
      </c>
      <c r="G187" s="7" t="s">
        <v>300</v>
      </c>
      <c r="H187" s="7">
        <v>166</v>
      </c>
      <c r="I187" s="7">
        <v>59</v>
      </c>
      <c r="J187" s="7">
        <v>9</v>
      </c>
      <c r="K187" s="14">
        <v>0.35542168674698787</v>
      </c>
      <c r="L187" s="14">
        <v>5.4216867469879519E-2</v>
      </c>
      <c r="M187" s="17">
        <v>0</v>
      </c>
      <c r="N187" s="2">
        <f>VLOOKUP(B187,[1]JEDNOTKA!$A$1:$H$290,7,0)</f>
        <v>0.35542168674698787</v>
      </c>
      <c r="O187" s="2">
        <f>VLOOKUP(B187,[1]JEDNOTKA!$A$1:$H$290,8,0)</f>
        <v>5.4216867469879519E-2</v>
      </c>
      <c r="P187" t="b">
        <f t="shared" si="4"/>
        <v>1</v>
      </c>
      <c r="Q187" t="b">
        <f t="shared" si="5"/>
        <v>1</v>
      </c>
    </row>
    <row r="188" spans="1:17" x14ac:dyDescent="0.25">
      <c r="A188">
        <v>186</v>
      </c>
      <c r="B188" s="12" t="s">
        <v>112</v>
      </c>
      <c r="C188" s="12" t="s">
        <v>364</v>
      </c>
      <c r="D188" s="12" t="s">
        <v>607</v>
      </c>
      <c r="E188" s="12" t="s">
        <v>394</v>
      </c>
      <c r="F188" s="7" t="s">
        <v>311</v>
      </c>
      <c r="G188" s="7" t="s">
        <v>300</v>
      </c>
      <c r="H188" s="7">
        <v>271</v>
      </c>
      <c r="I188" s="7">
        <v>61</v>
      </c>
      <c r="J188" s="7">
        <v>10</v>
      </c>
      <c r="K188" s="14">
        <v>0.2250922509225092</v>
      </c>
      <c r="L188" s="14">
        <v>3.6900369003690037E-2</v>
      </c>
      <c r="M188" s="17">
        <v>0</v>
      </c>
      <c r="N188" s="2">
        <f>VLOOKUP(B188,[1]JEDNOTKA!$A$1:$H$290,7,0)</f>
        <v>0.2250922509225092</v>
      </c>
      <c r="O188" s="2">
        <f>VLOOKUP(B188,[1]JEDNOTKA!$A$1:$H$290,8,0)</f>
        <v>3.6900369003690037E-2</v>
      </c>
      <c r="P188" t="b">
        <f t="shared" si="4"/>
        <v>1</v>
      </c>
      <c r="Q188" t="b">
        <f t="shared" si="5"/>
        <v>1</v>
      </c>
    </row>
    <row r="189" spans="1:17" x14ac:dyDescent="0.25">
      <c r="A189">
        <v>187</v>
      </c>
      <c r="B189" s="12" t="s">
        <v>195</v>
      </c>
      <c r="C189" s="12" t="s">
        <v>364</v>
      </c>
      <c r="D189" s="12" t="s">
        <v>607</v>
      </c>
      <c r="E189" s="12" t="s">
        <v>365</v>
      </c>
      <c r="F189" s="7" t="s">
        <v>311</v>
      </c>
      <c r="G189" s="7" t="s">
        <v>300</v>
      </c>
      <c r="H189" s="7">
        <v>130</v>
      </c>
      <c r="I189" s="7">
        <v>23</v>
      </c>
      <c r="J189" s="7">
        <v>2</v>
      </c>
      <c r="K189" s="14">
        <v>0.17692307692307691</v>
      </c>
      <c r="L189" s="14">
        <v>1.5384615384615391E-2</v>
      </c>
      <c r="M189" s="17">
        <v>0</v>
      </c>
      <c r="N189" s="2">
        <f>VLOOKUP(B189,[1]JEDNOTKA!$A$1:$H$290,7,0)</f>
        <v>0.17692307692307691</v>
      </c>
      <c r="O189" s="2">
        <f>VLOOKUP(B189,[1]JEDNOTKA!$A$1:$H$290,8,0)</f>
        <v>1.5384615384615391E-2</v>
      </c>
      <c r="P189" t="b">
        <f t="shared" si="4"/>
        <v>1</v>
      </c>
      <c r="Q189" t="b">
        <f t="shared" si="5"/>
        <v>1</v>
      </c>
    </row>
    <row r="190" spans="1:17" x14ac:dyDescent="0.25">
      <c r="A190">
        <v>188</v>
      </c>
      <c r="B190" s="12" t="s">
        <v>39</v>
      </c>
      <c r="C190" s="12" t="s">
        <v>437</v>
      </c>
      <c r="D190" s="12" t="s">
        <v>619</v>
      </c>
      <c r="E190" s="12" t="s">
        <v>561</v>
      </c>
      <c r="F190" s="7" t="s">
        <v>315</v>
      </c>
      <c r="G190" s="7" t="s">
        <v>300</v>
      </c>
      <c r="H190" s="7">
        <v>125</v>
      </c>
      <c r="I190" s="7">
        <v>40</v>
      </c>
      <c r="J190" s="7">
        <v>8</v>
      </c>
      <c r="K190" s="14">
        <v>0.32</v>
      </c>
      <c r="L190" s="14">
        <v>6.4000000000000001E-2</v>
      </c>
      <c r="M190" s="17">
        <v>0</v>
      </c>
      <c r="N190" s="2">
        <f>VLOOKUP(B190,[1]JEDNOTKA!$A$1:$H$290,7,0)</f>
        <v>0.32</v>
      </c>
      <c r="O190" s="2">
        <f>VLOOKUP(B190,[1]JEDNOTKA!$A$1:$H$290,8,0)</f>
        <v>6.4000000000000001E-2</v>
      </c>
      <c r="P190" t="b">
        <f t="shared" si="4"/>
        <v>1</v>
      </c>
      <c r="Q190" t="b">
        <f t="shared" si="5"/>
        <v>1</v>
      </c>
    </row>
    <row r="191" spans="1:17" x14ac:dyDescent="0.25">
      <c r="A191">
        <v>189</v>
      </c>
      <c r="B191" s="12" t="s">
        <v>228</v>
      </c>
      <c r="C191" s="12" t="s">
        <v>437</v>
      </c>
      <c r="D191" s="12" t="s">
        <v>619</v>
      </c>
      <c r="E191" s="12" t="s">
        <v>428</v>
      </c>
      <c r="F191" s="7" t="s">
        <v>312</v>
      </c>
      <c r="G191" s="7" t="s">
        <v>300</v>
      </c>
      <c r="H191" s="7">
        <v>53</v>
      </c>
      <c r="I191" s="7">
        <v>33</v>
      </c>
      <c r="J191" s="7">
        <v>0</v>
      </c>
      <c r="K191" s="14">
        <v>0.62264150943396224</v>
      </c>
      <c r="L191" s="14">
        <v>0</v>
      </c>
      <c r="M191" s="17">
        <v>0</v>
      </c>
      <c r="N191" s="2">
        <f>VLOOKUP(B191,[1]JEDNOTKA!$A$1:$H$290,7,0)</f>
        <v>0.62264150943396224</v>
      </c>
      <c r="O191" s="2">
        <f>VLOOKUP(B191,[1]JEDNOTKA!$A$1:$H$290,8,0)</f>
        <v>0</v>
      </c>
      <c r="P191" t="b">
        <f t="shared" si="4"/>
        <v>1</v>
      </c>
      <c r="Q191" t="b">
        <f t="shared" si="5"/>
        <v>1</v>
      </c>
    </row>
    <row r="192" spans="1:17" x14ac:dyDescent="0.25">
      <c r="A192">
        <v>190</v>
      </c>
      <c r="B192" s="12" t="s">
        <v>162</v>
      </c>
      <c r="C192" s="12" t="s">
        <v>437</v>
      </c>
      <c r="D192" s="12" t="s">
        <v>619</v>
      </c>
      <c r="E192" s="12" t="s">
        <v>571</v>
      </c>
      <c r="F192" s="7" t="s">
        <v>315</v>
      </c>
      <c r="G192" s="7" t="s">
        <v>300</v>
      </c>
      <c r="H192" s="7">
        <v>60</v>
      </c>
      <c r="I192" s="7">
        <v>34</v>
      </c>
      <c r="J192" s="7">
        <v>3</v>
      </c>
      <c r="K192" s="14">
        <v>0.56666666666666665</v>
      </c>
      <c r="L192" s="14">
        <v>0.05</v>
      </c>
      <c r="M192" s="17">
        <v>0</v>
      </c>
      <c r="N192" s="2">
        <f>VLOOKUP(B192,[1]JEDNOTKA!$A$1:$H$290,7,0)</f>
        <v>0.56666666666666665</v>
      </c>
      <c r="O192" s="2">
        <f>VLOOKUP(B192,[1]JEDNOTKA!$A$1:$H$290,8,0)</f>
        <v>0.05</v>
      </c>
      <c r="P192" t="b">
        <f t="shared" si="4"/>
        <v>1</v>
      </c>
      <c r="Q192" t="b">
        <f t="shared" si="5"/>
        <v>1</v>
      </c>
    </row>
    <row r="193" spans="1:17" x14ac:dyDescent="0.25">
      <c r="A193">
        <v>191</v>
      </c>
      <c r="B193" s="12" t="s">
        <v>66</v>
      </c>
      <c r="C193" s="12" t="s">
        <v>437</v>
      </c>
      <c r="D193" s="12" t="s">
        <v>619</v>
      </c>
      <c r="E193" s="12" t="s">
        <v>527</v>
      </c>
      <c r="F193" s="7" t="s">
        <v>314</v>
      </c>
      <c r="G193" s="7" t="s">
        <v>300</v>
      </c>
      <c r="H193" s="7">
        <v>214</v>
      </c>
      <c r="I193" s="7">
        <v>37</v>
      </c>
      <c r="J193" s="7">
        <v>14</v>
      </c>
      <c r="K193" s="14">
        <v>0.17289719626168221</v>
      </c>
      <c r="L193" s="14">
        <v>6.5420560747663545E-2</v>
      </c>
      <c r="M193" s="17">
        <v>0</v>
      </c>
      <c r="N193" s="2">
        <f>VLOOKUP(B193,[1]JEDNOTKA!$A$1:$H$290,7,0)</f>
        <v>0.17289719626168221</v>
      </c>
      <c r="O193" s="2">
        <f>VLOOKUP(B193,[1]JEDNOTKA!$A$1:$H$290,8,0)</f>
        <v>6.5420560747663545E-2</v>
      </c>
      <c r="P193" t="b">
        <f t="shared" si="4"/>
        <v>1</v>
      </c>
      <c r="Q193" t="b">
        <f t="shared" si="5"/>
        <v>1</v>
      </c>
    </row>
    <row r="194" spans="1:17" x14ac:dyDescent="0.25">
      <c r="A194">
        <v>192</v>
      </c>
      <c r="B194" s="12" t="s">
        <v>166</v>
      </c>
      <c r="C194" s="12" t="s">
        <v>401</v>
      </c>
      <c r="D194" s="12" t="s">
        <v>613</v>
      </c>
      <c r="E194" s="12" t="s">
        <v>573</v>
      </c>
      <c r="F194" s="7" t="s">
        <v>315</v>
      </c>
      <c r="G194" s="7" t="s">
        <v>300</v>
      </c>
      <c r="H194" s="7">
        <v>41</v>
      </c>
      <c r="I194" s="7">
        <v>25</v>
      </c>
      <c r="J194" s="7">
        <v>2</v>
      </c>
      <c r="K194" s="14">
        <v>0.6097560975609756</v>
      </c>
      <c r="L194" s="14">
        <v>4.878048780487805E-2</v>
      </c>
      <c r="M194" s="17">
        <v>0</v>
      </c>
      <c r="N194" s="2">
        <f>VLOOKUP(B194,[1]JEDNOTKA!$A$1:$H$290,7,0)</f>
        <v>0.6097560975609756</v>
      </c>
      <c r="O194" s="2">
        <f>VLOOKUP(B194,[1]JEDNOTKA!$A$1:$H$290,8,0)</f>
        <v>4.878048780487805E-2</v>
      </c>
      <c r="P194" t="b">
        <f t="shared" si="4"/>
        <v>1</v>
      </c>
      <c r="Q194" t="b">
        <f t="shared" si="5"/>
        <v>1</v>
      </c>
    </row>
    <row r="195" spans="1:17" x14ac:dyDescent="0.25">
      <c r="A195">
        <v>193</v>
      </c>
      <c r="B195" s="12" t="s">
        <v>189</v>
      </c>
      <c r="C195" s="12" t="s">
        <v>401</v>
      </c>
      <c r="D195" s="12" t="s">
        <v>613</v>
      </c>
      <c r="E195" s="12" t="s">
        <v>402</v>
      </c>
      <c r="F195" s="7" t="s">
        <v>311</v>
      </c>
      <c r="G195" s="7" t="s">
        <v>300</v>
      </c>
      <c r="H195" s="7">
        <v>81</v>
      </c>
      <c r="I195" s="7">
        <v>62</v>
      </c>
      <c r="J195" s="7">
        <v>0</v>
      </c>
      <c r="K195" s="14">
        <v>0.76543209876543206</v>
      </c>
      <c r="L195" s="14">
        <v>0</v>
      </c>
      <c r="M195" s="17">
        <v>0</v>
      </c>
      <c r="N195" s="2">
        <f>VLOOKUP(B195,[1]JEDNOTKA!$A$1:$H$290,7,0)</f>
        <v>0.76543209876543206</v>
      </c>
      <c r="O195" s="2">
        <f>VLOOKUP(B195,[1]JEDNOTKA!$A$1:$H$290,8,0)</f>
        <v>0</v>
      </c>
      <c r="P195" t="b">
        <f t="shared" ref="P195:P258" si="6">N195=K195</f>
        <v>1</v>
      </c>
      <c r="Q195" t="b">
        <f t="shared" ref="Q195:Q258" si="7">O195=L195</f>
        <v>1</v>
      </c>
    </row>
    <row r="196" spans="1:17" x14ac:dyDescent="0.25">
      <c r="A196">
        <v>194</v>
      </c>
      <c r="B196" s="12" t="s">
        <v>187</v>
      </c>
      <c r="C196" s="12" t="s">
        <v>401</v>
      </c>
      <c r="D196" s="12" t="s">
        <v>613</v>
      </c>
      <c r="E196" s="12" t="s">
        <v>536</v>
      </c>
      <c r="F196" s="7" t="s">
        <v>314</v>
      </c>
      <c r="G196" s="7" t="s">
        <v>300</v>
      </c>
      <c r="H196" s="7">
        <v>73</v>
      </c>
      <c r="I196" s="7">
        <v>19</v>
      </c>
      <c r="J196" s="7">
        <v>2</v>
      </c>
      <c r="K196" s="14">
        <v>0.26027397260273971</v>
      </c>
      <c r="L196" s="14">
        <v>2.7397260273972601E-2</v>
      </c>
      <c r="M196" s="17">
        <v>0</v>
      </c>
      <c r="N196" s="2">
        <f>VLOOKUP(B196,[1]JEDNOTKA!$A$1:$H$290,7,0)</f>
        <v>0.26027397260273971</v>
      </c>
      <c r="O196" s="2">
        <f>VLOOKUP(B196,[1]JEDNOTKA!$A$1:$H$290,8,0)</f>
        <v>2.7397260273972601E-2</v>
      </c>
      <c r="P196" t="b">
        <f t="shared" si="6"/>
        <v>1</v>
      </c>
      <c r="Q196" t="b">
        <f t="shared" si="7"/>
        <v>1</v>
      </c>
    </row>
    <row r="197" spans="1:17" x14ac:dyDescent="0.25">
      <c r="A197">
        <v>195</v>
      </c>
      <c r="B197" s="12" t="s">
        <v>259</v>
      </c>
      <c r="C197" s="12" t="s">
        <v>401</v>
      </c>
      <c r="D197" s="12" t="s">
        <v>613</v>
      </c>
      <c r="E197" s="12" t="s">
        <v>428</v>
      </c>
      <c r="F197" s="7" t="s">
        <v>312</v>
      </c>
      <c r="G197" s="7" t="s">
        <v>300</v>
      </c>
      <c r="H197" s="7">
        <v>23</v>
      </c>
      <c r="I197" s="7">
        <v>17</v>
      </c>
      <c r="J197" s="7">
        <v>0</v>
      </c>
      <c r="K197" s="14">
        <v>0.73913043478260865</v>
      </c>
      <c r="L197" s="14">
        <v>0</v>
      </c>
      <c r="M197" s="17">
        <v>0</v>
      </c>
      <c r="N197" s="2">
        <f>VLOOKUP(B197,[1]JEDNOTKA!$A$1:$H$290,7,0)</f>
        <v>0.73913043478260865</v>
      </c>
      <c r="O197" s="2">
        <f>VLOOKUP(B197,[1]JEDNOTKA!$A$1:$H$290,8,0)</f>
        <v>0</v>
      </c>
      <c r="P197" t="b">
        <f t="shared" si="6"/>
        <v>1</v>
      </c>
      <c r="Q197" t="b">
        <f t="shared" si="7"/>
        <v>1</v>
      </c>
    </row>
    <row r="198" spans="1:17" x14ac:dyDescent="0.25">
      <c r="A198">
        <v>196</v>
      </c>
      <c r="B198" s="12" t="s">
        <v>278</v>
      </c>
      <c r="C198" s="12" t="s">
        <v>401</v>
      </c>
      <c r="D198" s="12" t="s">
        <v>613</v>
      </c>
      <c r="E198" s="12" t="s">
        <v>571</v>
      </c>
      <c r="F198" s="7" t="s">
        <v>315</v>
      </c>
      <c r="G198" s="7" t="s">
        <v>300</v>
      </c>
      <c r="H198" s="7">
        <v>28</v>
      </c>
      <c r="I198" s="7">
        <v>15</v>
      </c>
      <c r="J198" s="7">
        <v>2</v>
      </c>
      <c r="K198" s="14">
        <v>0.5357142857142857</v>
      </c>
      <c r="L198" s="14">
        <v>7.1428571428571425E-2</v>
      </c>
      <c r="M198" s="17">
        <v>0</v>
      </c>
      <c r="N198" s="2">
        <f>VLOOKUP(B198,[1]JEDNOTKA!$A$1:$H$290,7,0)</f>
        <v>0.5357142857142857</v>
      </c>
      <c r="O198" s="2">
        <f>VLOOKUP(B198,[1]JEDNOTKA!$A$1:$H$290,8,0)</f>
        <v>7.1428571428571425E-2</v>
      </c>
      <c r="P198" t="b">
        <f t="shared" si="6"/>
        <v>1</v>
      </c>
      <c r="Q198" t="b">
        <f t="shared" si="7"/>
        <v>1</v>
      </c>
    </row>
    <row r="199" spans="1:17" x14ac:dyDescent="0.25">
      <c r="A199">
        <v>197</v>
      </c>
      <c r="B199" s="12" t="s">
        <v>180</v>
      </c>
      <c r="C199" s="12" t="s">
        <v>401</v>
      </c>
      <c r="D199" s="12" t="s">
        <v>613</v>
      </c>
      <c r="E199" s="12" t="s">
        <v>527</v>
      </c>
      <c r="F199" s="7" t="s">
        <v>314</v>
      </c>
      <c r="G199" s="7" t="s">
        <v>300</v>
      </c>
      <c r="H199" s="7">
        <v>341</v>
      </c>
      <c r="I199" s="7">
        <v>26</v>
      </c>
      <c r="J199" s="7">
        <v>11</v>
      </c>
      <c r="K199" s="14">
        <v>7.6246334310850442E-2</v>
      </c>
      <c r="L199" s="14">
        <v>3.2258064516129031E-2</v>
      </c>
      <c r="M199" s="17">
        <v>0</v>
      </c>
      <c r="N199" s="2">
        <f>VLOOKUP(B199,[1]JEDNOTKA!$A$1:$H$290,7,0)</f>
        <v>7.6246334310850442E-2</v>
      </c>
      <c r="O199" s="2">
        <f>VLOOKUP(B199,[1]JEDNOTKA!$A$1:$H$290,8,0)</f>
        <v>3.2258064516129031E-2</v>
      </c>
      <c r="P199" t="b">
        <f t="shared" si="6"/>
        <v>1</v>
      </c>
      <c r="Q199" t="b">
        <f t="shared" si="7"/>
        <v>1</v>
      </c>
    </row>
    <row r="200" spans="1:17" x14ac:dyDescent="0.25">
      <c r="A200">
        <v>198</v>
      </c>
      <c r="B200" s="12" t="s">
        <v>17</v>
      </c>
      <c r="C200" s="12" t="s">
        <v>429</v>
      </c>
      <c r="D200" s="12" t="s">
        <v>615</v>
      </c>
      <c r="E200" s="12" t="s">
        <v>467</v>
      </c>
      <c r="F200" s="7" t="s">
        <v>313</v>
      </c>
      <c r="G200" s="7" t="s">
        <v>300</v>
      </c>
      <c r="H200" s="7">
        <v>4102</v>
      </c>
      <c r="I200" s="7">
        <v>1664</v>
      </c>
      <c r="J200" s="7">
        <v>9</v>
      </c>
      <c r="K200" s="14">
        <v>0.40565577766942962</v>
      </c>
      <c r="L200" s="14">
        <v>2.1940516821062901E-3</v>
      </c>
      <c r="M200" s="17">
        <v>0</v>
      </c>
      <c r="N200" s="2">
        <f>VLOOKUP(B200,[1]JEDNOTKA!$A$1:$H$290,7,0)</f>
        <v>0.40565577766942962</v>
      </c>
      <c r="O200" s="2">
        <f>VLOOKUP(B200,[1]JEDNOTKA!$A$1:$H$290,8,0)</f>
        <v>2.1940516821062901E-3</v>
      </c>
      <c r="P200" t="b">
        <f t="shared" si="6"/>
        <v>1</v>
      </c>
      <c r="Q200" t="b">
        <f t="shared" si="7"/>
        <v>1</v>
      </c>
    </row>
    <row r="201" spans="1:17" x14ac:dyDescent="0.25">
      <c r="A201">
        <v>199</v>
      </c>
      <c r="B201" s="12" t="s">
        <v>15</v>
      </c>
      <c r="C201" s="12" t="s">
        <v>429</v>
      </c>
      <c r="D201" s="12" t="s">
        <v>615</v>
      </c>
      <c r="E201" s="12" t="s">
        <v>466</v>
      </c>
      <c r="F201" s="7" t="s">
        <v>313</v>
      </c>
      <c r="G201" s="7" t="s">
        <v>300</v>
      </c>
      <c r="H201" s="7">
        <v>2080</v>
      </c>
      <c r="I201" s="7">
        <v>784</v>
      </c>
      <c r="J201" s="7">
        <v>22</v>
      </c>
      <c r="K201" s="14">
        <v>0.37692307692307692</v>
      </c>
      <c r="L201" s="14">
        <v>1.0576923076923079E-2</v>
      </c>
      <c r="M201" s="17">
        <v>0</v>
      </c>
      <c r="N201" s="2">
        <f>VLOOKUP(B201,[1]JEDNOTKA!$A$1:$H$290,7,0)</f>
        <v>0.37692307692307692</v>
      </c>
      <c r="O201" s="2">
        <f>VLOOKUP(B201,[1]JEDNOTKA!$A$1:$H$290,8,0)</f>
        <v>1.0576923076923079E-2</v>
      </c>
      <c r="P201" t="b">
        <f t="shared" si="6"/>
        <v>1</v>
      </c>
      <c r="Q201" t="b">
        <f t="shared" si="7"/>
        <v>1</v>
      </c>
    </row>
    <row r="202" spans="1:17" x14ac:dyDescent="0.25">
      <c r="A202">
        <v>200</v>
      </c>
      <c r="B202" s="12" t="s">
        <v>43</v>
      </c>
      <c r="C202" s="12" t="s">
        <v>429</v>
      </c>
      <c r="D202" s="12" t="s">
        <v>615</v>
      </c>
      <c r="E202" s="12" t="s">
        <v>470</v>
      </c>
      <c r="F202" s="7" t="s">
        <v>313</v>
      </c>
      <c r="G202" s="7" t="s">
        <v>300</v>
      </c>
      <c r="H202" s="7">
        <v>1715</v>
      </c>
      <c r="I202" s="7">
        <v>636</v>
      </c>
      <c r="J202" s="7">
        <v>7</v>
      </c>
      <c r="K202" s="14">
        <v>0.37084548104956272</v>
      </c>
      <c r="L202" s="14">
        <v>4.0816326530612249E-3</v>
      </c>
      <c r="M202" s="17">
        <v>0</v>
      </c>
      <c r="N202" s="2">
        <f>VLOOKUP(B202,[1]JEDNOTKA!$A$1:$H$290,7,0)</f>
        <v>0.37084548104956272</v>
      </c>
      <c r="O202" s="2">
        <f>VLOOKUP(B202,[1]JEDNOTKA!$A$1:$H$290,8,0)</f>
        <v>4.0816326530612249E-3</v>
      </c>
      <c r="P202" t="b">
        <f t="shared" si="6"/>
        <v>1</v>
      </c>
      <c r="Q202" t="b">
        <f t="shared" si="7"/>
        <v>1</v>
      </c>
    </row>
    <row r="203" spans="1:17" x14ac:dyDescent="0.25">
      <c r="A203">
        <v>201</v>
      </c>
      <c r="B203" s="12" t="s">
        <v>269</v>
      </c>
      <c r="C203" s="12" t="s">
        <v>429</v>
      </c>
      <c r="D203" s="12" t="s">
        <v>615</v>
      </c>
      <c r="E203" s="12" t="s">
        <v>550</v>
      </c>
      <c r="F203" s="7" t="s">
        <v>314</v>
      </c>
      <c r="G203" s="7" t="s">
        <v>300</v>
      </c>
      <c r="H203" s="7">
        <v>44</v>
      </c>
      <c r="I203" s="7">
        <v>3</v>
      </c>
      <c r="J203" s="7">
        <v>0</v>
      </c>
      <c r="K203" s="14">
        <v>6.8181818181818177E-2</v>
      </c>
      <c r="L203" s="14">
        <v>0</v>
      </c>
      <c r="M203" s="17">
        <v>0</v>
      </c>
      <c r="N203" s="2">
        <f>VLOOKUP(B203,[1]JEDNOTKA!$A$1:$H$290,7,0)</f>
        <v>6.8181818181818177E-2</v>
      </c>
      <c r="O203" s="2">
        <f>VLOOKUP(B203,[1]JEDNOTKA!$A$1:$H$290,8,0)</f>
        <v>0</v>
      </c>
      <c r="P203" t="b">
        <f t="shared" si="6"/>
        <v>1</v>
      </c>
      <c r="Q203" t="b">
        <f t="shared" si="7"/>
        <v>1</v>
      </c>
    </row>
    <row r="204" spans="1:17" x14ac:dyDescent="0.25">
      <c r="A204">
        <v>202</v>
      </c>
      <c r="B204" s="12" t="s">
        <v>227</v>
      </c>
      <c r="C204" s="12" t="s">
        <v>429</v>
      </c>
      <c r="D204" s="12" t="s">
        <v>615</v>
      </c>
      <c r="E204" s="12" t="s">
        <v>547</v>
      </c>
      <c r="F204" s="7" t="s">
        <v>314</v>
      </c>
      <c r="G204" s="7" t="s">
        <v>300</v>
      </c>
      <c r="H204" s="7">
        <v>81</v>
      </c>
      <c r="I204" s="7">
        <v>8</v>
      </c>
      <c r="J204" s="7">
        <v>0</v>
      </c>
      <c r="K204" s="14">
        <v>9.8765432098765427E-2</v>
      </c>
      <c r="L204" s="14">
        <v>0</v>
      </c>
      <c r="M204" s="17">
        <v>0</v>
      </c>
      <c r="N204" s="2">
        <f>VLOOKUP(B204,[1]JEDNOTKA!$A$1:$H$290,7,0)</f>
        <v>9.8765432098765427E-2</v>
      </c>
      <c r="O204" s="2">
        <f>VLOOKUP(B204,[1]JEDNOTKA!$A$1:$H$290,8,0)</f>
        <v>0</v>
      </c>
      <c r="P204" t="b">
        <f t="shared" si="6"/>
        <v>1</v>
      </c>
      <c r="Q204" t="b">
        <f t="shared" si="7"/>
        <v>1</v>
      </c>
    </row>
    <row r="205" spans="1:17" x14ac:dyDescent="0.25">
      <c r="A205">
        <v>203</v>
      </c>
      <c r="B205" s="12" t="s">
        <v>117</v>
      </c>
      <c r="C205" s="12" t="s">
        <v>429</v>
      </c>
      <c r="D205" s="12" t="s">
        <v>615</v>
      </c>
      <c r="E205" s="12" t="s">
        <v>565</v>
      </c>
      <c r="F205" s="7" t="s">
        <v>315</v>
      </c>
      <c r="G205" s="7" t="s">
        <v>300</v>
      </c>
      <c r="H205" s="7">
        <v>127</v>
      </c>
      <c r="I205" s="7">
        <v>26</v>
      </c>
      <c r="J205" s="7">
        <v>0</v>
      </c>
      <c r="K205" s="14">
        <v>0.20472440944881889</v>
      </c>
      <c r="L205" s="14">
        <v>0</v>
      </c>
      <c r="M205" s="17">
        <v>0</v>
      </c>
      <c r="N205" s="2">
        <f>VLOOKUP(B205,[1]JEDNOTKA!$A$1:$H$290,7,0)</f>
        <v>0.20472440944881889</v>
      </c>
      <c r="O205" s="2">
        <f>VLOOKUP(B205,[1]JEDNOTKA!$A$1:$H$290,8,0)</f>
        <v>0</v>
      </c>
      <c r="P205" t="b">
        <f t="shared" si="6"/>
        <v>1</v>
      </c>
      <c r="Q205" t="b">
        <f t="shared" si="7"/>
        <v>1</v>
      </c>
    </row>
    <row r="206" spans="1:17" x14ac:dyDescent="0.25">
      <c r="A206">
        <v>204</v>
      </c>
      <c r="B206" s="12" t="s">
        <v>79</v>
      </c>
      <c r="C206" s="12" t="s">
        <v>429</v>
      </c>
      <c r="D206" s="12" t="s">
        <v>615</v>
      </c>
      <c r="E206" s="12" t="s">
        <v>430</v>
      </c>
      <c r="F206" s="7" t="s">
        <v>312</v>
      </c>
      <c r="G206" s="7" t="s">
        <v>300</v>
      </c>
      <c r="H206" s="7">
        <v>39</v>
      </c>
      <c r="I206" s="7">
        <v>30</v>
      </c>
      <c r="J206" s="7">
        <v>0</v>
      </c>
      <c r="K206" s="14">
        <v>0.76923076923076927</v>
      </c>
      <c r="L206" s="14">
        <v>0</v>
      </c>
      <c r="M206" s="17">
        <v>0</v>
      </c>
      <c r="N206" s="2">
        <f>VLOOKUP(B206,[1]JEDNOTKA!$A$1:$H$290,7,0)</f>
        <v>0.76923076923076927</v>
      </c>
      <c r="O206" s="2">
        <f>VLOOKUP(B206,[1]JEDNOTKA!$A$1:$H$290,8,0)</f>
        <v>0</v>
      </c>
      <c r="P206" t="b">
        <f t="shared" si="6"/>
        <v>1</v>
      </c>
      <c r="Q206" t="b">
        <f t="shared" si="7"/>
        <v>1</v>
      </c>
    </row>
    <row r="207" spans="1:17" x14ac:dyDescent="0.25">
      <c r="A207">
        <v>205</v>
      </c>
      <c r="B207" s="12" t="s">
        <v>168</v>
      </c>
      <c r="C207" s="12" t="s">
        <v>429</v>
      </c>
      <c r="D207" s="12" t="s">
        <v>615</v>
      </c>
      <c r="E207" s="12" t="s">
        <v>434</v>
      </c>
      <c r="F207" s="7" t="s">
        <v>312</v>
      </c>
      <c r="G207" s="7" t="s">
        <v>300</v>
      </c>
      <c r="H207" s="7">
        <v>173</v>
      </c>
      <c r="I207" s="7">
        <v>80</v>
      </c>
      <c r="J207" s="7">
        <v>2</v>
      </c>
      <c r="K207" s="14">
        <v>0.46242774566473988</v>
      </c>
      <c r="L207" s="14">
        <v>1.15606936416185E-2</v>
      </c>
      <c r="M207" s="17">
        <v>0</v>
      </c>
      <c r="N207" s="2">
        <f>VLOOKUP(B207,[1]JEDNOTKA!$A$1:$H$290,7,0)</f>
        <v>0.46242774566473988</v>
      </c>
      <c r="O207" s="2">
        <f>VLOOKUP(B207,[1]JEDNOTKA!$A$1:$H$290,8,0)</f>
        <v>1.15606936416185E-2</v>
      </c>
      <c r="P207" t="b">
        <f t="shared" si="6"/>
        <v>1</v>
      </c>
      <c r="Q207" t="b">
        <f t="shared" si="7"/>
        <v>1</v>
      </c>
    </row>
    <row r="208" spans="1:17" x14ac:dyDescent="0.25">
      <c r="A208">
        <v>206</v>
      </c>
      <c r="B208" s="12" t="s">
        <v>70</v>
      </c>
      <c r="C208" s="12" t="s">
        <v>429</v>
      </c>
      <c r="D208" s="12" t="s">
        <v>615</v>
      </c>
      <c r="E208" s="12" t="s">
        <v>562</v>
      </c>
      <c r="F208" s="7" t="s">
        <v>315</v>
      </c>
      <c r="G208" s="7" t="s">
        <v>300</v>
      </c>
      <c r="H208" s="7">
        <v>488</v>
      </c>
      <c r="I208" s="7">
        <v>174</v>
      </c>
      <c r="J208" s="7">
        <v>0</v>
      </c>
      <c r="K208" s="14">
        <v>0.35655737704918028</v>
      </c>
      <c r="L208" s="14">
        <v>0</v>
      </c>
      <c r="M208" s="17">
        <v>0</v>
      </c>
      <c r="N208" s="2">
        <f>VLOOKUP(B208,[1]JEDNOTKA!$A$1:$H$290,7,0)</f>
        <v>0.35655737704918028</v>
      </c>
      <c r="O208" s="2">
        <f>VLOOKUP(B208,[1]JEDNOTKA!$A$1:$H$290,8,0)</f>
        <v>0</v>
      </c>
      <c r="P208" t="b">
        <f t="shared" si="6"/>
        <v>1</v>
      </c>
      <c r="Q208" t="b">
        <f t="shared" si="7"/>
        <v>1</v>
      </c>
    </row>
    <row r="209" spans="1:17" x14ac:dyDescent="0.25">
      <c r="A209">
        <v>207</v>
      </c>
      <c r="B209" s="12" t="s">
        <v>204</v>
      </c>
      <c r="C209" s="12" t="s">
        <v>429</v>
      </c>
      <c r="D209" s="12" t="s">
        <v>615</v>
      </c>
      <c r="E209" s="12" t="s">
        <v>478</v>
      </c>
      <c r="F209" s="7" t="s">
        <v>313</v>
      </c>
      <c r="G209" s="7" t="s">
        <v>300</v>
      </c>
      <c r="H209" s="7">
        <v>178</v>
      </c>
      <c r="I209" s="7">
        <v>97</v>
      </c>
      <c r="J209" s="7">
        <v>7</v>
      </c>
      <c r="K209" s="14">
        <v>0.5449438202247191</v>
      </c>
      <c r="L209" s="14">
        <v>3.9325842696629212E-2</v>
      </c>
      <c r="M209" s="17">
        <v>0</v>
      </c>
      <c r="N209" s="2">
        <f>VLOOKUP(B209,[1]JEDNOTKA!$A$1:$H$290,7,0)</f>
        <v>0.5449438202247191</v>
      </c>
      <c r="O209" s="2">
        <f>VLOOKUP(B209,[1]JEDNOTKA!$A$1:$H$290,8,0)</f>
        <v>3.9325842696629212E-2</v>
      </c>
      <c r="P209" t="b">
        <f t="shared" si="6"/>
        <v>1</v>
      </c>
      <c r="Q209" t="b">
        <f t="shared" si="7"/>
        <v>1</v>
      </c>
    </row>
    <row r="210" spans="1:17" x14ac:dyDescent="0.25">
      <c r="A210">
        <v>208</v>
      </c>
      <c r="B210" s="12" t="s">
        <v>142</v>
      </c>
      <c r="C210" s="12" t="s">
        <v>429</v>
      </c>
      <c r="D210" s="12" t="s">
        <v>615</v>
      </c>
      <c r="E210" s="12" t="s">
        <v>475</v>
      </c>
      <c r="F210" s="7" t="s">
        <v>313</v>
      </c>
      <c r="G210" s="7" t="s">
        <v>300</v>
      </c>
      <c r="H210" s="7">
        <v>773</v>
      </c>
      <c r="I210" s="7">
        <v>105</v>
      </c>
      <c r="J210" s="7">
        <v>2</v>
      </c>
      <c r="K210" s="14">
        <v>0.13583441138421731</v>
      </c>
      <c r="L210" s="14">
        <v>2.5873221216041399E-3</v>
      </c>
      <c r="M210" s="17">
        <v>0</v>
      </c>
      <c r="N210" s="2">
        <f>VLOOKUP(B210,[1]JEDNOTKA!$A$1:$H$290,7,0)</f>
        <v>0.13583441138421731</v>
      </c>
      <c r="O210" s="2">
        <f>VLOOKUP(B210,[1]JEDNOTKA!$A$1:$H$290,8,0)</f>
        <v>2.5873221216041399E-3</v>
      </c>
      <c r="P210" t="b">
        <f t="shared" si="6"/>
        <v>1</v>
      </c>
      <c r="Q210" t="b">
        <f t="shared" si="7"/>
        <v>1</v>
      </c>
    </row>
    <row r="211" spans="1:17" x14ac:dyDescent="0.25">
      <c r="A211">
        <v>209</v>
      </c>
      <c r="B211" s="12" t="s">
        <v>73</v>
      </c>
      <c r="C211" s="12" t="s">
        <v>429</v>
      </c>
      <c r="D211" s="12" t="s">
        <v>615</v>
      </c>
      <c r="E211" s="12" t="s">
        <v>428</v>
      </c>
      <c r="F211" s="7" t="s">
        <v>312</v>
      </c>
      <c r="G211" s="7" t="s">
        <v>300</v>
      </c>
      <c r="H211" s="7">
        <v>484</v>
      </c>
      <c r="I211" s="7">
        <v>300</v>
      </c>
      <c r="J211" s="7">
        <v>3</v>
      </c>
      <c r="K211" s="14">
        <v>0.6198347107438017</v>
      </c>
      <c r="L211" s="14">
        <v>6.1983471074380167E-3</v>
      </c>
      <c r="M211" s="17">
        <v>0</v>
      </c>
      <c r="N211" s="2">
        <f>VLOOKUP(B211,[1]JEDNOTKA!$A$1:$H$290,7,0)</f>
        <v>0.6198347107438017</v>
      </c>
      <c r="O211" s="2">
        <f>VLOOKUP(B211,[1]JEDNOTKA!$A$1:$H$290,8,0)</f>
        <v>6.1983471074380167E-3</v>
      </c>
      <c r="P211" t="b">
        <f t="shared" si="6"/>
        <v>1</v>
      </c>
      <c r="Q211" t="b">
        <f t="shared" si="7"/>
        <v>1</v>
      </c>
    </row>
    <row r="212" spans="1:17" x14ac:dyDescent="0.25">
      <c r="A212">
        <v>210</v>
      </c>
      <c r="B212" s="12" t="s">
        <v>258</v>
      </c>
      <c r="C212" s="12" t="s">
        <v>429</v>
      </c>
      <c r="D212" s="12" t="s">
        <v>615</v>
      </c>
      <c r="E212" s="12" t="s">
        <v>438</v>
      </c>
      <c r="F212" s="7" t="s">
        <v>312</v>
      </c>
      <c r="G212" s="7" t="s">
        <v>300</v>
      </c>
      <c r="H212" s="7">
        <v>11</v>
      </c>
      <c r="I212" s="7">
        <v>8</v>
      </c>
      <c r="J212" s="7">
        <v>0</v>
      </c>
      <c r="K212" s="14">
        <v>0.72727272727272729</v>
      </c>
      <c r="L212" s="14">
        <v>0</v>
      </c>
      <c r="M212" s="17">
        <v>0</v>
      </c>
      <c r="N212" s="2">
        <f>VLOOKUP(B212,[1]JEDNOTKA!$A$1:$H$290,7,0)</f>
        <v>0.72727272727272729</v>
      </c>
      <c r="O212" s="2">
        <f>VLOOKUP(B212,[1]JEDNOTKA!$A$1:$H$290,8,0)</f>
        <v>0</v>
      </c>
      <c r="P212" t="b">
        <f t="shared" si="6"/>
        <v>1</v>
      </c>
      <c r="Q212" t="b">
        <f t="shared" si="7"/>
        <v>1</v>
      </c>
    </row>
    <row r="213" spans="1:17" x14ac:dyDescent="0.25">
      <c r="A213">
        <v>211</v>
      </c>
      <c r="B213" s="12" t="s">
        <v>275</v>
      </c>
      <c r="C213" s="12" t="s">
        <v>429</v>
      </c>
      <c r="D213" s="12" t="s">
        <v>615</v>
      </c>
      <c r="E213" s="12" t="s">
        <v>439</v>
      </c>
      <c r="F213" s="7" t="s">
        <v>312</v>
      </c>
      <c r="G213" s="7" t="s">
        <v>300</v>
      </c>
      <c r="H213" s="7">
        <v>22</v>
      </c>
      <c r="I213" s="7">
        <v>18</v>
      </c>
      <c r="J213" s="7">
        <v>1</v>
      </c>
      <c r="K213" s="14">
        <v>0.81818181818181823</v>
      </c>
      <c r="L213" s="14">
        <v>4.5454545454545463E-2</v>
      </c>
      <c r="M213" s="17">
        <v>0</v>
      </c>
      <c r="N213" s="2">
        <f>VLOOKUP(B213,[1]JEDNOTKA!$A$1:$H$290,7,0)</f>
        <v>0.81818181818181823</v>
      </c>
      <c r="O213" s="2">
        <f>VLOOKUP(B213,[1]JEDNOTKA!$A$1:$H$290,8,0)</f>
        <v>4.5454545454545463E-2</v>
      </c>
      <c r="P213" t="b">
        <f t="shared" si="6"/>
        <v>1</v>
      </c>
      <c r="Q213" t="b">
        <f t="shared" si="7"/>
        <v>1</v>
      </c>
    </row>
    <row r="214" spans="1:17" x14ac:dyDescent="0.25">
      <c r="A214">
        <v>212</v>
      </c>
      <c r="B214" s="12" t="s">
        <v>36</v>
      </c>
      <c r="C214" s="12" t="s">
        <v>429</v>
      </c>
      <c r="D214" s="12" t="s">
        <v>615</v>
      </c>
      <c r="E214" s="12" t="s">
        <v>469</v>
      </c>
      <c r="F214" s="7" t="s">
        <v>313</v>
      </c>
      <c r="G214" s="7" t="s">
        <v>300</v>
      </c>
      <c r="H214" s="7">
        <v>1542</v>
      </c>
      <c r="I214" s="7">
        <v>712</v>
      </c>
      <c r="J214" s="7">
        <v>3</v>
      </c>
      <c r="K214" s="14">
        <v>0.46173800259403369</v>
      </c>
      <c r="L214" s="14">
        <v>1.945525291828794E-3</v>
      </c>
      <c r="M214" s="17">
        <v>0</v>
      </c>
      <c r="N214" s="2">
        <f>VLOOKUP(B214,[1]JEDNOTKA!$A$1:$H$290,7,0)</f>
        <v>0.46173800259403369</v>
      </c>
      <c r="O214" s="2">
        <f>VLOOKUP(B214,[1]JEDNOTKA!$A$1:$H$290,8,0)</f>
        <v>1.945525291828794E-3</v>
      </c>
      <c r="P214" t="b">
        <f t="shared" si="6"/>
        <v>1</v>
      </c>
      <c r="Q214" t="b">
        <f t="shared" si="7"/>
        <v>1</v>
      </c>
    </row>
    <row r="215" spans="1:17" x14ac:dyDescent="0.25">
      <c r="A215">
        <v>213</v>
      </c>
      <c r="B215" s="12" t="s">
        <v>74</v>
      </c>
      <c r="C215" s="12" t="s">
        <v>429</v>
      </c>
      <c r="D215" s="12" t="s">
        <v>615</v>
      </c>
      <c r="E215" s="12" t="s">
        <v>473</v>
      </c>
      <c r="F215" s="7" t="s">
        <v>313</v>
      </c>
      <c r="G215" s="7" t="s">
        <v>300</v>
      </c>
      <c r="H215" s="7">
        <v>1091</v>
      </c>
      <c r="I215" s="7">
        <v>437</v>
      </c>
      <c r="J215" s="7">
        <v>4</v>
      </c>
      <c r="K215" s="14">
        <v>0.40054995417048578</v>
      </c>
      <c r="L215" s="14">
        <v>3.666361136571952E-3</v>
      </c>
      <c r="M215" s="17">
        <v>0</v>
      </c>
      <c r="N215" s="2">
        <f>VLOOKUP(B215,[1]JEDNOTKA!$A$1:$H$290,7,0)</f>
        <v>0.40054995417048578</v>
      </c>
      <c r="O215" s="2">
        <f>VLOOKUP(B215,[1]JEDNOTKA!$A$1:$H$290,8,0)</f>
        <v>3.666361136571952E-3</v>
      </c>
      <c r="P215" t="b">
        <f t="shared" si="6"/>
        <v>1</v>
      </c>
      <c r="Q215" t="b">
        <f t="shared" si="7"/>
        <v>1</v>
      </c>
    </row>
    <row r="216" spans="1:17" x14ac:dyDescent="0.25">
      <c r="A216">
        <v>214</v>
      </c>
      <c r="B216" s="12" t="s">
        <v>7</v>
      </c>
      <c r="C216" s="12" t="s">
        <v>429</v>
      </c>
      <c r="D216" s="12" t="s">
        <v>615</v>
      </c>
      <c r="E216" s="12" t="s">
        <v>591</v>
      </c>
      <c r="F216" s="7" t="s">
        <v>314</v>
      </c>
      <c r="G216" s="7" t="s">
        <v>300</v>
      </c>
      <c r="H216" s="7">
        <v>4748</v>
      </c>
      <c r="I216" s="7">
        <v>73</v>
      </c>
      <c r="J216" s="7">
        <v>12</v>
      </c>
      <c r="K216" s="14">
        <v>1.537489469250211E-2</v>
      </c>
      <c r="L216" s="14">
        <v>2.527379949452401E-3</v>
      </c>
      <c r="M216" s="17">
        <v>0</v>
      </c>
      <c r="N216" s="2">
        <f>VLOOKUP(B216,[1]JEDNOTKA!$A$1:$H$290,7,0)</f>
        <v>1.537489469250211E-2</v>
      </c>
      <c r="O216" s="2">
        <f>VLOOKUP(B216,[1]JEDNOTKA!$A$1:$H$290,8,0)</f>
        <v>2.527379949452401E-3</v>
      </c>
      <c r="P216" t="b">
        <f t="shared" si="6"/>
        <v>1</v>
      </c>
      <c r="Q216" t="b">
        <f t="shared" si="7"/>
        <v>1</v>
      </c>
    </row>
    <row r="217" spans="1:17" x14ac:dyDescent="0.25">
      <c r="A217">
        <v>215</v>
      </c>
      <c r="B217" s="12" t="s">
        <v>257</v>
      </c>
      <c r="C217" s="12" t="s">
        <v>429</v>
      </c>
      <c r="D217" s="12" t="s">
        <v>615</v>
      </c>
      <c r="E217" s="12" t="s">
        <v>571</v>
      </c>
      <c r="F217" s="7" t="s">
        <v>315</v>
      </c>
      <c r="G217" s="7" t="s">
        <v>300</v>
      </c>
      <c r="H217" s="7">
        <v>103</v>
      </c>
      <c r="I217" s="7">
        <v>50</v>
      </c>
      <c r="J217" s="7">
        <v>1</v>
      </c>
      <c r="K217" s="14">
        <v>0.4854368932038835</v>
      </c>
      <c r="L217" s="14">
        <v>9.7087378640776691E-3</v>
      </c>
      <c r="M217" s="17">
        <v>0</v>
      </c>
      <c r="N217" s="2">
        <f>VLOOKUP(B217,[1]JEDNOTKA!$A$1:$H$290,7,0)</f>
        <v>0.4854368932038835</v>
      </c>
      <c r="O217" s="2">
        <f>VLOOKUP(B217,[1]JEDNOTKA!$A$1:$H$290,8,0)</f>
        <v>9.7087378640776691E-3</v>
      </c>
      <c r="P217" t="b">
        <f t="shared" si="6"/>
        <v>1</v>
      </c>
      <c r="Q217" t="b">
        <f t="shared" si="7"/>
        <v>1</v>
      </c>
    </row>
    <row r="218" spans="1:17" x14ac:dyDescent="0.25">
      <c r="A218">
        <v>216</v>
      </c>
      <c r="B218" s="12" t="s">
        <v>289</v>
      </c>
      <c r="C218" s="12" t="s">
        <v>429</v>
      </c>
      <c r="D218" s="12" t="s">
        <v>615</v>
      </c>
      <c r="E218" s="12" t="s">
        <v>581</v>
      </c>
      <c r="F218" s="7" t="s">
        <v>315</v>
      </c>
      <c r="G218" s="7" t="s">
        <v>300</v>
      </c>
      <c r="H218" s="7">
        <v>19</v>
      </c>
      <c r="I218" s="7">
        <v>9</v>
      </c>
      <c r="J218" s="7">
        <v>0</v>
      </c>
      <c r="K218" s="14">
        <v>0.47368421052631582</v>
      </c>
      <c r="L218" s="14">
        <v>0</v>
      </c>
      <c r="M218" s="17">
        <v>0</v>
      </c>
      <c r="N218" s="2">
        <f>VLOOKUP(B218,[1]JEDNOTKA!$A$1:$H$290,7,0)</f>
        <v>0.47368421052631582</v>
      </c>
      <c r="O218" s="2">
        <f>VLOOKUP(B218,[1]JEDNOTKA!$A$1:$H$290,8,0)</f>
        <v>0</v>
      </c>
      <c r="P218" t="b">
        <f t="shared" si="6"/>
        <v>1</v>
      </c>
      <c r="Q218" t="b">
        <f t="shared" si="7"/>
        <v>1</v>
      </c>
    </row>
    <row r="219" spans="1:17" x14ac:dyDescent="0.25">
      <c r="A219">
        <v>217</v>
      </c>
      <c r="B219" s="12" t="s">
        <v>20</v>
      </c>
      <c r="C219" s="12" t="s">
        <v>429</v>
      </c>
      <c r="D219" s="12" t="s">
        <v>615</v>
      </c>
      <c r="E219" s="12" t="s">
        <v>527</v>
      </c>
      <c r="F219" s="7" t="s">
        <v>314</v>
      </c>
      <c r="G219" s="7" t="s">
        <v>300</v>
      </c>
      <c r="H219" s="7">
        <v>3996</v>
      </c>
      <c r="I219" s="7">
        <v>414</v>
      </c>
      <c r="J219" s="7">
        <v>32</v>
      </c>
      <c r="K219" s="14">
        <v>0.1036036036036036</v>
      </c>
      <c r="L219" s="14">
        <v>8.0080080080080079E-3</v>
      </c>
      <c r="M219" s="17">
        <v>0</v>
      </c>
      <c r="N219" s="2">
        <f>VLOOKUP(B219,[1]JEDNOTKA!$A$1:$H$290,7,0)</f>
        <v>0.1036036036036036</v>
      </c>
      <c r="O219" s="2">
        <f>VLOOKUP(B219,[1]JEDNOTKA!$A$1:$H$290,8,0)</f>
        <v>8.0080080080080079E-3</v>
      </c>
      <c r="P219" t="b">
        <f t="shared" si="6"/>
        <v>1</v>
      </c>
      <c r="Q219" t="b">
        <f t="shared" si="7"/>
        <v>1</v>
      </c>
    </row>
    <row r="220" spans="1:17" x14ac:dyDescent="0.25">
      <c r="A220">
        <v>218</v>
      </c>
      <c r="B220" s="12" t="s">
        <v>157</v>
      </c>
      <c r="C220" s="12" t="s">
        <v>381</v>
      </c>
      <c r="D220" s="12" t="s">
        <v>610</v>
      </c>
      <c r="E220" s="12" t="s">
        <v>399</v>
      </c>
      <c r="F220" s="7" t="s">
        <v>311</v>
      </c>
      <c r="G220" s="7" t="s">
        <v>300</v>
      </c>
      <c r="H220" s="7">
        <v>50</v>
      </c>
      <c r="I220" s="7">
        <v>11</v>
      </c>
      <c r="J220" s="7">
        <v>12</v>
      </c>
      <c r="K220" s="14">
        <v>0.22</v>
      </c>
      <c r="L220" s="14">
        <v>0.24</v>
      </c>
      <c r="M220" s="17">
        <v>0</v>
      </c>
      <c r="N220" s="2">
        <f>VLOOKUP(B220,[1]JEDNOTKA!$A$1:$H$290,7,0)</f>
        <v>0.22</v>
      </c>
      <c r="O220" s="2">
        <f>VLOOKUP(B220,[1]JEDNOTKA!$A$1:$H$290,8,0)</f>
        <v>0.24</v>
      </c>
      <c r="P220" t="b">
        <f t="shared" si="6"/>
        <v>1</v>
      </c>
      <c r="Q220" t="b">
        <f t="shared" si="7"/>
        <v>1</v>
      </c>
    </row>
    <row r="221" spans="1:17" x14ac:dyDescent="0.25">
      <c r="A221">
        <v>219</v>
      </c>
      <c r="B221" s="12" t="s">
        <v>56</v>
      </c>
      <c r="C221" s="12" t="s">
        <v>381</v>
      </c>
      <c r="D221" s="12" t="s">
        <v>610</v>
      </c>
      <c r="E221" s="12" t="s">
        <v>471</v>
      </c>
      <c r="F221" s="7" t="s">
        <v>313</v>
      </c>
      <c r="G221" s="7" t="s">
        <v>300</v>
      </c>
      <c r="H221" s="7">
        <v>543</v>
      </c>
      <c r="I221" s="7">
        <v>207</v>
      </c>
      <c r="J221" s="7">
        <v>13</v>
      </c>
      <c r="K221" s="14">
        <v>0.38121546961325969</v>
      </c>
      <c r="L221" s="14">
        <v>2.3941068139963169E-2</v>
      </c>
      <c r="M221" s="17">
        <v>0</v>
      </c>
      <c r="N221" s="2">
        <f>VLOOKUP(B221,[1]JEDNOTKA!$A$1:$H$290,7,0)</f>
        <v>0.38121546961325969</v>
      </c>
      <c r="O221" s="2">
        <f>VLOOKUP(B221,[1]JEDNOTKA!$A$1:$H$290,8,0)</f>
        <v>2.3941068139963169E-2</v>
      </c>
      <c r="P221" t="b">
        <f t="shared" si="6"/>
        <v>1</v>
      </c>
      <c r="Q221" t="b">
        <f t="shared" si="7"/>
        <v>1</v>
      </c>
    </row>
    <row r="222" spans="1:17" x14ac:dyDescent="0.25">
      <c r="A222">
        <v>220</v>
      </c>
      <c r="B222" s="12" t="s">
        <v>248</v>
      </c>
      <c r="C222" s="12" t="s">
        <v>381</v>
      </c>
      <c r="D222" s="12" t="s">
        <v>610</v>
      </c>
      <c r="E222" s="12" t="s">
        <v>407</v>
      </c>
      <c r="F222" s="7" t="s">
        <v>311</v>
      </c>
      <c r="G222" s="7" t="s">
        <v>300</v>
      </c>
      <c r="H222" s="7">
        <v>26</v>
      </c>
      <c r="I222" s="7">
        <v>12</v>
      </c>
      <c r="J222" s="7">
        <v>0</v>
      </c>
      <c r="K222" s="14">
        <v>0.46153846153846162</v>
      </c>
      <c r="L222" s="14">
        <v>0</v>
      </c>
      <c r="M222" s="17">
        <v>0</v>
      </c>
      <c r="N222" s="2">
        <f>VLOOKUP(B222,[1]JEDNOTKA!$A$1:$H$290,7,0)</f>
        <v>0.46153846153846162</v>
      </c>
      <c r="O222" s="2">
        <f>VLOOKUP(B222,[1]JEDNOTKA!$A$1:$H$290,8,0)</f>
        <v>0</v>
      </c>
      <c r="P222" t="b">
        <f t="shared" si="6"/>
        <v>1</v>
      </c>
      <c r="Q222" t="b">
        <f t="shared" si="7"/>
        <v>1</v>
      </c>
    </row>
    <row r="223" spans="1:17" x14ac:dyDescent="0.25">
      <c r="A223">
        <v>221</v>
      </c>
      <c r="B223" s="12" t="s">
        <v>5</v>
      </c>
      <c r="C223" s="12" t="s">
        <v>381</v>
      </c>
      <c r="D223" s="12" t="s">
        <v>610</v>
      </c>
      <c r="E223" s="12" t="s">
        <v>382</v>
      </c>
      <c r="F223" s="7" t="s">
        <v>311</v>
      </c>
      <c r="G223" s="7" t="s">
        <v>300</v>
      </c>
      <c r="H223" s="7">
        <v>155</v>
      </c>
      <c r="I223" s="7">
        <v>73</v>
      </c>
      <c r="J223" s="7">
        <v>4</v>
      </c>
      <c r="K223" s="14">
        <v>0.47096774193548391</v>
      </c>
      <c r="L223" s="14">
        <v>2.5806451612903229E-2</v>
      </c>
      <c r="M223" s="17">
        <v>0</v>
      </c>
      <c r="N223" s="2">
        <f>VLOOKUP(B223,[1]JEDNOTKA!$A$1:$H$290,7,0)</f>
        <v>0.47096774193548391</v>
      </c>
      <c r="O223" s="2">
        <f>VLOOKUP(B223,[1]JEDNOTKA!$A$1:$H$290,8,0)</f>
        <v>2.5806451612903229E-2</v>
      </c>
      <c r="P223" t="b">
        <f t="shared" si="6"/>
        <v>1</v>
      </c>
      <c r="Q223" t="b">
        <f t="shared" si="7"/>
        <v>1</v>
      </c>
    </row>
    <row r="224" spans="1:17" x14ac:dyDescent="0.25">
      <c r="A224">
        <v>222</v>
      </c>
      <c r="B224" s="12" t="s">
        <v>284</v>
      </c>
      <c r="C224" s="12" t="s">
        <v>381</v>
      </c>
      <c r="D224" s="12" t="s">
        <v>610</v>
      </c>
      <c r="E224" s="12" t="s">
        <v>408</v>
      </c>
      <c r="F224" s="7" t="s">
        <v>311</v>
      </c>
      <c r="G224" s="7" t="s">
        <v>300</v>
      </c>
      <c r="H224" s="7">
        <v>20</v>
      </c>
      <c r="I224" s="7">
        <v>11</v>
      </c>
      <c r="J224" s="7">
        <v>0</v>
      </c>
      <c r="K224" s="14">
        <v>0.55000000000000004</v>
      </c>
      <c r="L224" s="14">
        <v>0</v>
      </c>
      <c r="M224" s="17">
        <v>0</v>
      </c>
      <c r="N224" s="2">
        <f>VLOOKUP(B224,[1]JEDNOTKA!$A$1:$H$290,7,0)</f>
        <v>0.55000000000000004</v>
      </c>
      <c r="O224" s="2">
        <f>VLOOKUP(B224,[1]JEDNOTKA!$A$1:$H$290,8,0)</f>
        <v>0</v>
      </c>
      <c r="P224" t="b">
        <f t="shared" si="6"/>
        <v>1</v>
      </c>
      <c r="Q224" t="b">
        <f t="shared" si="7"/>
        <v>1</v>
      </c>
    </row>
    <row r="225" spans="1:17" x14ac:dyDescent="0.25">
      <c r="A225">
        <v>223</v>
      </c>
      <c r="B225" s="12" t="s">
        <v>46</v>
      </c>
      <c r="C225" s="12" t="s">
        <v>426</v>
      </c>
      <c r="D225" s="12" t="s">
        <v>614</v>
      </c>
      <c r="E225" s="12" t="s">
        <v>427</v>
      </c>
      <c r="F225" s="7" t="s">
        <v>312</v>
      </c>
      <c r="G225" s="7" t="s">
        <v>300</v>
      </c>
      <c r="H225" s="7">
        <v>228</v>
      </c>
      <c r="I225" s="7">
        <v>133</v>
      </c>
      <c r="J225" s="7">
        <v>0</v>
      </c>
      <c r="K225" s="14">
        <v>0.58333333333333337</v>
      </c>
      <c r="L225" s="14">
        <v>0</v>
      </c>
      <c r="M225" s="17">
        <v>0</v>
      </c>
      <c r="N225" s="2">
        <f>VLOOKUP(B225,[1]JEDNOTKA!$A$1:$H$290,7,0)</f>
        <v>0.58333333333333337</v>
      </c>
      <c r="O225" s="2">
        <f>VLOOKUP(B225,[1]JEDNOTKA!$A$1:$H$290,8,0)</f>
        <v>0</v>
      </c>
      <c r="P225" t="b">
        <f t="shared" si="6"/>
        <v>1</v>
      </c>
      <c r="Q225" t="b">
        <f t="shared" si="7"/>
        <v>1</v>
      </c>
    </row>
    <row r="226" spans="1:17" x14ac:dyDescent="0.25">
      <c r="A226">
        <v>224</v>
      </c>
      <c r="B226" s="12" t="s">
        <v>58</v>
      </c>
      <c r="C226" s="12" t="s">
        <v>426</v>
      </c>
      <c r="D226" s="12" t="s">
        <v>614</v>
      </c>
      <c r="E226" s="12" t="s">
        <v>472</v>
      </c>
      <c r="F226" s="7" t="s">
        <v>313</v>
      </c>
      <c r="G226" s="7" t="s">
        <v>300</v>
      </c>
      <c r="H226" s="7">
        <v>296</v>
      </c>
      <c r="I226" s="7">
        <v>161</v>
      </c>
      <c r="J226" s="7">
        <v>1</v>
      </c>
      <c r="K226" s="14">
        <v>0.54391891891891897</v>
      </c>
      <c r="L226" s="14">
        <v>3.378378378378379E-3</v>
      </c>
      <c r="M226" s="17">
        <v>0</v>
      </c>
      <c r="N226" s="2">
        <f>VLOOKUP(B226,[1]JEDNOTKA!$A$1:$H$290,7,0)</f>
        <v>0.54391891891891897</v>
      </c>
      <c r="O226" s="2">
        <f>VLOOKUP(B226,[1]JEDNOTKA!$A$1:$H$290,8,0)</f>
        <v>3.378378378378379E-3</v>
      </c>
      <c r="P226" t="b">
        <f t="shared" si="6"/>
        <v>1</v>
      </c>
      <c r="Q226" t="b">
        <f t="shared" si="7"/>
        <v>1</v>
      </c>
    </row>
    <row r="227" spans="1:17" x14ac:dyDescent="0.25">
      <c r="A227">
        <v>225</v>
      </c>
      <c r="B227" s="12" t="s">
        <v>152</v>
      </c>
      <c r="C227" s="12" t="s">
        <v>426</v>
      </c>
      <c r="D227" s="12" t="s">
        <v>614</v>
      </c>
      <c r="E227" s="12" t="s">
        <v>476</v>
      </c>
      <c r="F227" s="7" t="s">
        <v>313</v>
      </c>
      <c r="G227" s="7" t="s">
        <v>300</v>
      </c>
      <c r="H227" s="7">
        <v>100</v>
      </c>
      <c r="I227" s="7">
        <v>64</v>
      </c>
      <c r="J227" s="7">
        <v>0</v>
      </c>
      <c r="K227" s="14">
        <v>0.64</v>
      </c>
      <c r="L227" s="14">
        <v>0</v>
      </c>
      <c r="M227" s="17">
        <v>0</v>
      </c>
      <c r="N227" s="2">
        <f>VLOOKUP(B227,[1]JEDNOTKA!$A$1:$H$290,7,0)</f>
        <v>0.64</v>
      </c>
      <c r="O227" s="2">
        <f>VLOOKUP(B227,[1]JEDNOTKA!$A$1:$H$290,8,0)</f>
        <v>0</v>
      </c>
      <c r="P227" t="b">
        <f t="shared" si="6"/>
        <v>1</v>
      </c>
      <c r="Q227" t="b">
        <f t="shared" si="7"/>
        <v>1</v>
      </c>
    </row>
    <row r="228" spans="1:17" x14ac:dyDescent="0.25">
      <c r="A228">
        <v>226</v>
      </c>
      <c r="B228" s="12" t="s">
        <v>194</v>
      </c>
      <c r="C228" s="12" t="s">
        <v>426</v>
      </c>
      <c r="D228" s="12" t="s">
        <v>614</v>
      </c>
      <c r="E228" s="12" t="s">
        <v>428</v>
      </c>
      <c r="F228" s="7" t="s">
        <v>312</v>
      </c>
      <c r="G228" s="7" t="s">
        <v>300</v>
      </c>
      <c r="H228" s="7">
        <v>236</v>
      </c>
      <c r="I228" s="7">
        <v>169</v>
      </c>
      <c r="J228" s="7">
        <v>0</v>
      </c>
      <c r="K228" s="14">
        <v>0.71610169491525422</v>
      </c>
      <c r="L228" s="14">
        <v>0</v>
      </c>
      <c r="M228" s="17">
        <v>0</v>
      </c>
      <c r="N228" s="2">
        <f>VLOOKUP(B228,[1]JEDNOTKA!$A$1:$H$290,7,0)</f>
        <v>0.71610169491525422</v>
      </c>
      <c r="O228" s="2">
        <f>VLOOKUP(B228,[1]JEDNOTKA!$A$1:$H$290,8,0)</f>
        <v>0</v>
      </c>
      <c r="P228" t="b">
        <f t="shared" si="6"/>
        <v>1</v>
      </c>
      <c r="Q228" t="b">
        <f t="shared" si="7"/>
        <v>1</v>
      </c>
    </row>
    <row r="229" spans="1:17" x14ac:dyDescent="0.25">
      <c r="A229">
        <v>227</v>
      </c>
      <c r="B229" s="12" t="s">
        <v>18</v>
      </c>
      <c r="C229" s="12" t="s">
        <v>426</v>
      </c>
      <c r="D229" s="12" t="s">
        <v>614</v>
      </c>
      <c r="E229" s="12" t="s">
        <v>468</v>
      </c>
      <c r="F229" s="7" t="s">
        <v>313</v>
      </c>
      <c r="G229" s="7" t="s">
        <v>300</v>
      </c>
      <c r="H229" s="7">
        <v>1935</v>
      </c>
      <c r="I229" s="7">
        <v>938</v>
      </c>
      <c r="J229" s="7">
        <v>3</v>
      </c>
      <c r="K229" s="14">
        <v>0.48475452196382429</v>
      </c>
      <c r="L229" s="14">
        <v>1.550387596899225E-3</v>
      </c>
      <c r="M229" s="17">
        <v>0</v>
      </c>
      <c r="N229" s="2">
        <f>VLOOKUP(B229,[1]JEDNOTKA!$A$1:$H$290,7,0)</f>
        <v>0.48475452196382429</v>
      </c>
      <c r="O229" s="2">
        <f>VLOOKUP(B229,[1]JEDNOTKA!$A$1:$H$290,8,0)</f>
        <v>1.550387596899225E-3</v>
      </c>
      <c r="P229" t="b">
        <f t="shared" si="6"/>
        <v>1</v>
      </c>
      <c r="Q229" t="b">
        <f t="shared" si="7"/>
        <v>1</v>
      </c>
    </row>
    <row r="230" spans="1:17" x14ac:dyDescent="0.25">
      <c r="A230">
        <v>228</v>
      </c>
      <c r="B230" s="12" t="s">
        <v>234</v>
      </c>
      <c r="C230" s="12" t="s">
        <v>426</v>
      </c>
      <c r="D230" s="12" t="s">
        <v>614</v>
      </c>
      <c r="E230" s="12" t="s">
        <v>571</v>
      </c>
      <c r="F230" s="7" t="s">
        <v>315</v>
      </c>
      <c r="G230" s="7" t="s">
        <v>300</v>
      </c>
      <c r="H230" s="7">
        <v>94</v>
      </c>
      <c r="I230" s="7">
        <v>44</v>
      </c>
      <c r="J230" s="7">
        <v>1</v>
      </c>
      <c r="K230" s="14">
        <v>0.46808510638297868</v>
      </c>
      <c r="L230" s="14">
        <v>1.063829787234043E-2</v>
      </c>
      <c r="M230" s="17">
        <v>0</v>
      </c>
      <c r="N230" s="2">
        <f>VLOOKUP(B230,[1]JEDNOTKA!$A$1:$H$290,7,0)</f>
        <v>0.46808510638297868</v>
      </c>
      <c r="O230" s="2">
        <f>VLOOKUP(B230,[1]JEDNOTKA!$A$1:$H$290,8,0)</f>
        <v>1.063829787234043E-2</v>
      </c>
      <c r="P230" t="b">
        <f t="shared" si="6"/>
        <v>1</v>
      </c>
      <c r="Q230" t="b">
        <f t="shared" si="7"/>
        <v>1</v>
      </c>
    </row>
    <row r="231" spans="1:17" x14ac:dyDescent="0.25">
      <c r="A231">
        <v>229</v>
      </c>
      <c r="B231" s="12" t="s">
        <v>245</v>
      </c>
      <c r="C231" s="12" t="s">
        <v>426</v>
      </c>
      <c r="D231" s="12" t="s">
        <v>614</v>
      </c>
      <c r="E231" s="12" t="s">
        <v>581</v>
      </c>
      <c r="F231" s="7" t="s">
        <v>315</v>
      </c>
      <c r="G231" s="7" t="s">
        <v>300</v>
      </c>
      <c r="H231" s="7">
        <v>12</v>
      </c>
      <c r="I231" s="7">
        <v>9</v>
      </c>
      <c r="J231" s="7">
        <v>0</v>
      </c>
      <c r="K231" s="14">
        <v>0.75</v>
      </c>
      <c r="L231" s="14">
        <v>0</v>
      </c>
      <c r="M231" s="17">
        <v>0</v>
      </c>
      <c r="N231" s="2">
        <f>VLOOKUP(B231,[1]JEDNOTKA!$A$1:$H$290,7,0)</f>
        <v>0.75</v>
      </c>
      <c r="O231" s="2">
        <f>VLOOKUP(B231,[1]JEDNOTKA!$A$1:$H$290,8,0)</f>
        <v>0</v>
      </c>
      <c r="P231" t="b">
        <f t="shared" si="6"/>
        <v>1</v>
      </c>
      <c r="Q231" t="b">
        <f t="shared" si="7"/>
        <v>1</v>
      </c>
    </row>
    <row r="232" spans="1:17" x14ac:dyDescent="0.25">
      <c r="A232">
        <v>230</v>
      </c>
      <c r="B232" s="12" t="s">
        <v>69</v>
      </c>
      <c r="C232" s="12" t="s">
        <v>426</v>
      </c>
      <c r="D232" s="12" t="s">
        <v>614</v>
      </c>
      <c r="E232" s="12" t="s">
        <v>527</v>
      </c>
      <c r="F232" s="7" t="s">
        <v>314</v>
      </c>
      <c r="G232" s="7" t="s">
        <v>300</v>
      </c>
      <c r="H232" s="7">
        <v>3007</v>
      </c>
      <c r="I232" s="7">
        <v>166</v>
      </c>
      <c r="J232" s="7">
        <v>9</v>
      </c>
      <c r="K232" s="14">
        <v>5.520452278017958E-2</v>
      </c>
      <c r="L232" s="14">
        <v>2.9930162953109409E-3</v>
      </c>
      <c r="M232" s="17">
        <v>0</v>
      </c>
      <c r="N232" s="2">
        <f>VLOOKUP(B232,[1]JEDNOTKA!$A$1:$H$290,7,0)</f>
        <v>5.520452278017958E-2</v>
      </c>
      <c r="O232" s="2">
        <f>VLOOKUP(B232,[1]JEDNOTKA!$A$1:$H$290,8,0)</f>
        <v>2.9930162953109409E-3</v>
      </c>
      <c r="P232" t="b">
        <f t="shared" si="6"/>
        <v>1</v>
      </c>
      <c r="Q232" t="b">
        <f t="shared" si="7"/>
        <v>1</v>
      </c>
    </row>
    <row r="233" spans="1:17" x14ac:dyDescent="0.25">
      <c r="A233">
        <v>231</v>
      </c>
      <c r="B233" s="12" t="s">
        <v>165</v>
      </c>
      <c r="C233" s="12" t="s">
        <v>366</v>
      </c>
      <c r="D233" s="12" t="s">
        <v>608</v>
      </c>
      <c r="E233" s="12" t="s">
        <v>400</v>
      </c>
      <c r="F233" s="7" t="s">
        <v>311</v>
      </c>
      <c r="G233" s="7" t="s">
        <v>300</v>
      </c>
      <c r="H233" s="7">
        <v>48</v>
      </c>
      <c r="I233" s="7">
        <v>11</v>
      </c>
      <c r="J233" s="7">
        <v>2</v>
      </c>
      <c r="K233" s="14">
        <v>0.22916666666666671</v>
      </c>
      <c r="L233" s="14">
        <v>4.1666666666666657E-2</v>
      </c>
      <c r="M233" s="17">
        <v>0</v>
      </c>
      <c r="N233" s="2">
        <f>VLOOKUP(B233,[1]JEDNOTKA!$A$1:$H$290,7,0)</f>
        <v>0.22916666666666671</v>
      </c>
      <c r="O233" s="2">
        <f>VLOOKUP(B233,[1]JEDNOTKA!$A$1:$H$290,8,0)</f>
        <v>4.1666666666666657E-2</v>
      </c>
      <c r="P233" t="b">
        <f t="shared" si="6"/>
        <v>1</v>
      </c>
      <c r="Q233" t="b">
        <f t="shared" si="7"/>
        <v>1</v>
      </c>
    </row>
    <row r="234" spans="1:17" x14ac:dyDescent="0.25">
      <c r="A234">
        <v>232</v>
      </c>
      <c r="B234" s="12" t="s">
        <v>63</v>
      </c>
      <c r="C234" s="12" t="s">
        <v>366</v>
      </c>
      <c r="D234" s="12" t="s">
        <v>608</v>
      </c>
      <c r="E234" s="12" t="s">
        <v>594</v>
      </c>
      <c r="F234" s="7" t="s">
        <v>314</v>
      </c>
      <c r="G234" s="7" t="s">
        <v>300</v>
      </c>
      <c r="H234" s="7">
        <v>1101</v>
      </c>
      <c r="I234" s="7">
        <v>69</v>
      </c>
      <c r="J234" s="7">
        <v>21</v>
      </c>
      <c r="K234" s="14">
        <v>6.2670299727520432E-2</v>
      </c>
      <c r="L234" s="14">
        <v>1.9073569482288829E-2</v>
      </c>
      <c r="M234" s="17">
        <v>0</v>
      </c>
      <c r="N234" s="2">
        <f>VLOOKUP(B234,[1]JEDNOTKA!$A$1:$H$290,7,0)</f>
        <v>6.2670299727520432E-2</v>
      </c>
      <c r="O234" s="2">
        <f>VLOOKUP(B234,[1]JEDNOTKA!$A$1:$H$290,8,0)</f>
        <v>1.9073569482288829E-2</v>
      </c>
      <c r="P234" t="b">
        <f t="shared" si="6"/>
        <v>1</v>
      </c>
      <c r="Q234" t="b">
        <f t="shared" si="7"/>
        <v>1</v>
      </c>
    </row>
    <row r="235" spans="1:17" x14ac:dyDescent="0.25">
      <c r="A235">
        <v>233</v>
      </c>
      <c r="B235" s="12" t="s">
        <v>190</v>
      </c>
      <c r="C235" s="12" t="s">
        <v>366</v>
      </c>
      <c r="D235" s="12" t="s">
        <v>608</v>
      </c>
      <c r="E235" s="12" t="s">
        <v>598</v>
      </c>
      <c r="F235" s="7" t="s">
        <v>315</v>
      </c>
      <c r="G235" s="7" t="s">
        <v>300</v>
      </c>
      <c r="H235" s="7">
        <v>136</v>
      </c>
      <c r="I235" s="7">
        <v>81</v>
      </c>
      <c r="J235" s="7">
        <v>35</v>
      </c>
      <c r="K235" s="14">
        <v>0.59558823529411764</v>
      </c>
      <c r="L235" s="14">
        <v>0.25735294117647062</v>
      </c>
      <c r="M235" s="17">
        <v>0</v>
      </c>
      <c r="N235" s="2">
        <f>VLOOKUP(B235,[1]JEDNOTKA!$A$1:$H$290,7,0)</f>
        <v>0.59558823529411764</v>
      </c>
      <c r="O235" s="2">
        <f>VLOOKUP(B235,[1]JEDNOTKA!$A$1:$H$290,8,0)</f>
        <v>0.25735294117647062</v>
      </c>
      <c r="P235" t="b">
        <f t="shared" si="6"/>
        <v>1</v>
      </c>
      <c r="Q235" t="b">
        <f t="shared" si="7"/>
        <v>1</v>
      </c>
    </row>
    <row r="236" spans="1:17" x14ac:dyDescent="0.25">
      <c r="A236">
        <v>234</v>
      </c>
      <c r="B236" s="12" t="s">
        <v>253</v>
      </c>
      <c r="C236" s="12" t="s">
        <v>366</v>
      </c>
      <c r="D236" s="12" t="s">
        <v>608</v>
      </c>
      <c r="E236" s="12" t="s">
        <v>360</v>
      </c>
      <c r="F236" s="7" t="s">
        <v>311</v>
      </c>
      <c r="G236" s="7" t="s">
        <v>300</v>
      </c>
      <c r="H236" s="7">
        <v>24</v>
      </c>
      <c r="I236" s="7">
        <v>3</v>
      </c>
      <c r="J236" s="7">
        <v>0</v>
      </c>
      <c r="K236" s="14">
        <v>0.125</v>
      </c>
      <c r="L236" s="14">
        <v>0</v>
      </c>
      <c r="M236" s="17">
        <v>0</v>
      </c>
      <c r="N236" s="2">
        <f>VLOOKUP(B236,[1]JEDNOTKA!$A$1:$H$290,7,0)</f>
        <v>0.125</v>
      </c>
      <c r="O236" s="2">
        <f>VLOOKUP(B236,[1]JEDNOTKA!$A$1:$H$290,8,0)</f>
        <v>0</v>
      </c>
      <c r="P236" t="b">
        <f t="shared" si="6"/>
        <v>1</v>
      </c>
      <c r="Q236" t="b">
        <f t="shared" si="7"/>
        <v>1</v>
      </c>
    </row>
    <row r="237" spans="1:17" x14ac:dyDescent="0.25">
      <c r="A237">
        <v>235</v>
      </c>
      <c r="B237" s="12" t="s">
        <v>192</v>
      </c>
      <c r="C237" s="12" t="s">
        <v>366</v>
      </c>
      <c r="D237" s="12" t="s">
        <v>608</v>
      </c>
      <c r="E237" s="12" t="s">
        <v>435</v>
      </c>
      <c r="F237" s="7" t="s">
        <v>312</v>
      </c>
      <c r="G237" s="7" t="s">
        <v>300</v>
      </c>
      <c r="H237" s="7">
        <v>37</v>
      </c>
      <c r="I237" s="7">
        <v>23</v>
      </c>
      <c r="J237" s="7">
        <v>0</v>
      </c>
      <c r="K237" s="14">
        <v>0.6216216216216216</v>
      </c>
      <c r="L237" s="14">
        <v>0</v>
      </c>
      <c r="M237" s="17">
        <v>0</v>
      </c>
      <c r="N237" s="2">
        <f>VLOOKUP(B237,[1]JEDNOTKA!$A$1:$H$290,7,0)</f>
        <v>0.6216216216216216</v>
      </c>
      <c r="O237" s="2">
        <f>VLOOKUP(B237,[1]JEDNOTKA!$A$1:$H$290,8,0)</f>
        <v>0</v>
      </c>
      <c r="P237" t="b">
        <f t="shared" si="6"/>
        <v>1</v>
      </c>
      <c r="Q237" t="b">
        <f t="shared" si="7"/>
        <v>1</v>
      </c>
    </row>
    <row r="238" spans="1:17" x14ac:dyDescent="0.25">
      <c r="A238">
        <v>236</v>
      </c>
      <c r="B238" s="12" t="s">
        <v>213</v>
      </c>
      <c r="C238" s="12" t="s">
        <v>366</v>
      </c>
      <c r="D238" s="12" t="s">
        <v>608</v>
      </c>
      <c r="E238" s="12" t="s">
        <v>479</v>
      </c>
      <c r="F238" s="7" t="s">
        <v>313</v>
      </c>
      <c r="G238" s="7" t="s">
        <v>300</v>
      </c>
      <c r="H238" s="7">
        <v>100</v>
      </c>
      <c r="I238" s="7">
        <v>63</v>
      </c>
      <c r="J238" s="7">
        <v>0</v>
      </c>
      <c r="K238" s="14">
        <v>0.63</v>
      </c>
      <c r="L238" s="14">
        <v>0</v>
      </c>
      <c r="M238" s="17">
        <v>0</v>
      </c>
      <c r="N238" s="2">
        <f>VLOOKUP(B238,[1]JEDNOTKA!$A$1:$H$290,7,0)</f>
        <v>0.63</v>
      </c>
      <c r="O238" s="2">
        <f>VLOOKUP(B238,[1]JEDNOTKA!$A$1:$H$290,8,0)</f>
        <v>0</v>
      </c>
      <c r="P238" t="b">
        <f t="shared" si="6"/>
        <v>1</v>
      </c>
      <c r="Q238" t="b">
        <f t="shared" si="7"/>
        <v>1</v>
      </c>
    </row>
    <row r="239" spans="1:17" x14ac:dyDescent="0.25">
      <c r="A239">
        <v>237</v>
      </c>
      <c r="B239" s="12" t="s">
        <v>81</v>
      </c>
      <c r="C239" s="12" t="s">
        <v>388</v>
      </c>
      <c r="D239" s="12" t="s">
        <v>612</v>
      </c>
      <c r="E239" s="12" t="s">
        <v>389</v>
      </c>
      <c r="F239" s="7" t="s">
        <v>311</v>
      </c>
      <c r="G239" s="7" t="s">
        <v>300</v>
      </c>
      <c r="H239" s="7">
        <v>369</v>
      </c>
      <c r="I239" s="7">
        <v>163</v>
      </c>
      <c r="J239" s="7">
        <v>109</v>
      </c>
      <c r="K239" s="14">
        <v>0.44173441734417351</v>
      </c>
      <c r="L239" s="14">
        <v>0.29539295392953929</v>
      </c>
      <c r="M239" s="17">
        <v>0</v>
      </c>
      <c r="N239" s="2">
        <f>VLOOKUP(B239,[1]JEDNOTKA!$A$1:$H$290,7,0)</f>
        <v>0.44173441734417351</v>
      </c>
      <c r="O239" s="2">
        <f>VLOOKUP(B239,[1]JEDNOTKA!$A$1:$H$290,8,0)</f>
        <v>0.29539295392953929</v>
      </c>
      <c r="P239" t="b">
        <f t="shared" si="6"/>
        <v>1</v>
      </c>
      <c r="Q239" t="b">
        <f t="shared" si="7"/>
        <v>1</v>
      </c>
    </row>
    <row r="240" spans="1:17" x14ac:dyDescent="0.25">
      <c r="A240">
        <v>238</v>
      </c>
      <c r="B240" s="12" t="s">
        <v>279</v>
      </c>
      <c r="C240" s="12" t="s">
        <v>388</v>
      </c>
      <c r="D240" s="12" t="s">
        <v>612</v>
      </c>
      <c r="E240" s="12" t="s">
        <v>434</v>
      </c>
      <c r="F240" s="7" t="s">
        <v>312</v>
      </c>
      <c r="G240" s="7" t="s">
        <v>300</v>
      </c>
      <c r="H240" s="7">
        <v>64</v>
      </c>
      <c r="I240" s="7">
        <v>24</v>
      </c>
      <c r="J240" s="7">
        <v>7</v>
      </c>
      <c r="K240" s="14">
        <v>0.375</v>
      </c>
      <c r="L240" s="14">
        <v>0.109375</v>
      </c>
      <c r="M240" s="17">
        <v>0</v>
      </c>
      <c r="N240" s="2">
        <f>VLOOKUP(B240,[1]JEDNOTKA!$A$1:$H$290,7,0)</f>
        <v>0.375</v>
      </c>
      <c r="O240" s="2">
        <f>VLOOKUP(B240,[1]JEDNOTKA!$A$1:$H$290,8,0)</f>
        <v>0.109375</v>
      </c>
      <c r="P240" t="b">
        <f t="shared" si="6"/>
        <v>1</v>
      </c>
      <c r="Q240" t="b">
        <f t="shared" si="7"/>
        <v>1</v>
      </c>
    </row>
    <row r="241" spans="1:17" x14ac:dyDescent="0.25">
      <c r="A241">
        <v>239</v>
      </c>
      <c r="B241" s="12" t="s">
        <v>174</v>
      </c>
      <c r="C241" s="12" t="s">
        <v>388</v>
      </c>
      <c r="D241" s="12" t="s">
        <v>612</v>
      </c>
      <c r="E241" s="12" t="s">
        <v>577</v>
      </c>
      <c r="F241" s="7" t="s">
        <v>315</v>
      </c>
      <c r="G241" s="7" t="s">
        <v>300</v>
      </c>
      <c r="H241" s="7">
        <v>157</v>
      </c>
      <c r="I241" s="7">
        <v>72</v>
      </c>
      <c r="J241" s="7">
        <v>44</v>
      </c>
      <c r="K241" s="14">
        <v>0.45859872611464969</v>
      </c>
      <c r="L241" s="14">
        <v>0.28025477707006369</v>
      </c>
      <c r="M241" s="17">
        <v>0</v>
      </c>
      <c r="N241" s="2">
        <f>VLOOKUP(B241,[1]JEDNOTKA!$A$1:$H$290,7,0)</f>
        <v>0.45859872611464969</v>
      </c>
      <c r="O241" s="2">
        <f>VLOOKUP(B241,[1]JEDNOTKA!$A$1:$H$290,8,0)</f>
        <v>0.28025477707006369</v>
      </c>
      <c r="P241" t="b">
        <f t="shared" si="6"/>
        <v>1</v>
      </c>
      <c r="Q241" t="b">
        <f t="shared" si="7"/>
        <v>1</v>
      </c>
    </row>
    <row r="242" spans="1:17" x14ac:dyDescent="0.25">
      <c r="A242">
        <v>240</v>
      </c>
      <c r="B242" s="12" t="s">
        <v>118</v>
      </c>
      <c r="C242" s="12" t="s">
        <v>388</v>
      </c>
      <c r="D242" s="12" t="s">
        <v>612</v>
      </c>
      <c r="E242" s="12" t="s">
        <v>395</v>
      </c>
      <c r="F242" s="7" t="s">
        <v>311</v>
      </c>
      <c r="G242" s="7" t="s">
        <v>300</v>
      </c>
      <c r="H242" s="7">
        <v>427</v>
      </c>
      <c r="I242" s="7">
        <v>137</v>
      </c>
      <c r="J242" s="7">
        <v>20</v>
      </c>
      <c r="K242" s="14">
        <v>0.32084309133489458</v>
      </c>
      <c r="L242" s="14">
        <v>4.6838407494145202E-2</v>
      </c>
      <c r="M242" s="17">
        <v>0</v>
      </c>
      <c r="N242" s="2">
        <f>VLOOKUP(B242,[1]JEDNOTKA!$A$1:$H$290,7,0)</f>
        <v>0.32084309133489458</v>
      </c>
      <c r="O242" s="2">
        <f>VLOOKUP(B242,[1]JEDNOTKA!$A$1:$H$290,8,0)</f>
        <v>4.6838407494145202E-2</v>
      </c>
      <c r="P242" t="b">
        <f t="shared" si="6"/>
        <v>1</v>
      </c>
      <c r="Q242" t="b">
        <f t="shared" si="7"/>
        <v>1</v>
      </c>
    </row>
    <row r="243" spans="1:17" x14ac:dyDescent="0.25">
      <c r="A243">
        <v>241</v>
      </c>
      <c r="B243" s="12" t="s">
        <v>83</v>
      </c>
      <c r="C243" s="12" t="s">
        <v>388</v>
      </c>
      <c r="D243" s="12" t="s">
        <v>612</v>
      </c>
      <c r="E243" s="12" t="s">
        <v>532</v>
      </c>
      <c r="F243" s="7" t="s">
        <v>314</v>
      </c>
      <c r="G243" s="7" t="s">
        <v>300</v>
      </c>
      <c r="H243" s="7">
        <v>380</v>
      </c>
      <c r="I243" s="7">
        <v>41</v>
      </c>
      <c r="J243" s="7">
        <v>26</v>
      </c>
      <c r="K243" s="14">
        <v>0.10789473684210529</v>
      </c>
      <c r="L243" s="14">
        <v>6.8421052631578952E-2</v>
      </c>
      <c r="M243" s="17">
        <v>0</v>
      </c>
      <c r="N243" s="2">
        <f>VLOOKUP(B243,[1]JEDNOTKA!$A$1:$H$290,7,0)</f>
        <v>0.10789473684210529</v>
      </c>
      <c r="O243" s="2">
        <f>VLOOKUP(B243,[1]JEDNOTKA!$A$1:$H$290,8,0)</f>
        <v>6.8421052631578952E-2</v>
      </c>
      <c r="P243" t="b">
        <f t="shared" si="6"/>
        <v>1</v>
      </c>
      <c r="Q243" t="b">
        <f t="shared" si="7"/>
        <v>1</v>
      </c>
    </row>
    <row r="244" spans="1:17" x14ac:dyDescent="0.25">
      <c r="A244">
        <v>242</v>
      </c>
      <c r="B244" s="12" t="s">
        <v>75</v>
      </c>
      <c r="C244" s="12" t="s">
        <v>343</v>
      </c>
      <c r="D244" s="12" t="s">
        <v>599</v>
      </c>
      <c r="E244" s="12" t="s">
        <v>344</v>
      </c>
      <c r="F244" s="7" t="s">
        <v>310</v>
      </c>
      <c r="G244" s="7" t="s">
        <v>300</v>
      </c>
      <c r="H244" s="7">
        <v>541</v>
      </c>
      <c r="I244" s="7">
        <v>211</v>
      </c>
      <c r="J244" s="7">
        <v>14</v>
      </c>
      <c r="K244" s="14">
        <v>0.39001848428835489</v>
      </c>
      <c r="L244" s="14">
        <v>2.5878003696857669E-2</v>
      </c>
      <c r="M244" s="17">
        <v>0</v>
      </c>
      <c r="N244" s="2">
        <f>VLOOKUP(B244,[1]JEDNOTKA!$A$1:$H$290,7,0)</f>
        <v>0.39001848428835489</v>
      </c>
      <c r="O244" s="2">
        <f>VLOOKUP(B244,[1]JEDNOTKA!$A$1:$H$290,8,0)</f>
        <v>2.5878003696857669E-2</v>
      </c>
      <c r="P244" t="b">
        <f t="shared" si="6"/>
        <v>1</v>
      </c>
      <c r="Q244" t="b">
        <f t="shared" si="7"/>
        <v>1</v>
      </c>
    </row>
    <row r="245" spans="1:17" x14ac:dyDescent="0.25">
      <c r="A245">
        <v>243</v>
      </c>
      <c r="B245" s="12" t="s">
        <v>84</v>
      </c>
      <c r="C245" s="12" t="s">
        <v>343</v>
      </c>
      <c r="D245" s="12" t="s">
        <v>599</v>
      </c>
      <c r="E245" s="12" t="s">
        <v>346</v>
      </c>
      <c r="F245" s="7" t="s">
        <v>310</v>
      </c>
      <c r="G245" s="7" t="s">
        <v>300</v>
      </c>
      <c r="H245" s="7">
        <v>399</v>
      </c>
      <c r="I245" s="7">
        <v>82</v>
      </c>
      <c r="J245" s="7">
        <v>3</v>
      </c>
      <c r="K245" s="14">
        <v>0.2055137844611529</v>
      </c>
      <c r="L245" s="14">
        <v>7.5187969924812026E-3</v>
      </c>
      <c r="M245" s="17">
        <v>0</v>
      </c>
      <c r="N245" s="2">
        <f>VLOOKUP(B245,[1]JEDNOTKA!$A$1:$H$290,7,0)</f>
        <v>0.2055137844611529</v>
      </c>
      <c r="O245" s="2">
        <f>VLOOKUP(B245,[1]JEDNOTKA!$A$1:$H$290,8,0)</f>
        <v>7.5187969924812026E-3</v>
      </c>
      <c r="P245" t="b">
        <f t="shared" si="6"/>
        <v>1</v>
      </c>
      <c r="Q245" t="b">
        <f t="shared" si="7"/>
        <v>1</v>
      </c>
    </row>
    <row r="246" spans="1:17" x14ac:dyDescent="0.25">
      <c r="A246">
        <v>244</v>
      </c>
      <c r="B246" s="12" t="s">
        <v>78</v>
      </c>
      <c r="C246" s="12" t="s">
        <v>343</v>
      </c>
      <c r="D246" s="12" t="s">
        <v>599</v>
      </c>
      <c r="E246" s="12" t="s">
        <v>474</v>
      </c>
      <c r="F246" s="7" t="s">
        <v>313</v>
      </c>
      <c r="G246" s="7" t="s">
        <v>300</v>
      </c>
      <c r="H246" s="7">
        <v>336</v>
      </c>
      <c r="I246" s="7">
        <v>118</v>
      </c>
      <c r="J246" s="7">
        <v>8</v>
      </c>
      <c r="K246" s="14">
        <v>0.35119047619047622</v>
      </c>
      <c r="L246" s="14">
        <v>2.3809523809523812E-2</v>
      </c>
      <c r="M246" s="17">
        <v>0</v>
      </c>
      <c r="N246" s="2">
        <f>VLOOKUP(B246,[1]JEDNOTKA!$A$1:$H$290,7,0)</f>
        <v>0.35119047619047622</v>
      </c>
      <c r="O246" s="2">
        <f>VLOOKUP(B246,[1]JEDNOTKA!$A$1:$H$290,8,0)</f>
        <v>2.3809523809523812E-2</v>
      </c>
      <c r="P246" t="b">
        <f t="shared" si="6"/>
        <v>1</v>
      </c>
      <c r="Q246" t="b">
        <f t="shared" si="7"/>
        <v>1</v>
      </c>
    </row>
    <row r="247" spans="1:17" x14ac:dyDescent="0.25">
      <c r="A247">
        <v>245</v>
      </c>
      <c r="B247" s="12" t="s">
        <v>76</v>
      </c>
      <c r="C247" s="12" t="s">
        <v>343</v>
      </c>
      <c r="D247" s="12" t="s">
        <v>599</v>
      </c>
      <c r="E247" s="12" t="s">
        <v>345</v>
      </c>
      <c r="F247" s="7" t="s">
        <v>310</v>
      </c>
      <c r="G247" s="7" t="s">
        <v>300</v>
      </c>
      <c r="H247" s="7">
        <v>120</v>
      </c>
      <c r="I247" s="7">
        <v>8</v>
      </c>
      <c r="J247" s="7">
        <v>0</v>
      </c>
      <c r="K247" s="14">
        <v>6.6666666666666666E-2</v>
      </c>
      <c r="L247" s="14">
        <v>0</v>
      </c>
      <c r="M247" s="17">
        <v>0</v>
      </c>
      <c r="N247" s="2">
        <f>VLOOKUP(B247,[1]JEDNOTKA!$A$1:$H$290,7,0)</f>
        <v>6.6666666666666666E-2</v>
      </c>
      <c r="O247" s="2">
        <f>VLOOKUP(B247,[1]JEDNOTKA!$A$1:$H$290,8,0)</f>
        <v>0</v>
      </c>
      <c r="P247" t="b">
        <f t="shared" si="6"/>
        <v>1</v>
      </c>
      <c r="Q247" t="b">
        <f t="shared" si="7"/>
        <v>1</v>
      </c>
    </row>
    <row r="248" spans="1:17" x14ac:dyDescent="0.25">
      <c r="A248">
        <v>246</v>
      </c>
      <c r="B248" s="12" t="s">
        <v>232</v>
      </c>
      <c r="C248" s="12" t="s">
        <v>586</v>
      </c>
      <c r="D248" s="12" t="s">
        <v>601</v>
      </c>
      <c r="E248" s="12" t="s">
        <v>404</v>
      </c>
      <c r="F248" s="7" t="s">
        <v>311</v>
      </c>
      <c r="G248" s="7" t="s">
        <v>300</v>
      </c>
      <c r="H248" s="7">
        <v>95</v>
      </c>
      <c r="I248" s="7">
        <v>30</v>
      </c>
      <c r="J248" s="7">
        <v>1</v>
      </c>
      <c r="K248" s="14">
        <v>0.31578947368421051</v>
      </c>
      <c r="L248" s="14">
        <v>1.0526315789473681E-2</v>
      </c>
      <c r="M248" s="17">
        <v>0</v>
      </c>
      <c r="N248" s="2">
        <f>VLOOKUP(B248,[1]JEDNOTKA!$A$1:$H$290,7,0)</f>
        <v>0.31578947368421051</v>
      </c>
      <c r="O248" s="2">
        <f>VLOOKUP(B248,[1]JEDNOTKA!$A$1:$H$290,8,0)</f>
        <v>1.0526315789473681E-2</v>
      </c>
      <c r="P248" t="b">
        <f t="shared" si="6"/>
        <v>1</v>
      </c>
      <c r="Q248" t="b">
        <f t="shared" si="7"/>
        <v>1</v>
      </c>
    </row>
    <row r="249" spans="1:17" x14ac:dyDescent="0.25">
      <c r="A249">
        <v>247</v>
      </c>
      <c r="B249" s="12" t="s">
        <v>154</v>
      </c>
      <c r="C249" s="12" t="s">
        <v>586</v>
      </c>
      <c r="D249" s="12" t="s">
        <v>601</v>
      </c>
      <c r="E249" s="12" t="s">
        <v>542</v>
      </c>
      <c r="F249" s="7" t="s">
        <v>314</v>
      </c>
      <c r="G249" s="7" t="s">
        <v>300</v>
      </c>
      <c r="H249" s="7">
        <v>117</v>
      </c>
      <c r="I249" s="7">
        <v>8</v>
      </c>
      <c r="J249" s="7">
        <v>4</v>
      </c>
      <c r="K249" s="14">
        <v>6.8376068376068383E-2</v>
      </c>
      <c r="L249" s="14">
        <v>3.4188034188034191E-2</v>
      </c>
      <c r="M249" s="17">
        <v>0</v>
      </c>
      <c r="N249" s="2">
        <f>VLOOKUP(B249,[1]JEDNOTKA!$A$1:$H$290,7,0)</f>
        <v>6.8376068376068383E-2</v>
      </c>
      <c r="O249" s="2">
        <f>VLOOKUP(B249,[1]JEDNOTKA!$A$1:$H$290,8,0)</f>
        <v>3.4188034188034191E-2</v>
      </c>
      <c r="P249" t="b">
        <f t="shared" si="6"/>
        <v>1</v>
      </c>
      <c r="Q249" t="b">
        <f t="shared" si="7"/>
        <v>1</v>
      </c>
    </row>
    <row r="250" spans="1:17" x14ac:dyDescent="0.25">
      <c r="A250">
        <v>248</v>
      </c>
      <c r="B250" s="12" t="s">
        <v>172</v>
      </c>
      <c r="C250" s="12" t="s">
        <v>586</v>
      </c>
      <c r="D250" s="12" t="s">
        <v>601</v>
      </c>
      <c r="E250" s="12" t="s">
        <v>576</v>
      </c>
      <c r="F250" s="7" t="s">
        <v>315</v>
      </c>
      <c r="G250" s="7" t="s">
        <v>300</v>
      </c>
      <c r="H250" s="7">
        <v>252</v>
      </c>
      <c r="I250" s="7">
        <v>115</v>
      </c>
      <c r="J250" s="7">
        <v>54</v>
      </c>
      <c r="K250" s="14">
        <v>0.45634920634920628</v>
      </c>
      <c r="L250" s="14">
        <v>0.2142857142857143</v>
      </c>
      <c r="M250" s="17">
        <v>0</v>
      </c>
      <c r="N250" s="2">
        <f>VLOOKUP(B250,[1]JEDNOTKA!$A$1:$H$290,7,0)</f>
        <v>0.45634920634920628</v>
      </c>
      <c r="O250" s="2">
        <f>VLOOKUP(B250,[1]JEDNOTKA!$A$1:$H$290,8,0)</f>
        <v>0.2142857142857143</v>
      </c>
      <c r="P250" t="b">
        <f t="shared" si="6"/>
        <v>1</v>
      </c>
      <c r="Q250" t="b">
        <f t="shared" si="7"/>
        <v>1</v>
      </c>
    </row>
    <row r="251" spans="1:17" x14ac:dyDescent="0.25">
      <c r="A251">
        <v>249</v>
      </c>
      <c r="B251" s="12" t="s">
        <v>139</v>
      </c>
      <c r="C251" s="12" t="s">
        <v>586</v>
      </c>
      <c r="D251" s="12" t="s">
        <v>601</v>
      </c>
      <c r="E251" s="12" t="s">
        <v>361</v>
      </c>
      <c r="F251" s="7" t="s">
        <v>311</v>
      </c>
      <c r="G251" s="7" t="s">
        <v>300</v>
      </c>
      <c r="H251" s="7">
        <v>77</v>
      </c>
      <c r="I251" s="7">
        <v>41</v>
      </c>
      <c r="J251" s="7">
        <v>1</v>
      </c>
      <c r="K251" s="14">
        <v>0.53246753246753242</v>
      </c>
      <c r="L251" s="14">
        <v>1.298701298701299E-2</v>
      </c>
      <c r="M251" s="17">
        <v>0</v>
      </c>
      <c r="N251" s="2">
        <f>VLOOKUP(B251,[1]JEDNOTKA!$A$1:$H$290,7,0)</f>
        <v>0.53246753246753242</v>
      </c>
      <c r="O251" s="2">
        <f>VLOOKUP(B251,[1]JEDNOTKA!$A$1:$H$290,8,0)</f>
        <v>1.298701298701299E-2</v>
      </c>
      <c r="P251" t="b">
        <f t="shared" si="6"/>
        <v>1</v>
      </c>
      <c r="Q251" t="b">
        <f t="shared" si="7"/>
        <v>1</v>
      </c>
    </row>
    <row r="252" spans="1:17" x14ac:dyDescent="0.25">
      <c r="A252">
        <v>250</v>
      </c>
      <c r="B252" s="12" t="s">
        <v>105</v>
      </c>
      <c r="C252" s="12" t="s">
        <v>586</v>
      </c>
      <c r="D252" s="12" t="s">
        <v>601</v>
      </c>
      <c r="E252" s="12" t="s">
        <v>360</v>
      </c>
      <c r="F252" s="7" t="s">
        <v>311</v>
      </c>
      <c r="G252" s="7" t="s">
        <v>300</v>
      </c>
      <c r="H252" s="7">
        <v>567</v>
      </c>
      <c r="I252" s="7">
        <v>119</v>
      </c>
      <c r="J252" s="7">
        <v>15</v>
      </c>
      <c r="K252" s="14">
        <v>0.2098765432098765</v>
      </c>
      <c r="L252" s="14">
        <v>2.645502645502645E-2</v>
      </c>
      <c r="M252" s="17">
        <v>0</v>
      </c>
      <c r="N252" s="2">
        <f>VLOOKUP(B252,[1]JEDNOTKA!$A$1:$H$290,7,0)</f>
        <v>0.2098765432098765</v>
      </c>
      <c r="O252" s="2">
        <f>VLOOKUP(B252,[1]JEDNOTKA!$A$1:$H$290,8,0)</f>
        <v>2.645502645502645E-2</v>
      </c>
      <c r="P252" t="b">
        <f t="shared" si="6"/>
        <v>1</v>
      </c>
      <c r="Q252" t="b">
        <f t="shared" si="7"/>
        <v>1</v>
      </c>
    </row>
    <row r="253" spans="1:17" x14ac:dyDescent="0.25">
      <c r="A253">
        <v>251</v>
      </c>
      <c r="B253" s="12" t="s">
        <v>155</v>
      </c>
      <c r="C253" s="12" t="s">
        <v>586</v>
      </c>
      <c r="D253" s="12" t="s">
        <v>601</v>
      </c>
      <c r="E253" s="12" t="s">
        <v>398</v>
      </c>
      <c r="F253" s="7" t="s">
        <v>311</v>
      </c>
      <c r="G253" s="7" t="s">
        <v>300</v>
      </c>
      <c r="H253" s="7">
        <v>444</v>
      </c>
      <c r="I253" s="7">
        <v>65</v>
      </c>
      <c r="J253" s="7">
        <v>8</v>
      </c>
      <c r="K253" s="14">
        <v>0.1463963963963964</v>
      </c>
      <c r="L253" s="14">
        <v>1.8018018018018021E-2</v>
      </c>
      <c r="M253" s="17">
        <v>0</v>
      </c>
      <c r="N253" s="2">
        <f>VLOOKUP(B253,[1]JEDNOTKA!$A$1:$H$290,7,0)</f>
        <v>0.1463963963963964</v>
      </c>
      <c r="O253" s="2">
        <f>VLOOKUP(B253,[1]JEDNOTKA!$A$1:$H$290,8,0)</f>
        <v>1.8018018018018021E-2</v>
      </c>
      <c r="P253" t="b">
        <f t="shared" si="6"/>
        <v>1</v>
      </c>
      <c r="Q253" t="b">
        <f t="shared" si="7"/>
        <v>1</v>
      </c>
    </row>
    <row r="254" spans="1:17" x14ac:dyDescent="0.25">
      <c r="A254">
        <v>252</v>
      </c>
      <c r="B254" s="12" t="s">
        <v>140</v>
      </c>
      <c r="C254" s="12" t="s">
        <v>586</v>
      </c>
      <c r="D254" s="12" t="s">
        <v>601</v>
      </c>
      <c r="E254" s="12" t="s">
        <v>390</v>
      </c>
      <c r="F254" s="7" t="s">
        <v>311</v>
      </c>
      <c r="G254" s="7" t="s">
        <v>300</v>
      </c>
      <c r="H254" s="7">
        <v>76</v>
      </c>
      <c r="I254" s="7">
        <v>37</v>
      </c>
      <c r="J254" s="7">
        <v>6</v>
      </c>
      <c r="K254" s="14">
        <v>0.48684210526315791</v>
      </c>
      <c r="L254" s="14">
        <v>7.8947368421052627E-2</v>
      </c>
      <c r="M254" s="17">
        <v>0</v>
      </c>
      <c r="N254" s="2">
        <f>VLOOKUP(B254,[1]JEDNOTKA!$A$1:$H$290,7,0)</f>
        <v>0.48684210526315791</v>
      </c>
      <c r="O254" s="2">
        <f>VLOOKUP(B254,[1]JEDNOTKA!$A$1:$H$290,8,0)</f>
        <v>7.8947368421052627E-2</v>
      </c>
      <c r="P254" t="b">
        <f t="shared" si="6"/>
        <v>1</v>
      </c>
      <c r="Q254" t="b">
        <f t="shared" si="7"/>
        <v>1</v>
      </c>
    </row>
    <row r="255" spans="1:17" x14ac:dyDescent="0.25">
      <c r="A255">
        <v>253</v>
      </c>
      <c r="B255" s="12" t="s">
        <v>52</v>
      </c>
      <c r="C255" s="12" t="s">
        <v>586</v>
      </c>
      <c r="D255" s="12" t="s">
        <v>601</v>
      </c>
      <c r="E255" s="12" t="s">
        <v>358</v>
      </c>
      <c r="F255" s="7" t="s">
        <v>311</v>
      </c>
      <c r="G255" s="7" t="s">
        <v>300</v>
      </c>
      <c r="H255" s="7">
        <v>178</v>
      </c>
      <c r="I255" s="7">
        <v>60</v>
      </c>
      <c r="J255" s="7">
        <v>7</v>
      </c>
      <c r="K255" s="14">
        <v>0.33707865168539319</v>
      </c>
      <c r="L255" s="14">
        <v>3.9325842696629212E-2</v>
      </c>
      <c r="M255" s="17">
        <v>0</v>
      </c>
      <c r="N255" s="2">
        <f>VLOOKUP(B255,[1]JEDNOTKA!$A$1:$H$290,7,0)</f>
        <v>0.33707865168539319</v>
      </c>
      <c r="O255" s="2">
        <f>VLOOKUP(B255,[1]JEDNOTKA!$A$1:$H$290,8,0)</f>
        <v>3.9325842696629212E-2</v>
      </c>
      <c r="P255" t="b">
        <f t="shared" si="6"/>
        <v>1</v>
      </c>
      <c r="Q255" t="b">
        <f t="shared" si="7"/>
        <v>1</v>
      </c>
    </row>
    <row r="256" spans="1:17" x14ac:dyDescent="0.25">
      <c r="A256">
        <v>254</v>
      </c>
      <c r="B256" s="12" t="s">
        <v>42</v>
      </c>
      <c r="C256" s="12" t="s">
        <v>586</v>
      </c>
      <c r="D256" s="12" t="s">
        <v>601</v>
      </c>
      <c r="E256" s="12" t="s">
        <v>593</v>
      </c>
      <c r="F256" s="7" t="s">
        <v>314</v>
      </c>
      <c r="G256" s="7" t="s">
        <v>300</v>
      </c>
      <c r="H256" s="7">
        <v>456</v>
      </c>
      <c r="I256" s="7">
        <v>137</v>
      </c>
      <c r="J256" s="7">
        <v>5</v>
      </c>
      <c r="K256" s="14">
        <v>0.30043859649122812</v>
      </c>
      <c r="L256" s="14">
        <v>1.096491228070175E-2</v>
      </c>
      <c r="M256" s="17">
        <v>0</v>
      </c>
      <c r="N256" s="2">
        <f>VLOOKUP(B256,[1]JEDNOTKA!$A$1:$H$290,7,0)</f>
        <v>0.30043859649122812</v>
      </c>
      <c r="O256" s="2">
        <f>VLOOKUP(B256,[1]JEDNOTKA!$A$1:$H$290,8,0)</f>
        <v>1.096491228070175E-2</v>
      </c>
      <c r="P256" t="b">
        <f t="shared" si="6"/>
        <v>1</v>
      </c>
      <c r="Q256" t="b">
        <f t="shared" si="7"/>
        <v>1</v>
      </c>
    </row>
    <row r="257" spans="1:17" x14ac:dyDescent="0.25">
      <c r="A257">
        <v>255</v>
      </c>
      <c r="B257" s="12" t="s">
        <v>268</v>
      </c>
      <c r="C257" s="12" t="s">
        <v>586</v>
      </c>
      <c r="D257" s="12" t="s">
        <v>601</v>
      </c>
      <c r="E257" s="12" t="s">
        <v>549</v>
      </c>
      <c r="F257" s="7" t="s">
        <v>314</v>
      </c>
      <c r="G257" s="7" t="s">
        <v>300</v>
      </c>
      <c r="H257" s="7">
        <v>57</v>
      </c>
      <c r="I257" s="7">
        <v>4</v>
      </c>
      <c r="J257" s="7">
        <v>1</v>
      </c>
      <c r="K257" s="14">
        <v>7.0175438596491224E-2</v>
      </c>
      <c r="L257" s="14">
        <v>1.754385964912281E-2</v>
      </c>
      <c r="M257" s="17">
        <v>0</v>
      </c>
      <c r="N257" s="2">
        <f>VLOOKUP(B257,[1]JEDNOTKA!$A$1:$H$290,7,0)</f>
        <v>7.0175438596491224E-2</v>
      </c>
      <c r="O257" s="2">
        <f>VLOOKUP(B257,[1]JEDNOTKA!$A$1:$H$290,8,0)</f>
        <v>1.754385964912281E-2</v>
      </c>
      <c r="P257" t="b">
        <f t="shared" si="6"/>
        <v>1</v>
      </c>
      <c r="Q257" t="b">
        <f t="shared" si="7"/>
        <v>1</v>
      </c>
    </row>
    <row r="258" spans="1:17" x14ac:dyDescent="0.25">
      <c r="A258">
        <v>256</v>
      </c>
      <c r="B258" s="12" t="s">
        <v>53</v>
      </c>
      <c r="C258" s="12" t="s">
        <v>586</v>
      </c>
      <c r="D258" s="12" t="s">
        <v>601</v>
      </c>
      <c r="E258" s="12" t="s">
        <v>531</v>
      </c>
      <c r="F258" s="7" t="s">
        <v>314</v>
      </c>
      <c r="G258" s="7" t="s">
        <v>300</v>
      </c>
      <c r="H258" s="7">
        <v>255</v>
      </c>
      <c r="I258" s="7">
        <v>32</v>
      </c>
      <c r="J258" s="7">
        <v>7</v>
      </c>
      <c r="K258" s="14">
        <v>0.1254901960784314</v>
      </c>
      <c r="L258" s="14">
        <v>2.7450980392156859E-2</v>
      </c>
      <c r="M258" s="17">
        <v>0</v>
      </c>
      <c r="N258" s="2">
        <f>VLOOKUP(B258,[1]JEDNOTKA!$A$1:$H$290,7,0)</f>
        <v>0.1254901960784314</v>
      </c>
      <c r="O258" s="2">
        <f>VLOOKUP(B258,[1]JEDNOTKA!$A$1:$H$290,8,0)</f>
        <v>2.7450980392156859E-2</v>
      </c>
      <c r="P258" t="b">
        <f t="shared" si="6"/>
        <v>1</v>
      </c>
      <c r="Q258" t="b">
        <f t="shared" si="7"/>
        <v>1</v>
      </c>
    </row>
    <row r="259" spans="1:17" x14ac:dyDescent="0.25">
      <c r="A259">
        <v>257</v>
      </c>
      <c r="B259" s="12" t="s">
        <v>24</v>
      </c>
      <c r="C259" s="12" t="s">
        <v>586</v>
      </c>
      <c r="D259" s="12" t="s">
        <v>601</v>
      </c>
      <c r="E259" s="12" t="s">
        <v>528</v>
      </c>
      <c r="F259" s="7" t="s">
        <v>314</v>
      </c>
      <c r="G259" s="7" t="s">
        <v>300</v>
      </c>
      <c r="H259" s="7">
        <v>35</v>
      </c>
      <c r="I259" s="7">
        <v>4</v>
      </c>
      <c r="J259" s="7">
        <v>0</v>
      </c>
      <c r="K259" s="14">
        <v>0.1142857142857143</v>
      </c>
      <c r="L259" s="14">
        <v>0</v>
      </c>
      <c r="M259" s="17">
        <v>0</v>
      </c>
      <c r="N259" s="2">
        <f>VLOOKUP(B259,[1]JEDNOTKA!$A$1:$H$290,7,0)</f>
        <v>0.1142857142857143</v>
      </c>
      <c r="O259" s="2">
        <f>VLOOKUP(B259,[1]JEDNOTKA!$A$1:$H$290,8,0)</f>
        <v>0</v>
      </c>
      <c r="P259" t="b">
        <f t="shared" ref="P259:P290" si="8">N259=K259</f>
        <v>1</v>
      </c>
      <c r="Q259" t="b">
        <f t="shared" ref="Q259:Q290" si="9">O259=L259</f>
        <v>1</v>
      </c>
    </row>
    <row r="260" spans="1:17" x14ac:dyDescent="0.25">
      <c r="A260">
        <v>258</v>
      </c>
      <c r="B260" s="12" t="s">
        <v>215</v>
      </c>
      <c r="C260" s="12" t="s">
        <v>586</v>
      </c>
      <c r="D260" s="12" t="s">
        <v>601</v>
      </c>
      <c r="E260" s="12" t="s">
        <v>403</v>
      </c>
      <c r="F260" s="7" t="s">
        <v>311</v>
      </c>
      <c r="G260" s="7" t="s">
        <v>300</v>
      </c>
      <c r="H260" s="7">
        <v>30</v>
      </c>
      <c r="I260" s="7">
        <v>12</v>
      </c>
      <c r="J260" s="7">
        <v>2</v>
      </c>
      <c r="K260" s="14">
        <v>0.4</v>
      </c>
      <c r="L260" s="14">
        <v>6.6666666666666666E-2</v>
      </c>
      <c r="M260" s="17">
        <v>0</v>
      </c>
      <c r="N260" s="2">
        <f>VLOOKUP(B260,[1]JEDNOTKA!$A$1:$H$290,7,0)</f>
        <v>0.4</v>
      </c>
      <c r="O260" s="2">
        <f>VLOOKUP(B260,[1]JEDNOTKA!$A$1:$H$290,8,0)</f>
        <v>6.6666666666666666E-2</v>
      </c>
      <c r="P260" t="b">
        <f t="shared" si="8"/>
        <v>1</v>
      </c>
      <c r="Q260" t="b">
        <f t="shared" si="9"/>
        <v>1</v>
      </c>
    </row>
    <row r="261" spans="1:17" x14ac:dyDescent="0.25">
      <c r="A261">
        <v>259</v>
      </c>
      <c r="B261" s="12" t="s">
        <v>37</v>
      </c>
      <c r="C261" s="12" t="s">
        <v>359</v>
      </c>
      <c r="D261" s="12" t="s">
        <v>605</v>
      </c>
      <c r="E261" s="12" t="s">
        <v>529</v>
      </c>
      <c r="F261" s="7" t="s">
        <v>314</v>
      </c>
      <c r="G261" s="7" t="s">
        <v>300</v>
      </c>
      <c r="H261" s="7">
        <v>966</v>
      </c>
      <c r="I261" s="7">
        <v>163</v>
      </c>
      <c r="J261" s="7">
        <v>8</v>
      </c>
      <c r="K261" s="14">
        <v>0.1687370600414079</v>
      </c>
      <c r="L261" s="14">
        <v>8.2815734989648039E-3</v>
      </c>
      <c r="M261" s="17">
        <v>0</v>
      </c>
      <c r="N261" s="2">
        <f>VLOOKUP(B261,[1]JEDNOTKA!$A$1:$H$290,7,0)</f>
        <v>0.1687370600414079</v>
      </c>
      <c r="O261" s="2">
        <f>VLOOKUP(B261,[1]JEDNOTKA!$A$1:$H$290,8,0)</f>
        <v>8.2815734989648039E-3</v>
      </c>
      <c r="P261" t="b">
        <f t="shared" si="8"/>
        <v>1</v>
      </c>
      <c r="Q261" t="b">
        <f t="shared" si="9"/>
        <v>1</v>
      </c>
    </row>
    <row r="262" spans="1:17" x14ac:dyDescent="0.25">
      <c r="A262">
        <v>260</v>
      </c>
      <c r="B262" s="12" t="s">
        <v>88</v>
      </c>
      <c r="C262" s="12" t="s">
        <v>359</v>
      </c>
      <c r="D262" s="12" t="s">
        <v>605</v>
      </c>
      <c r="E262" s="12" t="s">
        <v>587</v>
      </c>
      <c r="F262" s="7" t="s">
        <v>311</v>
      </c>
      <c r="G262" s="7" t="s">
        <v>300</v>
      </c>
      <c r="H262" s="7">
        <v>858</v>
      </c>
      <c r="I262" s="7">
        <v>62</v>
      </c>
      <c r="J262" s="7">
        <v>4</v>
      </c>
      <c r="K262" s="14">
        <v>7.2261072261072257E-2</v>
      </c>
      <c r="L262" s="14">
        <v>4.662004662004662E-3</v>
      </c>
      <c r="M262" s="17">
        <v>0</v>
      </c>
      <c r="N262" s="2">
        <f>VLOOKUP(B262,[1]JEDNOTKA!$A$1:$H$290,7,0)</f>
        <v>7.2261072261072257E-2</v>
      </c>
      <c r="O262" s="2">
        <f>VLOOKUP(B262,[1]JEDNOTKA!$A$1:$H$290,8,0)</f>
        <v>4.662004662004662E-3</v>
      </c>
      <c r="P262" t="b">
        <f t="shared" si="8"/>
        <v>1</v>
      </c>
      <c r="Q262" t="b">
        <f t="shared" si="9"/>
        <v>1</v>
      </c>
    </row>
    <row r="263" spans="1:17" x14ac:dyDescent="0.25">
      <c r="A263">
        <v>261</v>
      </c>
      <c r="B263" s="12" t="s">
        <v>252</v>
      </c>
      <c r="C263" s="12" t="s">
        <v>359</v>
      </c>
      <c r="D263" s="12" t="s">
        <v>605</v>
      </c>
      <c r="E263" s="12" t="s">
        <v>594</v>
      </c>
      <c r="F263" s="7" t="s">
        <v>314</v>
      </c>
      <c r="G263" s="7" t="s">
        <v>300</v>
      </c>
      <c r="H263" s="7">
        <v>55</v>
      </c>
      <c r="I263" s="7">
        <v>4</v>
      </c>
      <c r="J263" s="7">
        <v>1</v>
      </c>
      <c r="K263" s="14">
        <v>7.2727272727272724E-2</v>
      </c>
      <c r="L263" s="14">
        <v>1.8181818181818181E-2</v>
      </c>
      <c r="M263" s="17">
        <v>0</v>
      </c>
      <c r="N263" s="2">
        <f>VLOOKUP(B263,[1]JEDNOTKA!$A$1:$H$290,7,0)</f>
        <v>7.2727272727272724E-2</v>
      </c>
      <c r="O263" s="2">
        <f>VLOOKUP(B263,[1]JEDNOTKA!$A$1:$H$290,8,0)</f>
        <v>1.8181818181818181E-2</v>
      </c>
      <c r="P263" t="b">
        <f t="shared" si="8"/>
        <v>1</v>
      </c>
      <c r="Q263" t="b">
        <f t="shared" si="9"/>
        <v>1</v>
      </c>
    </row>
    <row r="264" spans="1:17" x14ac:dyDescent="0.25">
      <c r="A264">
        <v>262</v>
      </c>
      <c r="B264" s="12" t="s">
        <v>77</v>
      </c>
      <c r="C264" s="12" t="s">
        <v>359</v>
      </c>
      <c r="D264" s="12" t="s">
        <v>605</v>
      </c>
      <c r="E264" s="12" t="s">
        <v>387</v>
      </c>
      <c r="F264" s="7" t="s">
        <v>311</v>
      </c>
      <c r="G264" s="7" t="s">
        <v>300</v>
      </c>
      <c r="H264" s="7">
        <v>668</v>
      </c>
      <c r="I264" s="7">
        <v>157</v>
      </c>
      <c r="J264" s="7">
        <v>3</v>
      </c>
      <c r="K264" s="14">
        <v>0.2350299401197605</v>
      </c>
      <c r="L264" s="14">
        <v>4.4910179640718561E-3</v>
      </c>
      <c r="M264" s="17">
        <v>0</v>
      </c>
      <c r="N264" s="2">
        <f>VLOOKUP(B264,[1]JEDNOTKA!$A$1:$H$290,7,0)</f>
        <v>0.2350299401197605</v>
      </c>
      <c r="O264" s="2">
        <f>VLOOKUP(B264,[1]JEDNOTKA!$A$1:$H$290,8,0)</f>
        <v>4.4910179640718561E-3</v>
      </c>
      <c r="P264" t="b">
        <f t="shared" si="8"/>
        <v>1</v>
      </c>
      <c r="Q264" t="b">
        <f t="shared" si="9"/>
        <v>1</v>
      </c>
    </row>
    <row r="265" spans="1:17" x14ac:dyDescent="0.25">
      <c r="A265">
        <v>263</v>
      </c>
      <c r="B265" s="12" t="s">
        <v>184</v>
      </c>
      <c r="C265" s="12" t="s">
        <v>359</v>
      </c>
      <c r="D265" s="12" t="s">
        <v>605</v>
      </c>
      <c r="E265" s="12" t="s">
        <v>545</v>
      </c>
      <c r="F265" s="7" t="s">
        <v>314</v>
      </c>
      <c r="G265" s="7" t="s">
        <v>300</v>
      </c>
      <c r="H265" s="7">
        <v>174</v>
      </c>
      <c r="I265" s="7">
        <v>56</v>
      </c>
      <c r="J265" s="7">
        <v>3</v>
      </c>
      <c r="K265" s="14">
        <v>0.32183908045977011</v>
      </c>
      <c r="L265" s="14">
        <v>1.7241379310344831E-2</v>
      </c>
      <c r="M265" s="17">
        <v>0</v>
      </c>
      <c r="N265" s="2">
        <f>VLOOKUP(B265,[1]JEDNOTKA!$A$1:$H$290,7,0)</f>
        <v>0.32183908045977011</v>
      </c>
      <c r="O265" s="2">
        <f>VLOOKUP(B265,[1]JEDNOTKA!$A$1:$H$290,8,0)</f>
        <v>1.7241379310344831E-2</v>
      </c>
      <c r="P265" t="b">
        <f t="shared" si="8"/>
        <v>1</v>
      </c>
      <c r="Q265" t="b">
        <f t="shared" si="9"/>
        <v>1</v>
      </c>
    </row>
    <row r="266" spans="1:17" x14ac:dyDescent="0.25">
      <c r="A266">
        <v>264</v>
      </c>
      <c r="B266" s="12" t="s">
        <v>183</v>
      </c>
      <c r="C266" s="12" t="s">
        <v>359</v>
      </c>
      <c r="D266" s="12" t="s">
        <v>605</v>
      </c>
      <c r="E266" s="12" t="s">
        <v>345</v>
      </c>
      <c r="F266" s="7" t="s">
        <v>314</v>
      </c>
      <c r="G266" s="7" t="s">
        <v>300</v>
      </c>
      <c r="H266" s="7">
        <v>152</v>
      </c>
      <c r="I266" s="7">
        <v>24</v>
      </c>
      <c r="J266" s="7">
        <v>0</v>
      </c>
      <c r="K266" s="14">
        <v>0.15789473684210531</v>
      </c>
      <c r="L266" s="14">
        <v>0</v>
      </c>
      <c r="M266" s="17">
        <v>0</v>
      </c>
      <c r="N266" s="2">
        <f>VLOOKUP(B266,[1]JEDNOTKA!$A$1:$H$290,7,0)</f>
        <v>0.15789473684210531</v>
      </c>
      <c r="O266" s="2">
        <f>VLOOKUP(B266,[1]JEDNOTKA!$A$1:$H$290,8,0)</f>
        <v>0</v>
      </c>
      <c r="P266" t="b">
        <f t="shared" si="8"/>
        <v>1</v>
      </c>
      <c r="Q266" t="b">
        <f t="shared" si="9"/>
        <v>1</v>
      </c>
    </row>
    <row r="267" spans="1:17" x14ac:dyDescent="0.25">
      <c r="A267">
        <v>265</v>
      </c>
      <c r="B267" s="12" t="s">
        <v>196</v>
      </c>
      <c r="C267" s="12" t="s">
        <v>538</v>
      </c>
      <c r="D267" s="12" t="s">
        <v>620</v>
      </c>
      <c r="E267" s="12" t="s">
        <v>578</v>
      </c>
      <c r="F267" s="7" t="s">
        <v>315</v>
      </c>
      <c r="G267" s="7" t="s">
        <v>300</v>
      </c>
      <c r="H267" s="7">
        <v>125</v>
      </c>
      <c r="I267" s="7">
        <v>94</v>
      </c>
      <c r="J267" s="7">
        <v>7</v>
      </c>
      <c r="K267" s="14">
        <v>0.752</v>
      </c>
      <c r="L267" s="14">
        <v>5.6000000000000001E-2</v>
      </c>
      <c r="M267" s="17">
        <v>0</v>
      </c>
      <c r="N267" s="2">
        <f>VLOOKUP(B267,[1]JEDNOTKA!$A$1:$H$290,7,0)</f>
        <v>0.752</v>
      </c>
      <c r="O267" s="2">
        <f>VLOOKUP(B267,[1]JEDNOTKA!$A$1:$H$290,8,0)</f>
        <v>5.6000000000000001E-2</v>
      </c>
      <c r="P267" t="b">
        <f t="shared" si="8"/>
        <v>1</v>
      </c>
      <c r="Q267" t="b">
        <f t="shared" si="9"/>
        <v>1</v>
      </c>
    </row>
    <row r="268" spans="1:17" x14ac:dyDescent="0.25">
      <c r="A268">
        <v>266</v>
      </c>
      <c r="B268" s="12" t="s">
        <v>127</v>
      </c>
      <c r="C268" s="12" t="s">
        <v>538</v>
      </c>
      <c r="D268" s="12" t="s">
        <v>620</v>
      </c>
      <c r="E268" s="12" t="s">
        <v>539</v>
      </c>
      <c r="F268" s="7" t="s">
        <v>314</v>
      </c>
      <c r="G268" s="7" t="s">
        <v>300</v>
      </c>
      <c r="H268" s="7">
        <v>198</v>
      </c>
      <c r="I268" s="7">
        <v>97</v>
      </c>
      <c r="J268" s="7">
        <v>13</v>
      </c>
      <c r="K268" s="14">
        <v>0.48989898989898989</v>
      </c>
      <c r="L268" s="14">
        <v>6.5656565656565663E-2</v>
      </c>
      <c r="M268" s="17">
        <v>0</v>
      </c>
      <c r="N268" s="2">
        <f>VLOOKUP(B268,[1]JEDNOTKA!$A$1:$H$290,7,0)</f>
        <v>0.48989898989898989</v>
      </c>
      <c r="O268" s="2">
        <f>VLOOKUP(B268,[1]JEDNOTKA!$A$1:$H$290,8,0)</f>
        <v>6.5656565656565663E-2</v>
      </c>
      <c r="P268" t="b">
        <f t="shared" si="8"/>
        <v>1</v>
      </c>
      <c r="Q268" t="b">
        <f t="shared" si="9"/>
        <v>1</v>
      </c>
    </row>
    <row r="269" spans="1:17" x14ac:dyDescent="0.25">
      <c r="A269">
        <v>267</v>
      </c>
      <c r="B269" s="12" t="s">
        <v>169</v>
      </c>
      <c r="C269" s="12" t="s">
        <v>538</v>
      </c>
      <c r="D269" s="12" t="s">
        <v>620</v>
      </c>
      <c r="E269" s="12" t="s">
        <v>574</v>
      </c>
      <c r="F269" s="7" t="s">
        <v>315</v>
      </c>
      <c r="G269" s="7" t="s">
        <v>300</v>
      </c>
      <c r="H269" s="7">
        <v>41</v>
      </c>
      <c r="I269" s="7">
        <v>11</v>
      </c>
      <c r="J269" s="7">
        <v>0</v>
      </c>
      <c r="K269" s="14">
        <v>0.26829268292682928</v>
      </c>
      <c r="L269" s="14">
        <v>0</v>
      </c>
      <c r="M269" s="17">
        <v>0</v>
      </c>
      <c r="N269" s="2">
        <f>VLOOKUP(B269,[1]JEDNOTKA!$A$1:$H$290,7,0)</f>
        <v>0.26829268292682928</v>
      </c>
      <c r="O269" s="2">
        <f>VLOOKUP(B269,[1]JEDNOTKA!$A$1:$H$290,8,0)</f>
        <v>0</v>
      </c>
      <c r="P269" t="b">
        <f t="shared" si="8"/>
        <v>1</v>
      </c>
      <c r="Q269" t="b">
        <f t="shared" si="9"/>
        <v>1</v>
      </c>
    </row>
    <row r="270" spans="1:17" x14ac:dyDescent="0.25">
      <c r="A270">
        <v>268</v>
      </c>
      <c r="B270" s="12" t="s">
        <v>128</v>
      </c>
      <c r="C270" s="12" t="s">
        <v>538</v>
      </c>
      <c r="D270" s="12" t="s">
        <v>620</v>
      </c>
      <c r="E270" s="12" t="s">
        <v>569</v>
      </c>
      <c r="F270" s="7" t="s">
        <v>315</v>
      </c>
      <c r="G270" s="7" t="s">
        <v>300</v>
      </c>
      <c r="H270" s="7">
        <v>101</v>
      </c>
      <c r="I270" s="7">
        <v>63</v>
      </c>
      <c r="J270" s="7">
        <v>17</v>
      </c>
      <c r="K270" s="14">
        <v>0.62376237623762376</v>
      </c>
      <c r="L270" s="14">
        <v>0.1683168316831683</v>
      </c>
      <c r="M270" s="17">
        <v>0</v>
      </c>
      <c r="N270" s="2">
        <f>VLOOKUP(B270,[1]JEDNOTKA!$A$1:$H$290,7,0)</f>
        <v>0.62376237623762376</v>
      </c>
      <c r="O270" s="2">
        <f>VLOOKUP(B270,[1]JEDNOTKA!$A$1:$H$290,8,0)</f>
        <v>0.1683168316831683</v>
      </c>
      <c r="P270" t="b">
        <f t="shared" si="8"/>
        <v>1</v>
      </c>
      <c r="Q270" t="b">
        <f t="shared" si="9"/>
        <v>1</v>
      </c>
    </row>
    <row r="271" spans="1:17" x14ac:dyDescent="0.25">
      <c r="A271">
        <v>269</v>
      </c>
      <c r="B271" s="12" t="s">
        <v>121</v>
      </c>
      <c r="C271" s="12" t="s">
        <v>538</v>
      </c>
      <c r="D271" s="12" t="s">
        <v>620</v>
      </c>
      <c r="E271" s="12" t="s">
        <v>566</v>
      </c>
      <c r="F271" s="7" t="s">
        <v>315</v>
      </c>
      <c r="G271" s="7" t="s">
        <v>300</v>
      </c>
      <c r="H271" s="7">
        <v>143</v>
      </c>
      <c r="I271" s="7">
        <v>75</v>
      </c>
      <c r="J271" s="7">
        <v>5</v>
      </c>
      <c r="K271" s="14">
        <v>0.52447552447552448</v>
      </c>
      <c r="L271" s="14">
        <v>3.4965034965034968E-2</v>
      </c>
      <c r="M271" s="17">
        <v>0</v>
      </c>
      <c r="N271" s="2">
        <f>VLOOKUP(B271,[1]JEDNOTKA!$A$1:$H$290,7,0)</f>
        <v>0.52447552447552448</v>
      </c>
      <c r="O271" s="2">
        <f>VLOOKUP(B271,[1]JEDNOTKA!$A$1:$H$290,8,0)</f>
        <v>3.4965034965034968E-2</v>
      </c>
      <c r="P271" t="b">
        <f t="shared" si="8"/>
        <v>1</v>
      </c>
      <c r="Q271" t="b">
        <f t="shared" si="9"/>
        <v>1</v>
      </c>
    </row>
    <row r="272" spans="1:17" x14ac:dyDescent="0.25">
      <c r="A272">
        <v>270</v>
      </c>
      <c r="B272" s="12" t="s">
        <v>256</v>
      </c>
      <c r="C272" s="12" t="s">
        <v>538</v>
      </c>
      <c r="D272" s="12" t="s">
        <v>620</v>
      </c>
      <c r="E272" s="12" t="s">
        <v>582</v>
      </c>
      <c r="F272" s="7" t="s">
        <v>315</v>
      </c>
      <c r="G272" s="7" t="s">
        <v>300</v>
      </c>
      <c r="H272" s="7">
        <v>119</v>
      </c>
      <c r="I272" s="7">
        <v>63</v>
      </c>
      <c r="J272" s="7">
        <v>35</v>
      </c>
      <c r="K272" s="14">
        <v>0.52941176470588236</v>
      </c>
      <c r="L272" s="14">
        <v>0.29411764705882348</v>
      </c>
      <c r="M272" s="17">
        <v>0</v>
      </c>
      <c r="N272" s="2">
        <f>VLOOKUP(B272,[1]JEDNOTKA!$A$1:$H$290,7,0)</f>
        <v>0.52941176470588236</v>
      </c>
      <c r="O272" s="2">
        <f>VLOOKUP(B272,[1]JEDNOTKA!$A$1:$H$290,8,0)</f>
        <v>0.29411764705882348</v>
      </c>
      <c r="P272" t="b">
        <f t="shared" si="8"/>
        <v>1</v>
      </c>
      <c r="Q272" t="b">
        <f t="shared" si="9"/>
        <v>1</v>
      </c>
    </row>
    <row r="273" spans="1:17" x14ac:dyDescent="0.25">
      <c r="A273">
        <v>271</v>
      </c>
      <c r="B273" s="12" t="s">
        <v>34</v>
      </c>
      <c r="C273" s="12" t="s">
        <v>558</v>
      </c>
      <c r="D273" s="12" t="s">
        <v>559</v>
      </c>
      <c r="E273" s="12" t="s">
        <v>559</v>
      </c>
      <c r="F273" s="7" t="s">
        <v>315</v>
      </c>
      <c r="G273" s="7" t="s">
        <v>300</v>
      </c>
      <c r="H273" s="7">
        <v>47</v>
      </c>
      <c r="I273" s="7">
        <v>20</v>
      </c>
      <c r="J273" s="7">
        <v>5</v>
      </c>
      <c r="K273" s="14">
        <v>0.42553191489361702</v>
      </c>
      <c r="L273" s="14">
        <v>0.1063829787234043</v>
      </c>
      <c r="M273" s="17">
        <v>0</v>
      </c>
      <c r="N273" s="2">
        <f>VLOOKUP(B273,[1]JEDNOTKA!$A$1:$H$290,7,0)</f>
        <v>0.42553191489361702</v>
      </c>
      <c r="O273" s="2">
        <f>VLOOKUP(B273,[1]JEDNOTKA!$A$1:$H$290,8,0)</f>
        <v>0.1063829787234043</v>
      </c>
      <c r="P273" t="b">
        <f t="shared" si="8"/>
        <v>1</v>
      </c>
      <c r="Q273" t="b">
        <f t="shared" si="9"/>
        <v>1</v>
      </c>
    </row>
    <row r="274" spans="1:17" x14ac:dyDescent="0.25">
      <c r="A274">
        <v>272</v>
      </c>
      <c r="B274" s="12" t="s">
        <v>107</v>
      </c>
      <c r="C274" s="12" t="s">
        <v>392</v>
      </c>
      <c r="D274" s="12" t="s">
        <v>393</v>
      </c>
      <c r="E274" s="12" t="s">
        <v>393</v>
      </c>
      <c r="F274" s="7" t="s">
        <v>311</v>
      </c>
      <c r="G274" s="7" t="s">
        <v>300</v>
      </c>
      <c r="H274" s="7">
        <v>73</v>
      </c>
      <c r="I274" s="7">
        <v>22</v>
      </c>
      <c r="J274" s="7">
        <v>6</v>
      </c>
      <c r="K274" s="14">
        <v>0.30136986301369861</v>
      </c>
      <c r="L274" s="14">
        <v>8.2191780821917804E-2</v>
      </c>
      <c r="M274" s="17">
        <v>0</v>
      </c>
      <c r="N274" s="2">
        <f>VLOOKUP(B274,[1]JEDNOTKA!$A$1:$H$290,7,0)</f>
        <v>0.30136986301369861</v>
      </c>
      <c r="O274" s="2">
        <f>VLOOKUP(B274,[1]JEDNOTKA!$A$1:$H$290,8,0)</f>
        <v>8.2191780821917804E-2</v>
      </c>
      <c r="P274" t="b">
        <f t="shared" si="8"/>
        <v>1</v>
      </c>
      <c r="Q274" t="b">
        <f t="shared" si="9"/>
        <v>1</v>
      </c>
    </row>
    <row r="275" spans="1:17" x14ac:dyDescent="0.25">
      <c r="A275">
        <v>273</v>
      </c>
      <c r="B275" s="12" t="s">
        <v>238</v>
      </c>
      <c r="C275" s="12" t="s">
        <v>579</v>
      </c>
      <c r="D275" s="12" t="s">
        <v>580</v>
      </c>
      <c r="E275" s="12" t="s">
        <v>580</v>
      </c>
      <c r="F275" s="7" t="s">
        <v>315</v>
      </c>
      <c r="G275" s="7" t="s">
        <v>300</v>
      </c>
      <c r="H275" s="7">
        <v>57</v>
      </c>
      <c r="I275" s="7">
        <v>19</v>
      </c>
      <c r="J275" s="7">
        <v>1</v>
      </c>
      <c r="K275" s="14">
        <v>0.33333333333333331</v>
      </c>
      <c r="L275" s="14">
        <v>1.754385964912281E-2</v>
      </c>
      <c r="M275" s="17">
        <v>0</v>
      </c>
      <c r="N275" s="2">
        <f>VLOOKUP(B275,[1]JEDNOTKA!$A$1:$H$290,7,0)</f>
        <v>0.33333333333333331</v>
      </c>
      <c r="O275" s="2">
        <f>VLOOKUP(B275,[1]JEDNOTKA!$A$1:$H$290,8,0)</f>
        <v>1.754385964912281E-2</v>
      </c>
      <c r="P275" t="b">
        <f t="shared" si="8"/>
        <v>1</v>
      </c>
      <c r="Q275" t="b">
        <f t="shared" si="9"/>
        <v>1</v>
      </c>
    </row>
    <row r="276" spans="1:17" x14ac:dyDescent="0.25">
      <c r="A276">
        <v>274</v>
      </c>
      <c r="B276" s="12" t="s">
        <v>153</v>
      </c>
      <c r="C276" s="12" t="s">
        <v>384</v>
      </c>
      <c r="D276" s="12" t="s">
        <v>611</v>
      </c>
      <c r="E276" s="12" t="s">
        <v>541</v>
      </c>
      <c r="F276" s="7" t="s">
        <v>314</v>
      </c>
      <c r="G276" s="7" t="s">
        <v>300</v>
      </c>
      <c r="H276" s="7">
        <v>324</v>
      </c>
      <c r="I276" s="7">
        <v>41</v>
      </c>
      <c r="J276" s="7">
        <v>4</v>
      </c>
      <c r="K276" s="14">
        <v>0.12654320987654319</v>
      </c>
      <c r="L276" s="14">
        <v>1.234567901234568E-2</v>
      </c>
      <c r="M276" s="17">
        <v>0</v>
      </c>
      <c r="N276" s="2">
        <f>VLOOKUP(B276,[1]JEDNOTKA!$A$1:$H$290,7,0)</f>
        <v>0.12654320987654319</v>
      </c>
      <c r="O276" s="2">
        <f>VLOOKUP(B276,[1]JEDNOTKA!$A$1:$H$290,8,0)</f>
        <v>1.234567901234568E-2</v>
      </c>
      <c r="P276" t="b">
        <f t="shared" si="8"/>
        <v>1</v>
      </c>
      <c r="Q276" t="b">
        <f t="shared" si="9"/>
        <v>1</v>
      </c>
    </row>
    <row r="277" spans="1:17" x14ac:dyDescent="0.25">
      <c r="A277">
        <v>275</v>
      </c>
      <c r="B277" s="12" t="s">
        <v>31</v>
      </c>
      <c r="C277" s="12" t="s">
        <v>384</v>
      </c>
      <c r="D277" s="12" t="s">
        <v>611</v>
      </c>
      <c r="E277" s="12" t="s">
        <v>385</v>
      </c>
      <c r="F277" s="7" t="s">
        <v>311</v>
      </c>
      <c r="G277" s="7" t="s">
        <v>300</v>
      </c>
      <c r="H277" s="7">
        <v>773</v>
      </c>
      <c r="I277" s="7">
        <v>76</v>
      </c>
      <c r="J277" s="7">
        <v>30</v>
      </c>
      <c r="K277" s="14">
        <v>9.8318240620957315E-2</v>
      </c>
      <c r="L277" s="14">
        <v>3.8809831824062092E-2</v>
      </c>
      <c r="M277" s="17">
        <v>0</v>
      </c>
      <c r="N277" s="2">
        <f>VLOOKUP(B277,[1]JEDNOTKA!$A$1:$H$290,7,0)</f>
        <v>9.8318240620957315E-2</v>
      </c>
      <c r="O277" s="2">
        <f>VLOOKUP(B277,[1]JEDNOTKA!$A$1:$H$290,8,0)</f>
        <v>3.8809831824062092E-2</v>
      </c>
      <c r="P277" t="b">
        <f t="shared" si="8"/>
        <v>1</v>
      </c>
      <c r="Q277" t="b">
        <f t="shared" si="9"/>
        <v>1</v>
      </c>
    </row>
    <row r="278" spans="1:17" x14ac:dyDescent="0.25">
      <c r="A278">
        <v>276</v>
      </c>
      <c r="B278" s="12" t="s">
        <v>51</v>
      </c>
      <c r="C278" s="12" t="s">
        <v>384</v>
      </c>
      <c r="D278" s="12" t="s">
        <v>611</v>
      </c>
      <c r="E278" s="12" t="s">
        <v>530</v>
      </c>
      <c r="F278" s="7" t="s">
        <v>314</v>
      </c>
      <c r="G278" s="7" t="s">
        <v>300</v>
      </c>
      <c r="H278" s="7">
        <v>132</v>
      </c>
      <c r="I278" s="7">
        <v>7</v>
      </c>
      <c r="J278" s="7">
        <v>4</v>
      </c>
      <c r="K278" s="14">
        <v>5.3030303030303032E-2</v>
      </c>
      <c r="L278" s="14">
        <v>3.03030303030303E-2</v>
      </c>
      <c r="M278" s="17">
        <v>0</v>
      </c>
      <c r="N278" s="2">
        <f>VLOOKUP(B278,[1]JEDNOTKA!$A$1:$H$290,7,0)</f>
        <v>5.3030303030303032E-2</v>
      </c>
      <c r="O278" s="2">
        <f>VLOOKUP(B278,[1]JEDNOTKA!$A$1:$H$290,8,0)</f>
        <v>3.03030303030303E-2</v>
      </c>
      <c r="P278" t="b">
        <f t="shared" si="8"/>
        <v>1</v>
      </c>
      <c r="Q278" t="b">
        <f t="shared" si="9"/>
        <v>1</v>
      </c>
    </row>
    <row r="279" spans="1:17" x14ac:dyDescent="0.25">
      <c r="A279">
        <v>277</v>
      </c>
      <c r="B279" s="12" t="s">
        <v>171</v>
      </c>
      <c r="C279" s="12" t="s">
        <v>384</v>
      </c>
      <c r="D279" s="12" t="s">
        <v>611</v>
      </c>
      <c r="E279" s="12" t="s">
        <v>575</v>
      </c>
      <c r="F279" s="7" t="s">
        <v>315</v>
      </c>
      <c r="G279" s="7" t="s">
        <v>300</v>
      </c>
      <c r="H279" s="7">
        <v>132</v>
      </c>
      <c r="I279" s="7">
        <v>77</v>
      </c>
      <c r="J279" s="7">
        <v>12</v>
      </c>
      <c r="K279" s="14">
        <v>0.58333333333333337</v>
      </c>
      <c r="L279" s="14">
        <v>9.0909090909090912E-2</v>
      </c>
      <c r="M279" s="17">
        <v>0</v>
      </c>
      <c r="N279" s="2">
        <f>VLOOKUP(B279,[1]JEDNOTKA!$A$1:$H$290,7,0)</f>
        <v>0.58333333333333337</v>
      </c>
      <c r="O279" s="2">
        <f>VLOOKUP(B279,[1]JEDNOTKA!$A$1:$H$290,8,0)</f>
        <v>9.0909090909090912E-2</v>
      </c>
      <c r="P279" t="b">
        <f t="shared" si="8"/>
        <v>1</v>
      </c>
      <c r="Q279" t="b">
        <f t="shared" si="9"/>
        <v>1</v>
      </c>
    </row>
    <row r="280" spans="1:17" x14ac:dyDescent="0.25">
      <c r="A280">
        <v>278</v>
      </c>
      <c r="B280" s="12" t="s">
        <v>89</v>
      </c>
      <c r="C280" s="12" t="s">
        <v>384</v>
      </c>
      <c r="D280" s="12" t="s">
        <v>611</v>
      </c>
      <c r="E280" s="12" t="s">
        <v>390</v>
      </c>
      <c r="F280" s="7" t="s">
        <v>311</v>
      </c>
      <c r="G280" s="7" t="s">
        <v>300</v>
      </c>
      <c r="H280" s="7">
        <v>454</v>
      </c>
      <c r="I280" s="7">
        <v>101</v>
      </c>
      <c r="J280" s="7">
        <v>25</v>
      </c>
      <c r="K280" s="14">
        <v>0.22246696035242289</v>
      </c>
      <c r="L280" s="14">
        <v>5.5066079295154183E-2</v>
      </c>
      <c r="M280" s="17">
        <v>0</v>
      </c>
      <c r="N280" s="2">
        <f>VLOOKUP(B280,[1]JEDNOTKA!$A$1:$H$290,7,0)</f>
        <v>0.22246696035242289</v>
      </c>
      <c r="O280" s="2">
        <f>VLOOKUP(B280,[1]JEDNOTKA!$A$1:$H$290,8,0)</f>
        <v>5.5066079295154183E-2</v>
      </c>
      <c r="P280" t="b">
        <f t="shared" si="8"/>
        <v>1</v>
      </c>
      <c r="Q280" t="b">
        <f t="shared" si="9"/>
        <v>1</v>
      </c>
    </row>
    <row r="281" spans="1:17" x14ac:dyDescent="0.25">
      <c r="A281">
        <v>279</v>
      </c>
      <c r="B281" s="12" t="s">
        <v>48</v>
      </c>
      <c r="C281" s="12" t="s">
        <v>384</v>
      </c>
      <c r="D281" s="12" t="s">
        <v>611</v>
      </c>
      <c r="E281" s="12" t="s">
        <v>386</v>
      </c>
      <c r="F281" s="7" t="s">
        <v>311</v>
      </c>
      <c r="G281" s="7" t="s">
        <v>300</v>
      </c>
      <c r="H281" s="7">
        <v>638</v>
      </c>
      <c r="I281" s="7">
        <v>109</v>
      </c>
      <c r="J281" s="7">
        <v>15</v>
      </c>
      <c r="K281" s="14">
        <v>0.17084639498432599</v>
      </c>
      <c r="L281" s="14">
        <v>2.3510971786833861E-2</v>
      </c>
      <c r="M281" s="17">
        <v>0</v>
      </c>
      <c r="N281" s="2">
        <f>VLOOKUP(B281,[1]JEDNOTKA!$A$1:$H$290,7,0)</f>
        <v>0.17084639498432599</v>
      </c>
      <c r="O281" s="2">
        <f>VLOOKUP(B281,[1]JEDNOTKA!$A$1:$H$290,8,0)</f>
        <v>2.3510971786833861E-2</v>
      </c>
      <c r="P281" t="b">
        <f t="shared" si="8"/>
        <v>1</v>
      </c>
      <c r="Q281" t="b">
        <f t="shared" si="9"/>
        <v>1</v>
      </c>
    </row>
    <row r="282" spans="1:17" x14ac:dyDescent="0.25">
      <c r="A282">
        <v>280</v>
      </c>
      <c r="B282" s="12" t="s">
        <v>94</v>
      </c>
      <c r="C282" s="12" t="s">
        <v>384</v>
      </c>
      <c r="D282" s="12" t="s">
        <v>611</v>
      </c>
      <c r="E282" s="12" t="s">
        <v>535</v>
      </c>
      <c r="F282" s="7" t="s">
        <v>314</v>
      </c>
      <c r="G282" s="7" t="s">
        <v>300</v>
      </c>
      <c r="H282" s="7">
        <v>426</v>
      </c>
      <c r="I282" s="7">
        <v>11</v>
      </c>
      <c r="J282" s="7">
        <v>69</v>
      </c>
      <c r="K282" s="14">
        <v>2.582159624413146E-2</v>
      </c>
      <c r="L282" s="14">
        <v>0.1619718309859155</v>
      </c>
      <c r="M282" s="17">
        <v>0</v>
      </c>
      <c r="N282" s="2">
        <f>VLOOKUP(B282,[1]JEDNOTKA!$A$1:$H$290,7,0)</f>
        <v>2.582159624413146E-2</v>
      </c>
      <c r="O282" s="2">
        <f>VLOOKUP(B282,[1]JEDNOTKA!$A$1:$H$290,8,0)</f>
        <v>0.1619718309859155</v>
      </c>
      <c r="P282" t="b">
        <f t="shared" si="8"/>
        <v>1</v>
      </c>
      <c r="Q282" t="b">
        <f t="shared" si="9"/>
        <v>1</v>
      </c>
    </row>
    <row r="283" spans="1:17" x14ac:dyDescent="0.25">
      <c r="A283">
        <v>281</v>
      </c>
      <c r="B283" s="12" t="s">
        <v>147</v>
      </c>
      <c r="C283" s="12" t="s">
        <v>362</v>
      </c>
      <c r="D283" s="12" t="s">
        <v>606</v>
      </c>
      <c r="E283" s="12" t="s">
        <v>363</v>
      </c>
      <c r="F283" s="7" t="s">
        <v>311</v>
      </c>
      <c r="G283" s="7" t="s">
        <v>300</v>
      </c>
      <c r="H283" s="7">
        <v>554</v>
      </c>
      <c r="I283" s="7">
        <v>24</v>
      </c>
      <c r="J283" s="7">
        <v>12</v>
      </c>
      <c r="K283" s="14">
        <v>4.3321299638989168E-2</v>
      </c>
      <c r="L283" s="14">
        <v>2.166064981949458E-2</v>
      </c>
      <c r="M283" s="17">
        <v>0</v>
      </c>
      <c r="N283" s="2">
        <f>VLOOKUP(B283,[1]JEDNOTKA!$A$1:$H$290,7,0)</f>
        <v>4.3321299638989168E-2</v>
      </c>
      <c r="O283" s="2">
        <f>VLOOKUP(B283,[1]JEDNOTKA!$A$1:$H$290,8,0)</f>
        <v>2.166064981949458E-2</v>
      </c>
      <c r="P283" t="b">
        <f t="shared" si="8"/>
        <v>1</v>
      </c>
      <c r="Q283" t="b">
        <f t="shared" si="9"/>
        <v>1</v>
      </c>
    </row>
    <row r="284" spans="1:17" x14ac:dyDescent="0.25">
      <c r="A284">
        <v>282</v>
      </c>
      <c r="B284" s="12" t="s">
        <v>161</v>
      </c>
      <c r="C284" s="12" t="s">
        <v>362</v>
      </c>
      <c r="D284" s="12" t="s">
        <v>606</v>
      </c>
      <c r="E284" s="12" t="s">
        <v>572</v>
      </c>
      <c r="F284" s="7" t="s">
        <v>315</v>
      </c>
      <c r="G284" s="7" t="s">
        <v>300</v>
      </c>
      <c r="H284" s="7">
        <v>49</v>
      </c>
      <c r="I284" s="7">
        <v>24</v>
      </c>
      <c r="J284" s="7">
        <v>9</v>
      </c>
      <c r="K284" s="14">
        <v>0.48979591836734693</v>
      </c>
      <c r="L284" s="14">
        <v>0.18367346938775511</v>
      </c>
      <c r="M284" s="17">
        <v>0</v>
      </c>
      <c r="N284" s="2">
        <f>VLOOKUP(B284,[1]JEDNOTKA!$A$1:$H$290,7,0)</f>
        <v>0.48979591836734693</v>
      </c>
      <c r="O284" s="2">
        <f>VLOOKUP(B284,[1]JEDNOTKA!$A$1:$H$290,8,0)</f>
        <v>0.18367346938775511</v>
      </c>
      <c r="P284" t="b">
        <f t="shared" si="8"/>
        <v>1</v>
      </c>
      <c r="Q284" t="b">
        <f t="shared" si="9"/>
        <v>1</v>
      </c>
    </row>
    <row r="285" spans="1:17" x14ac:dyDescent="0.25">
      <c r="A285">
        <v>283</v>
      </c>
      <c r="B285" s="12" t="s">
        <v>59</v>
      </c>
      <c r="C285" s="12" t="s">
        <v>362</v>
      </c>
      <c r="D285" s="12" t="s">
        <v>606</v>
      </c>
      <c r="E285" s="12" t="s">
        <v>383</v>
      </c>
      <c r="F285" s="7" t="s">
        <v>311</v>
      </c>
      <c r="G285" s="7" t="s">
        <v>300</v>
      </c>
      <c r="H285" s="7">
        <v>124</v>
      </c>
      <c r="I285" s="7">
        <v>18</v>
      </c>
      <c r="J285" s="7">
        <v>1</v>
      </c>
      <c r="K285" s="14">
        <v>0.14516129032258071</v>
      </c>
      <c r="L285" s="14">
        <v>8.0645161290322578E-3</v>
      </c>
      <c r="M285" s="17">
        <v>0</v>
      </c>
      <c r="N285" s="2">
        <f>VLOOKUP(B285,[1]JEDNOTKA!$A$1:$H$290,7,0)</f>
        <v>0.14516129032258071</v>
      </c>
      <c r="O285" s="2">
        <f>VLOOKUP(B285,[1]JEDNOTKA!$A$1:$H$290,8,0)</f>
        <v>8.0645161290322578E-3</v>
      </c>
      <c r="P285" t="b">
        <f t="shared" si="8"/>
        <v>1</v>
      </c>
      <c r="Q285" t="b">
        <f t="shared" si="9"/>
        <v>1</v>
      </c>
    </row>
    <row r="286" spans="1:17" x14ac:dyDescent="0.25">
      <c r="A286">
        <v>284</v>
      </c>
      <c r="B286" s="12" t="s">
        <v>191</v>
      </c>
      <c r="C286" s="12" t="s">
        <v>362</v>
      </c>
      <c r="D286" s="12" t="s">
        <v>606</v>
      </c>
      <c r="E286" s="12" t="s">
        <v>435</v>
      </c>
      <c r="F286" s="7" t="s">
        <v>312</v>
      </c>
      <c r="G286" s="7" t="s">
        <v>300</v>
      </c>
      <c r="H286" s="7">
        <v>149</v>
      </c>
      <c r="I286" s="7">
        <v>97</v>
      </c>
      <c r="J286" s="7">
        <v>0</v>
      </c>
      <c r="K286" s="14">
        <v>0.65100671140939592</v>
      </c>
      <c r="L286" s="14">
        <v>0</v>
      </c>
      <c r="M286" s="17">
        <v>0</v>
      </c>
      <c r="N286" s="2">
        <f>VLOOKUP(B286,[1]JEDNOTKA!$A$1:$H$290,7,0)</f>
        <v>0.65100671140939592</v>
      </c>
      <c r="O286" s="2">
        <f>VLOOKUP(B286,[1]JEDNOTKA!$A$1:$H$290,8,0)</f>
        <v>0</v>
      </c>
      <c r="P286" t="b">
        <f t="shared" si="8"/>
        <v>1</v>
      </c>
      <c r="Q286" t="b">
        <f t="shared" si="9"/>
        <v>1</v>
      </c>
    </row>
    <row r="287" spans="1:17" x14ac:dyDescent="0.25">
      <c r="A287">
        <v>285</v>
      </c>
      <c r="B287" s="12" t="s">
        <v>265</v>
      </c>
      <c r="C287" s="12" t="s">
        <v>362</v>
      </c>
      <c r="D287" s="12" t="s">
        <v>606</v>
      </c>
      <c r="E287" s="12" t="s">
        <v>584</v>
      </c>
      <c r="F287" s="7" t="s">
        <v>315</v>
      </c>
      <c r="G287" s="7" t="s">
        <v>300</v>
      </c>
      <c r="H287" s="7">
        <v>66</v>
      </c>
      <c r="I287" s="7">
        <v>24</v>
      </c>
      <c r="J287" s="7">
        <v>0</v>
      </c>
      <c r="K287" s="14">
        <v>0.36363636363636359</v>
      </c>
      <c r="L287" s="14">
        <v>0</v>
      </c>
      <c r="M287" s="17">
        <v>0</v>
      </c>
      <c r="N287" s="2">
        <f>VLOOKUP(B287,[1]JEDNOTKA!$A$1:$H$290,7,0)</f>
        <v>0.36363636363636359</v>
      </c>
      <c r="O287" s="2">
        <f>VLOOKUP(B287,[1]JEDNOTKA!$A$1:$H$290,8,0)</f>
        <v>0</v>
      </c>
      <c r="P287" t="b">
        <f t="shared" si="8"/>
        <v>1</v>
      </c>
      <c r="Q287" t="b">
        <f t="shared" si="9"/>
        <v>1</v>
      </c>
    </row>
    <row r="288" spans="1:17" x14ac:dyDescent="0.25">
      <c r="A288">
        <v>286</v>
      </c>
      <c r="B288" s="12" t="s">
        <v>129</v>
      </c>
      <c r="C288" s="12" t="s">
        <v>362</v>
      </c>
      <c r="D288" s="12" t="s">
        <v>606</v>
      </c>
      <c r="E288" s="12" t="s">
        <v>358</v>
      </c>
      <c r="F288" s="7" t="s">
        <v>311</v>
      </c>
      <c r="G288" s="7" t="s">
        <v>300</v>
      </c>
      <c r="H288" s="7">
        <v>78</v>
      </c>
      <c r="I288" s="7">
        <v>22</v>
      </c>
      <c r="J288" s="7">
        <v>1</v>
      </c>
      <c r="K288" s="14">
        <v>0.28205128205128199</v>
      </c>
      <c r="L288" s="14">
        <v>1.282051282051282E-2</v>
      </c>
      <c r="M288" s="17">
        <v>0</v>
      </c>
      <c r="N288" s="2">
        <f>VLOOKUP(B288,[1]JEDNOTKA!$A$1:$H$290,7,0)</f>
        <v>0.28205128205128199</v>
      </c>
      <c r="O288" s="2">
        <f>VLOOKUP(B288,[1]JEDNOTKA!$A$1:$H$290,8,0)</f>
        <v>1.282051282051282E-2</v>
      </c>
      <c r="P288" t="b">
        <f t="shared" si="8"/>
        <v>1</v>
      </c>
      <c r="Q288" t="b">
        <f t="shared" si="9"/>
        <v>1</v>
      </c>
    </row>
    <row r="289" spans="1:17" x14ac:dyDescent="0.25">
      <c r="A289">
        <v>287</v>
      </c>
      <c r="B289" s="12" t="s">
        <v>221</v>
      </c>
      <c r="C289" s="12" t="s">
        <v>362</v>
      </c>
      <c r="D289" s="12" t="s">
        <v>606</v>
      </c>
      <c r="E289" s="12" t="s">
        <v>479</v>
      </c>
      <c r="F289" s="7" t="s">
        <v>313</v>
      </c>
      <c r="G289" s="7" t="s">
        <v>300</v>
      </c>
      <c r="H289" s="7">
        <v>12</v>
      </c>
      <c r="I289" s="7">
        <v>11</v>
      </c>
      <c r="J289" s="7">
        <v>0</v>
      </c>
      <c r="K289" s="14">
        <v>0.91666666666666663</v>
      </c>
      <c r="L289" s="14">
        <v>0</v>
      </c>
      <c r="M289" s="17">
        <v>0</v>
      </c>
      <c r="N289" s="2">
        <f>VLOOKUP(B289,[1]JEDNOTKA!$A$1:$H$290,7,0)</f>
        <v>0.91666666666666663</v>
      </c>
      <c r="O289" s="2">
        <f>VLOOKUP(B289,[1]JEDNOTKA!$A$1:$H$290,8,0)</f>
        <v>0</v>
      </c>
      <c r="P289" t="b">
        <f t="shared" si="8"/>
        <v>1</v>
      </c>
      <c r="Q289" t="b">
        <f t="shared" si="9"/>
        <v>1</v>
      </c>
    </row>
    <row r="290" spans="1:17" x14ac:dyDescent="0.25">
      <c r="A290">
        <v>288</v>
      </c>
      <c r="B290" s="12" t="s">
        <v>185</v>
      </c>
      <c r="C290" s="12" t="s">
        <v>362</v>
      </c>
      <c r="D290" s="12" t="s">
        <v>606</v>
      </c>
      <c r="E290" s="12" t="s">
        <v>595</v>
      </c>
      <c r="F290" s="7" t="s">
        <v>314</v>
      </c>
      <c r="G290" s="7" t="s">
        <v>300</v>
      </c>
      <c r="H290" s="7">
        <v>324</v>
      </c>
      <c r="I290" s="7">
        <v>21</v>
      </c>
      <c r="J290" s="7">
        <v>14</v>
      </c>
      <c r="K290" s="14">
        <v>6.4814814814814811E-2</v>
      </c>
      <c r="L290" s="14">
        <v>4.3209876543209867E-2</v>
      </c>
      <c r="M290" s="17">
        <v>0</v>
      </c>
      <c r="N290" s="2">
        <f>VLOOKUP(B290,[1]JEDNOTKA!$A$1:$H$290,7,0)</f>
        <v>6.4814814814814811E-2</v>
      </c>
      <c r="O290" s="2">
        <f>VLOOKUP(B290,[1]JEDNOTKA!$A$1:$H$290,8,0)</f>
        <v>4.3209876543209867E-2</v>
      </c>
      <c r="P290" t="b">
        <f t="shared" si="8"/>
        <v>1</v>
      </c>
      <c r="Q290" t="b">
        <f t="shared" si="9"/>
        <v>1</v>
      </c>
    </row>
  </sheetData>
  <autoFilter ref="A1:Q290"/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W9" sqref="W9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VLOOKUP($A203,JEDNOTKA!$B$1:$L$290,10,0)</f>
        <v>5.4263565891472867E-2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VLOOKUP($A203,JEDNOTKA!$B$1:$L$290,11,0)</f>
        <v>0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2018-04-20T12:32:31Z</dcterms:modified>
</cp:coreProperties>
</file>