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Me\Covid\Excel\"/>
    </mc:Choice>
  </mc:AlternateContent>
  <xr:revisionPtr revIDLastSave="0" documentId="13_ncr:1_{DF5F4FBD-BA26-4C0B-984C-280111876CCB}" xr6:coauthVersionLast="45" xr6:coauthVersionMax="45" xr10:uidLastSave="{00000000-0000-0000-0000-000000000000}"/>
  <bookViews>
    <workbookView xWindow="-120" yWindow="-120" windowWidth="29040" windowHeight="15990" xr2:uid="{C6EFD3A4-A7B5-475D-8F42-E10B52230622}"/>
  </bookViews>
  <sheets>
    <sheet name="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T4" i="1" l="1"/>
  <c r="DT7" i="1" s="1"/>
  <c r="DT5" i="1"/>
  <c r="DT6" i="1" s="1"/>
  <c r="AI5" i="1" l="1"/>
  <c r="CK4" i="1"/>
  <c r="DO4" i="1"/>
  <c r="DP4" i="1"/>
  <c r="DP7" i="1" s="1"/>
  <c r="DQ4" i="1"/>
  <c r="DQ7" i="1" s="1"/>
  <c r="DR4" i="1"/>
  <c r="DR7" i="1" s="1"/>
  <c r="DS4" i="1"/>
  <c r="DS7" i="1" s="1"/>
  <c r="DO7" i="1"/>
  <c r="DK4" i="1" l="1"/>
  <c r="DK7" i="1" s="1"/>
  <c r="DL4" i="1"/>
  <c r="DL7" i="1" s="1"/>
  <c r="DM4" i="1"/>
  <c r="DM7" i="1" s="1"/>
  <c r="DN4" i="1"/>
  <c r="DN7" i="1" s="1"/>
  <c r="CW21" i="1" l="1"/>
  <c r="CW20" i="1"/>
  <c r="CW19" i="1"/>
  <c r="CW18" i="1"/>
  <c r="DI4" i="1"/>
  <c r="DI7" i="1" s="1"/>
  <c r="DJ4" i="1"/>
  <c r="DJ7" i="1" s="1"/>
  <c r="DF4" i="1" l="1"/>
  <c r="DG4" i="1"/>
  <c r="DG7" i="1" s="1"/>
  <c r="DH4" i="1"/>
  <c r="DH7" i="1" s="1"/>
  <c r="DF7" i="1"/>
  <c r="DE4" i="1" l="1"/>
  <c r="DE7" i="1" s="1"/>
  <c r="DD4" i="1" l="1"/>
  <c r="DD7" i="1" s="1"/>
  <c r="CZ4" i="1" l="1"/>
  <c r="DA4" i="1"/>
  <c r="DB4" i="1"/>
  <c r="DB7" i="1" s="1"/>
  <c r="DC4" i="1"/>
  <c r="DC7" i="1" s="1"/>
  <c r="CZ7" i="1"/>
  <c r="DA7" i="1"/>
  <c r="AJ4" i="1" l="1"/>
  <c r="AJ7" i="1" s="1"/>
  <c r="AK4" i="1"/>
  <c r="AK7" i="1" s="1"/>
  <c r="AL4" i="1"/>
  <c r="AL7" i="1" s="1"/>
  <c r="AM4" i="1"/>
  <c r="AM7" i="1" s="1"/>
  <c r="AN4" i="1"/>
  <c r="AN7" i="1" s="1"/>
  <c r="AO4" i="1"/>
  <c r="AO7" i="1" s="1"/>
  <c r="AP4" i="1"/>
  <c r="AP7" i="1" s="1"/>
  <c r="AQ4" i="1"/>
  <c r="AQ7" i="1" s="1"/>
  <c r="AR4" i="1"/>
  <c r="AR7" i="1" s="1"/>
  <c r="AS4" i="1"/>
  <c r="AS7" i="1" s="1"/>
  <c r="AT4" i="1"/>
  <c r="AT7" i="1" s="1"/>
  <c r="AU4" i="1"/>
  <c r="AU7" i="1" s="1"/>
  <c r="AV4" i="1"/>
  <c r="AV7" i="1" s="1"/>
  <c r="AW4" i="1"/>
  <c r="AW7" i="1" s="1"/>
  <c r="AX4" i="1"/>
  <c r="AX7" i="1" s="1"/>
  <c r="AY4" i="1"/>
  <c r="AY7" i="1" s="1"/>
  <c r="AZ4" i="1"/>
  <c r="AZ7" i="1" s="1"/>
  <c r="BA4" i="1"/>
  <c r="BA7" i="1" s="1"/>
  <c r="BB4" i="1"/>
  <c r="BB7" i="1" s="1"/>
  <c r="BC4" i="1"/>
  <c r="BC7" i="1" s="1"/>
  <c r="BD4" i="1"/>
  <c r="BD7" i="1" s="1"/>
  <c r="BE4" i="1"/>
  <c r="BE7" i="1" s="1"/>
  <c r="BF4" i="1"/>
  <c r="BF7" i="1" s="1"/>
  <c r="BG4" i="1"/>
  <c r="BG7" i="1" s="1"/>
  <c r="BH4" i="1"/>
  <c r="BH7" i="1" s="1"/>
  <c r="BI4" i="1"/>
  <c r="BI7" i="1" s="1"/>
  <c r="BJ4" i="1"/>
  <c r="BJ7" i="1" s="1"/>
  <c r="BK4" i="1"/>
  <c r="BK7" i="1" s="1"/>
  <c r="BL4" i="1"/>
  <c r="BL7" i="1" s="1"/>
  <c r="BM4" i="1"/>
  <c r="BM7" i="1" s="1"/>
  <c r="BN4" i="1"/>
  <c r="BN7" i="1" s="1"/>
  <c r="BO4" i="1"/>
  <c r="BO7" i="1" s="1"/>
  <c r="BP4" i="1"/>
  <c r="BP7" i="1" s="1"/>
  <c r="BQ4" i="1"/>
  <c r="BQ7" i="1" s="1"/>
  <c r="BR4" i="1"/>
  <c r="BR7" i="1" s="1"/>
  <c r="BS4" i="1"/>
  <c r="BS7" i="1" s="1"/>
  <c r="BT4" i="1"/>
  <c r="BT7" i="1" s="1"/>
  <c r="BU4" i="1"/>
  <c r="BU7" i="1" s="1"/>
  <c r="BV4" i="1"/>
  <c r="BV7" i="1" s="1"/>
  <c r="BW4" i="1"/>
  <c r="BW7" i="1" s="1"/>
  <c r="BX4" i="1"/>
  <c r="BX7" i="1" s="1"/>
  <c r="BY4" i="1"/>
  <c r="BY7" i="1" s="1"/>
  <c r="BZ4" i="1"/>
  <c r="BZ7" i="1" s="1"/>
  <c r="CA4" i="1"/>
  <c r="CA7" i="1" s="1"/>
  <c r="CB4" i="1"/>
  <c r="CB7" i="1" s="1"/>
  <c r="CC4" i="1"/>
  <c r="CC7" i="1" s="1"/>
  <c r="CD4" i="1"/>
  <c r="CD7" i="1" s="1"/>
  <c r="CE4" i="1"/>
  <c r="CE7" i="1" s="1"/>
  <c r="CF4" i="1"/>
  <c r="CF7" i="1" s="1"/>
  <c r="CG4" i="1"/>
  <c r="CG7" i="1" s="1"/>
  <c r="CH4" i="1"/>
  <c r="CH7" i="1" s="1"/>
  <c r="CI4" i="1"/>
  <c r="CI7" i="1" s="1"/>
  <c r="CJ4" i="1"/>
  <c r="CJ7" i="1" s="1"/>
  <c r="CK7" i="1"/>
  <c r="CL4" i="1"/>
  <c r="CL7" i="1" s="1"/>
  <c r="CM4" i="1"/>
  <c r="CM7" i="1" s="1"/>
  <c r="CN4" i="1"/>
  <c r="CN7" i="1" s="1"/>
  <c r="CO4" i="1"/>
  <c r="CO7" i="1" s="1"/>
  <c r="CP4" i="1"/>
  <c r="CP7" i="1" s="1"/>
  <c r="CQ4" i="1"/>
  <c r="CQ7" i="1" s="1"/>
  <c r="CR4" i="1"/>
  <c r="CR7" i="1" s="1"/>
  <c r="CS4" i="1"/>
  <c r="CS7" i="1" s="1"/>
  <c r="CT4" i="1"/>
  <c r="CT7" i="1" s="1"/>
  <c r="CU4" i="1"/>
  <c r="CU7" i="1" s="1"/>
  <c r="CV4" i="1"/>
  <c r="CV7" i="1" s="1"/>
  <c r="CW4" i="1"/>
  <c r="CW7" i="1" s="1"/>
  <c r="CX4" i="1"/>
  <c r="CX7" i="1" s="1"/>
  <c r="CY4" i="1"/>
  <c r="CY7" i="1" s="1"/>
  <c r="AI4" i="1"/>
  <c r="AI7" i="1" l="1"/>
  <c r="AI6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J5" i="1" l="1"/>
  <c r="AJ6" i="1" s="1"/>
  <c r="AK5" i="1" l="1"/>
  <c r="AK6" i="1" s="1"/>
  <c r="AL5" i="1" l="1"/>
  <c r="AL6" i="1" s="1"/>
  <c r="AM5" i="1" l="1"/>
  <c r="AM6" i="1" s="1"/>
  <c r="AN5" i="1" l="1"/>
  <c r="AN6" i="1" s="1"/>
  <c r="AO5" i="1" l="1"/>
  <c r="AO6" i="1" s="1"/>
  <c r="AP5" i="1"/>
  <c r="AP6" i="1" s="1"/>
  <c r="AQ5" i="1" l="1"/>
  <c r="AQ6" i="1" s="1"/>
  <c r="AR5" i="1" l="1"/>
  <c r="AR6" i="1" s="1"/>
  <c r="AS5" i="1" l="1"/>
  <c r="AS6" i="1" s="1"/>
  <c r="AT5" i="1" l="1"/>
  <c r="AT6" i="1" s="1"/>
  <c r="AU5" i="1" l="1"/>
  <c r="AU6" i="1" s="1"/>
  <c r="AV5" i="1"/>
  <c r="AV6" i="1" s="1"/>
  <c r="AW5" i="1" l="1"/>
  <c r="AW6" i="1" s="1"/>
  <c r="AX5" i="1" l="1"/>
  <c r="AX6" i="1" s="1"/>
  <c r="AY5" i="1" l="1"/>
  <c r="AY6" i="1" s="1"/>
  <c r="AZ5" i="1" l="1"/>
  <c r="AZ6" i="1" s="1"/>
  <c r="BA5" i="1" l="1"/>
  <c r="BA6" i="1" s="1"/>
  <c r="BB5" i="1" l="1"/>
  <c r="BB6" i="1" s="1"/>
  <c r="BC5" i="1" l="1"/>
  <c r="BC6" i="1" s="1"/>
  <c r="BD5" i="1" l="1"/>
  <c r="BD6" i="1" s="1"/>
  <c r="BE5" i="1" l="1"/>
  <c r="BE6" i="1" s="1"/>
  <c r="BF5" i="1" l="1"/>
  <c r="BF6" i="1" s="1"/>
  <c r="BG5" i="1" l="1"/>
  <c r="BG6" i="1" s="1"/>
  <c r="BH5" i="1" l="1"/>
  <c r="BH6" i="1" s="1"/>
  <c r="BI5" i="1" l="1"/>
  <c r="BI6" i="1" s="1"/>
  <c r="BJ5" i="1" l="1"/>
  <c r="BJ6" i="1" s="1"/>
  <c r="BK5" i="1" l="1"/>
  <c r="BK6" i="1" s="1"/>
  <c r="BL5" i="1" l="1"/>
  <c r="BL6" i="1" s="1"/>
  <c r="BM5" i="1" l="1"/>
  <c r="BM6" i="1" s="1"/>
  <c r="BN5" i="1" l="1"/>
  <c r="BN6" i="1" s="1"/>
  <c r="BO5" i="1" l="1"/>
  <c r="BO6" i="1" s="1"/>
  <c r="BP5" i="1" l="1"/>
  <c r="BP6" i="1" s="1"/>
  <c r="BQ5" i="1" l="1"/>
  <c r="BQ6" i="1" s="1"/>
  <c r="BR5" i="1" l="1"/>
  <c r="BR6" i="1" s="1"/>
  <c r="BS5" i="1" l="1"/>
  <c r="BS6" i="1" s="1"/>
  <c r="BT5" i="1" l="1"/>
  <c r="BT6" i="1" s="1"/>
  <c r="BU5" i="1" l="1"/>
  <c r="BU6" i="1" s="1"/>
  <c r="BV5" i="1" l="1"/>
  <c r="BV6" i="1" s="1"/>
  <c r="BW5" i="1" l="1"/>
  <c r="BW6" i="1" s="1"/>
  <c r="BX5" i="1" l="1"/>
  <c r="BX6" i="1" s="1"/>
  <c r="BY5" i="1" l="1"/>
  <c r="BY6" i="1" s="1"/>
  <c r="BZ5" i="1" l="1"/>
  <c r="BZ6" i="1" s="1"/>
  <c r="CA5" i="1" l="1"/>
  <c r="CA6" i="1" s="1"/>
  <c r="CB5" i="1" l="1"/>
  <c r="CB6" i="1" s="1"/>
  <c r="CC5" i="1" l="1"/>
  <c r="CC6" i="1" s="1"/>
  <c r="CD5" i="1" l="1"/>
  <c r="CD6" i="1" s="1"/>
  <c r="CE5" i="1" l="1"/>
  <c r="CE6" i="1" s="1"/>
  <c r="CF5" i="1" l="1"/>
  <c r="CF6" i="1" s="1"/>
  <c r="CG5" i="1" l="1"/>
  <c r="CG6" i="1" s="1"/>
  <c r="CH5" i="1" l="1"/>
  <c r="CH6" i="1" s="1"/>
  <c r="CI5" i="1" l="1"/>
  <c r="CI6" i="1" s="1"/>
  <c r="CJ5" i="1" l="1"/>
  <c r="CJ6" i="1" s="1"/>
  <c r="CK5" i="1" l="1"/>
  <c r="CK6" i="1" s="1"/>
  <c r="CL5" i="1" l="1"/>
  <c r="CL6" i="1" s="1"/>
  <c r="CM5" i="1" l="1"/>
  <c r="CM6" i="1" s="1"/>
  <c r="CN5" i="1" l="1"/>
  <c r="CN6" i="1" s="1"/>
  <c r="CO5" i="1" l="1"/>
  <c r="CO6" i="1" s="1"/>
  <c r="CP5" i="1" l="1"/>
  <c r="CP6" i="1" s="1"/>
  <c r="CQ5" i="1" l="1"/>
  <c r="CQ6" i="1" s="1"/>
  <c r="CR5" i="1" l="1"/>
  <c r="CR6" i="1" s="1"/>
  <c r="CS5" i="1" l="1"/>
  <c r="CS6" i="1" s="1"/>
  <c r="CT5" i="1" l="1"/>
  <c r="CT6" i="1" s="1"/>
  <c r="CU5" i="1" l="1"/>
  <c r="CU6" i="1" s="1"/>
  <c r="CV5" i="1" l="1"/>
  <c r="CV6" i="1" s="1"/>
  <c r="CW5" i="1" l="1"/>
  <c r="CW6" i="1" s="1"/>
  <c r="CX5" i="1" l="1"/>
  <c r="CX6" i="1" s="1"/>
  <c r="CY5" i="1" l="1"/>
  <c r="CZ5" i="1" l="1"/>
  <c r="CZ6" i="1" s="1"/>
  <c r="CY6" i="1"/>
  <c r="DA5" i="1" l="1"/>
  <c r="DB5" i="1" l="1"/>
  <c r="DA6" i="1"/>
  <c r="DB6" i="1" l="1"/>
  <c r="DC5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J5" i="1" l="1"/>
  <c r="DI6" i="1"/>
  <c r="DJ6" i="1" l="1"/>
  <c r="DK5" i="1"/>
  <c r="DK6" i="1" l="1"/>
  <c r="DL5" i="1"/>
  <c r="DL6" i="1" l="1"/>
  <c r="DM5" i="1"/>
  <c r="DN5" i="1" l="1"/>
  <c r="DM6" i="1"/>
  <c r="DN6" i="1" l="1"/>
  <c r="DO5" i="1"/>
  <c r="DP5" i="1" l="1"/>
  <c r="DO6" i="1"/>
  <c r="DQ5" i="1" l="1"/>
  <c r="DP6" i="1"/>
  <c r="DR5" i="1" l="1"/>
  <c r="DQ6" i="1"/>
  <c r="DS5" i="1" l="1"/>
  <c r="DR6" i="1"/>
  <c r="DS6" i="1" l="1"/>
  <c r="DU5" i="1" l="1"/>
  <c r="DV5" i="1" l="1"/>
  <c r="DU6" i="1"/>
  <c r="DV6" i="1" l="1"/>
  <c r="DW5" i="1"/>
  <c r="DW6" i="1" l="1"/>
  <c r="DX5" i="1"/>
  <c r="DY5" i="1" l="1"/>
  <c r="DX6" i="1"/>
  <c r="DY6" i="1" l="1"/>
  <c r="DZ5" i="1"/>
  <c r="EA5" i="1" l="1"/>
  <c r="DZ6" i="1"/>
  <c r="EB5" i="1" l="1"/>
  <c r="EA6" i="1"/>
  <c r="EC5" i="1" l="1"/>
  <c r="EB6" i="1"/>
  <c r="ED5" i="1" l="1"/>
  <c r="EC6" i="1"/>
  <c r="EE5" i="1" l="1"/>
  <c r="ED6" i="1"/>
  <c r="EF5" i="1" l="1"/>
  <c r="EE6" i="1"/>
  <c r="EG5" i="1" l="1"/>
  <c r="EF6" i="1"/>
  <c r="EH5" i="1" l="1"/>
  <c r="EG6" i="1"/>
  <c r="EI5" i="1" l="1"/>
  <c r="EH6" i="1"/>
  <c r="EI6" i="1" l="1"/>
  <c r="EJ5" i="1"/>
  <c r="EJ6" i="1" l="1"/>
  <c r="EK5" i="1"/>
  <c r="EK6" i="1" l="1"/>
  <c r="EL5" i="1"/>
  <c r="EL6" i="1" l="1"/>
  <c r="EM5" i="1"/>
  <c r="EM6" i="1" l="1"/>
  <c r="EN5" i="1"/>
  <c r="EN6" i="1" l="1"/>
  <c r="EO5" i="1"/>
  <c r="EO6" i="1" l="1"/>
  <c r="EP5" i="1"/>
  <c r="EQ5" i="1" l="1"/>
  <c r="EP6" i="1"/>
  <c r="ER5" i="1" l="1"/>
  <c r="EQ6" i="1"/>
  <c r="ER6" i="1" l="1"/>
  <c r="ES5" i="1"/>
  <c r="ET5" i="1" l="1"/>
  <c r="ES6" i="1"/>
  <c r="ET6" i="1" l="1"/>
  <c r="EU5" i="1"/>
  <c r="EU6" i="1" l="1"/>
  <c r="EV5" i="1"/>
  <c r="EV6" i="1" l="1"/>
  <c r="EW5" i="1"/>
  <c r="EW6" i="1" l="1"/>
  <c r="EX5" i="1"/>
  <c r="EX6" i="1" l="1"/>
  <c r="EY5" i="1"/>
  <c r="EY6" i="1" l="1"/>
  <c r="EZ5" i="1"/>
  <c r="FA5" i="1" l="1"/>
  <c r="EZ6" i="1"/>
  <c r="FA6" i="1" l="1"/>
  <c r="FB5" i="1"/>
  <c r="FB6" i="1" l="1"/>
  <c r="FC5" i="1"/>
  <c r="FD5" i="1" l="1"/>
  <c r="FC6" i="1"/>
  <c r="FD6" i="1" l="1"/>
  <c r="FE5" i="1"/>
  <c r="FF5" i="1" l="1"/>
  <c r="FE6" i="1"/>
  <c r="FF6" i="1" l="1"/>
  <c r="FG5" i="1"/>
  <c r="FH5" i="1" l="1"/>
  <c r="FG6" i="1"/>
  <c r="FI5" i="1" l="1"/>
  <c r="FH6" i="1"/>
  <c r="FJ5" i="1" l="1"/>
  <c r="FI6" i="1"/>
  <c r="FK5" i="1" l="1"/>
  <c r="FJ6" i="1"/>
  <c r="FL5" i="1" l="1"/>
  <c r="FK6" i="1"/>
  <c r="FM5" i="1" l="1"/>
  <c r="FL6" i="1"/>
  <c r="FN5" i="1" l="1"/>
  <c r="FM6" i="1"/>
  <c r="FO5" i="1" l="1"/>
  <c r="FN6" i="1"/>
  <c r="FP5" i="1" l="1"/>
  <c r="FO6" i="1"/>
  <c r="FP6" i="1" l="1"/>
  <c r="FQ5" i="1"/>
  <c r="FR5" i="1" l="1"/>
  <c r="FQ6" i="1"/>
  <c r="FS5" i="1" l="1"/>
  <c r="FR6" i="1"/>
  <c r="FT5" i="1" l="1"/>
  <c r="FS6" i="1"/>
  <c r="FT6" i="1" l="1"/>
  <c r="FU5" i="1"/>
  <c r="FU6" i="1" l="1"/>
  <c r="FV5" i="1"/>
  <c r="FW5" i="1" l="1"/>
  <c r="FV6" i="1"/>
  <c r="FW6" i="1" l="1"/>
  <c r="FX5" i="1"/>
  <c r="FX6" i="1" l="1"/>
  <c r="FY5" i="1"/>
  <c r="FZ5" i="1" l="1"/>
  <c r="FY6" i="1"/>
  <c r="GA5" i="1" l="1"/>
  <c r="FZ6" i="1"/>
  <c r="GA6" i="1" l="1"/>
  <c r="GB5" i="1"/>
  <c r="GC5" i="1" l="1"/>
  <c r="GB6" i="1"/>
  <c r="GC6" i="1" l="1"/>
  <c r="GD5" i="1"/>
  <c r="GE5" i="1" l="1"/>
  <c r="GD6" i="1"/>
  <c r="GF5" i="1" l="1"/>
  <c r="GE6" i="1"/>
  <c r="GG5" i="1" l="1"/>
  <c r="GF6" i="1"/>
  <c r="GH5" i="1" l="1"/>
  <c r="GG6" i="1"/>
  <c r="GH6" i="1" l="1"/>
  <c r="GI5" i="1"/>
  <c r="GI6" i="1" l="1"/>
  <c r="GJ5" i="1"/>
  <c r="GJ6" i="1" l="1"/>
  <c r="GK5" i="1"/>
  <c r="GK6" i="1" l="1"/>
  <c r="GL5" i="1"/>
  <c r="GL6" i="1" l="1"/>
  <c r="GM5" i="1"/>
  <c r="GM6" i="1" l="1"/>
  <c r="GN5" i="1"/>
  <c r="GO5" i="1" l="1"/>
  <c r="GN6" i="1"/>
  <c r="GP5" i="1" l="1"/>
  <c r="GO6" i="1"/>
  <c r="GP6" i="1" l="1"/>
  <c r="GQ5" i="1"/>
  <c r="GR5" i="1" l="1"/>
  <c r="GQ6" i="1"/>
  <c r="GS5" i="1" l="1"/>
  <c r="GR6" i="1"/>
  <c r="GS6" i="1" l="1"/>
  <c r="GT5" i="1"/>
  <c r="GU5" i="1" l="1"/>
  <c r="GT6" i="1"/>
  <c r="GV5" i="1" l="1"/>
  <c r="GU6" i="1"/>
  <c r="GV6" i="1" l="1"/>
  <c r="GW5" i="1"/>
  <c r="GW6" i="1" l="1"/>
  <c r="GX5" i="1"/>
  <c r="GX6" i="1" l="1"/>
  <c r="GY5" i="1"/>
  <c r="GZ5" i="1" l="1"/>
  <c r="GY6" i="1"/>
  <c r="HA5" i="1" l="1"/>
  <c r="GZ6" i="1"/>
  <c r="HB5" i="1" l="1"/>
  <c r="HA6" i="1"/>
  <c r="HC5" i="1" l="1"/>
  <c r="HB6" i="1"/>
  <c r="HD5" i="1" l="1"/>
  <c r="HC6" i="1"/>
  <c r="HD6" i="1" l="1"/>
  <c r="HE5" i="1"/>
  <c r="HF5" i="1" l="1"/>
  <c r="HE6" i="1"/>
  <c r="HG5" i="1" l="1"/>
  <c r="HF6" i="1"/>
  <c r="HG6" i="1" l="1"/>
  <c r="HH5" i="1"/>
  <c r="HH6" i="1" l="1"/>
  <c r="HI5" i="1"/>
  <c r="HJ5" i="1" l="1"/>
  <c r="HI6" i="1"/>
  <c r="HK5" i="1" l="1"/>
  <c r="HJ6" i="1"/>
  <c r="HL5" i="1" l="1"/>
  <c r="HK6" i="1"/>
  <c r="HL6" i="1" l="1"/>
  <c r="HM5" i="1"/>
  <c r="HN5" i="1" l="1"/>
  <c r="HM6" i="1"/>
  <c r="HO5" i="1" l="1"/>
  <c r="HN6" i="1"/>
  <c r="HO6" i="1" l="1"/>
  <c r="HP5" i="1"/>
  <c r="HP6" i="1" l="1"/>
  <c r="HQ5" i="1"/>
  <c r="HR5" i="1" l="1"/>
  <c r="HQ6" i="1"/>
  <c r="HS5" i="1" l="1"/>
  <c r="HR6" i="1"/>
  <c r="HS6" i="1" l="1"/>
  <c r="HT5" i="1"/>
  <c r="HU5" i="1" l="1"/>
  <c r="HT6" i="1"/>
  <c r="HU6" i="1" l="1"/>
  <c r="HV5" i="1"/>
  <c r="HV6" i="1" l="1"/>
  <c r="HW5" i="1"/>
  <c r="HW6" i="1" l="1"/>
  <c r="HX5" i="1"/>
  <c r="HY5" i="1" l="1"/>
  <c r="HX6" i="1"/>
  <c r="HZ5" i="1" l="1"/>
  <c r="HY6" i="1"/>
  <c r="IA5" i="1" l="1"/>
  <c r="HZ6" i="1"/>
  <c r="IB5" i="1" l="1"/>
  <c r="IA6" i="1"/>
  <c r="IB6" i="1" l="1"/>
  <c r="IC5" i="1"/>
  <c r="ID5" i="1" l="1"/>
  <c r="IC6" i="1"/>
  <c r="ID6" i="1" l="1"/>
  <c r="IE5" i="1"/>
  <c r="IE6" i="1" s="1"/>
</calcChain>
</file>

<file path=xl/sharedStrings.xml><?xml version="1.0" encoding="utf-8"?>
<sst xmlns="http://schemas.openxmlformats.org/spreadsheetml/2006/main" count="15" uniqueCount="15">
  <si>
    <t>Date</t>
  </si>
  <si>
    <t>Index</t>
  </si>
  <si>
    <t>Population</t>
  </si>
  <si>
    <t>Infectious.Days</t>
  </si>
  <si>
    <t>μ</t>
  </si>
  <si>
    <t>Date.Start</t>
  </si>
  <si>
    <t>R0/R'0</t>
  </si>
  <si>
    <t>P.Infected.24.02</t>
  </si>
  <si>
    <t>Cases.Real.Detected</t>
  </si>
  <si>
    <t>P.Cases.Real.Detected</t>
  </si>
  <si>
    <t>P.Cases.Real.Infected</t>
  </si>
  <si>
    <t>Cases.Estimated.Detected</t>
  </si>
  <si>
    <t>P.Model.Infected</t>
  </si>
  <si>
    <t>Ratio.Infected.To.Detected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</si>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</sst>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00"/>
    <numFmt numFmtId="167" formatCode="0.000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66" fontId="0" fillId="0" borderId="0" xfId="0" applyNumberFormat="1"/>
    <xf numFmtId="0" fontId="1" fillId="0" borderId="0" xfId="0" applyFont="1"/>
    <xf numFmtId="1" fontId="1" fillId="0" borderId="0" xfId="0" applyNumberFormat="1" applyFont="1"/>
    <xf numFmtId="167" fontId="0" fillId="0" borderId="0" xfId="0" applyNumberFormat="1"/>
    <xf numFmtId="164" fontId="0" fillId="0" borderId="0" xfId="0" applyNumberFormat="1" applyFill="1"/>
    <xf numFmtId="14" fontId="1" fillId="0" borderId="0" xfId="0" applyNumberFormat="1" applyFont="1"/>
    <xf numFmtId="165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14" fontId="0" fillId="0" borderId="1" xfId="0" applyNumberFormat="1" applyBorder="1"/>
    <xf numFmtId="14" fontId="0" fillId="0" borderId="3" xfId="0" applyNumberFormat="1" applyBorder="1"/>
    <xf numFmtId="0" fontId="0" fillId="2" borderId="4" xfId="0" applyFill="1" applyBorder="1"/>
    <xf numFmtId="0" fontId="0" fillId="4" borderId="0" xfId="0" applyFill="1"/>
    <xf numFmtId="1" fontId="0" fillId="4" borderId="0" xfId="0" applyNumberFormat="1" applyFill="1"/>
    <xf numFmtId="1" fontId="4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/>
    <xf numFmtId="14" fontId="0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0" fillId="2" borderId="0" xfId="0" applyFill="1"/>
    <xf numFmtId="0" fontId="0" fillId="8" borderId="2" xfId="0" applyFill="1" applyBorder="1"/>
    <xf numFmtId="165" fontId="0" fillId="8" borderId="2" xfId="0" applyNumberFormat="1" applyFill="1" applyBorder="1"/>
    <xf numFmtId="165" fontId="0" fillId="8" borderId="5" xfId="0" applyNumberFormat="1" applyFill="1" applyBorder="1"/>
    <xf numFmtId="168" fontId="2" fillId="0" borderId="0" xfId="0" applyNumberFormat="1" applyFont="1" applyFill="1"/>
    <xf numFmtId="168" fontId="0" fillId="0" borderId="0" xfId="0" applyNumberFormat="1" applyFill="1"/>
    <xf numFmtId="168" fontId="0" fillId="6" borderId="0" xfId="0" applyNumberFormat="1" applyFill="1"/>
    <xf numFmtId="168" fontId="0" fillId="6" borderId="0" xfId="0" applyNumberFormat="1" applyFont="1" applyFill="1"/>
    <xf numFmtId="168" fontId="0" fillId="7" borderId="0" xfId="0" applyNumberFormat="1" applyFont="1" applyFill="1"/>
    <xf numFmtId="168" fontId="0" fillId="5" borderId="0" xfId="0" applyNumberFormat="1" applyFont="1" applyFill="1"/>
    <xf numFmtId="166" fontId="0" fillId="0" borderId="9" xfId="0" applyNumberFormat="1" applyBorder="1"/>
    <xf numFmtId="166" fontId="0" fillId="3" borderId="10" xfId="0" applyNumberFormat="1" applyFill="1" applyBorder="1"/>
    <xf numFmtId="0" fontId="0" fillId="3" borderId="2" xfId="0" applyFill="1" applyBorder="1"/>
    <xf numFmtId="0" fontId="0" fillId="0" borderId="3" xfId="0" applyBorder="1"/>
    <xf numFmtId="0" fontId="0" fillId="3" borderId="5" xfId="0" applyFill="1" applyBorder="1"/>
    <xf numFmtId="0" fontId="0" fillId="0" borderId="11" xfId="0" applyBorder="1"/>
    <xf numFmtId="164" fontId="0" fillId="8" borderId="12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Base!$A$4</c:f>
              <c:strCache>
                <c:ptCount val="1"/>
                <c:pt idx="0">
                  <c:v>P.Cases.Real.Detected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Base!$B$3:$FD$3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1966</c:v>
                </c:pt>
                <c:pt idx="50">
                  <c:v>2745</c:v>
                </c:pt>
                <c:pt idx="51">
                  <c:v>3675</c:v>
                </c:pt>
                <c:pt idx="52">
                  <c:v>4599</c:v>
                </c:pt>
                <c:pt idx="53">
                  <c:v>5813</c:v>
                </c:pt>
                <c:pt idx="54" formatCode="0">
                  <c:v>7272</c:v>
                </c:pt>
                <c:pt idx="55">
                  <c:v>9367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22364</c:v>
                </c:pt>
                <c:pt idx="60">
                  <c:v>24873</c:v>
                </c:pt>
                <c:pt idx="61">
                  <c:v>29056</c:v>
                </c:pt>
                <c:pt idx="62">
                  <c:v>32991</c:v>
                </c:pt>
                <c:pt idx="63">
                  <c:v>37323</c:v>
                </c:pt>
                <c:pt idx="64">
                  <c:v>43938</c:v>
                </c:pt>
                <c:pt idx="65" formatCode="0">
                  <c:v>50871</c:v>
                </c:pt>
                <c:pt idx="66" formatCode="0">
                  <c:v>57695</c:v>
                </c:pt>
                <c:pt idx="67" formatCode="0">
                  <c:v>62435</c:v>
                </c:pt>
                <c:pt idx="68" formatCode="0">
                  <c:v>66885</c:v>
                </c:pt>
                <c:pt idx="69" formatCode="0">
                  <c:v>71808</c:v>
                </c:pt>
                <c:pt idx="70" formatCode="0">
                  <c:v>77766</c:v>
                </c:pt>
                <c:pt idx="71" formatCode="0">
                  <c:v>84794</c:v>
                </c:pt>
                <c:pt idx="72" formatCode="0">
                  <c:v>91159</c:v>
                </c:pt>
                <c:pt idx="73" formatCode="0">
                  <c:v>96092</c:v>
                </c:pt>
                <c:pt idx="74" formatCode="0">
                  <c:v>100123</c:v>
                </c:pt>
                <c:pt idx="75" formatCode="0">
                  <c:v>103374</c:v>
                </c:pt>
                <c:pt idx="76" formatCode="0">
                  <c:v>107663</c:v>
                </c:pt>
                <c:pt idx="77" formatCode="0">
                  <c:v>113296</c:v>
                </c:pt>
                <c:pt idx="78" formatCode="0">
                  <c:v>118235</c:v>
                </c:pt>
                <c:pt idx="79" formatCode="0">
                  <c:v>122171</c:v>
                </c:pt>
                <c:pt idx="80" formatCode="0">
                  <c:v>125452</c:v>
                </c:pt>
                <c:pt idx="81" formatCode="0">
                  <c:v>127854</c:v>
                </c:pt>
                <c:pt idx="82" formatCode="0">
                  <c:v>130072</c:v>
                </c:pt>
                <c:pt idx="83">
                  <c:v>132210</c:v>
                </c:pt>
                <c:pt idx="84" formatCode="0">
                  <c:v>134753</c:v>
                </c:pt>
                <c:pt idx="85" formatCode="0">
                  <c:v>137698</c:v>
                </c:pt>
                <c:pt idx="86" formatCode="0">
                  <c:v>141397</c:v>
                </c:pt>
                <c:pt idx="87" formatCode="0">
                  <c:v>143475</c:v>
                </c:pt>
                <c:pt idx="88" formatCode="0">
                  <c:v>145742</c:v>
                </c:pt>
                <c:pt idx="89" formatCode="0">
                  <c:v>147065</c:v>
                </c:pt>
                <c:pt idx="90" formatCode="0">
                  <c:v>148453</c:v>
                </c:pt>
                <c:pt idx="91" formatCode="0">
                  <c:v>150648</c:v>
                </c:pt>
                <c:pt idx="92" formatCode="0">
                  <c:v>153129</c:v>
                </c:pt>
                <c:pt idx="93" formatCode="0">
                  <c:v>154999</c:v>
                </c:pt>
                <c:pt idx="94" formatCode="0">
                  <c:v>156513</c:v>
                </c:pt>
                <c:pt idx="95" formatCode="0">
                  <c:v>157770</c:v>
                </c:pt>
                <c:pt idx="96" formatCode="0">
                  <c:v>158758</c:v>
                </c:pt>
                <c:pt idx="97" formatCode="0">
                  <c:v>159912</c:v>
                </c:pt>
                <c:pt idx="98" formatCode="0">
                  <c:v>161539</c:v>
                </c:pt>
                <c:pt idx="99" formatCode="0">
                  <c:v>163009</c:v>
                </c:pt>
                <c:pt idx="100" formatCode="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165664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174975</c:v>
                </c:pt>
                <c:pt idx="114">
                  <c:v>175699</c:v>
                </c:pt>
                <c:pt idx="115">
                  <c:v>176244</c:v>
                </c:pt>
                <c:pt idx="116">
                  <c:v>176651</c:v>
                </c:pt>
                <c:pt idx="117">
                  <c:v>177289</c:v>
                </c:pt>
                <c:pt idx="118">
                  <c:v>177827</c:v>
                </c:pt>
                <c:pt idx="119">
                  <c:v>178531</c:v>
                </c:pt>
                <c:pt idx="120">
                  <c:v>179021</c:v>
                </c:pt>
                <c:pt idx="121">
                  <c:v>179713</c:v>
                </c:pt>
                <c:pt idx="122">
                  <c:v>179986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4A7-9867-17326C5192DE}"/>
            </c:ext>
          </c:extLst>
        </c:ser>
        <c:ser>
          <c:idx val="0"/>
          <c:order val="1"/>
          <c:tx>
            <c:strRef>
              <c:f>Base!$A$6</c:f>
              <c:strCache>
                <c:ptCount val="1"/>
                <c:pt idx="0">
                  <c:v>Cases.Estimated.Detected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Base!$B$6:$FD$6</c:f>
              <c:numCache>
                <c:formatCode>0</c:formatCode>
                <c:ptCount val="159"/>
                <c:pt idx="33">
                  <c:v>41.360876543209876</c:v>
                </c:pt>
                <c:pt idx="34">
                  <c:v>53.106557975908004</c:v>
                </c:pt>
                <c:pt idx="35">
                  <c:v>68.187105883067758</c:v>
                </c:pt>
                <c:pt idx="36">
                  <c:v>87.548925270197017</c:v>
                </c:pt>
                <c:pt idx="37">
                  <c:v>112.40671731265438</c:v>
                </c:pt>
                <c:pt idx="38">
                  <c:v>144.31935376607262</c:v>
                </c:pt>
                <c:pt idx="39">
                  <c:v>185.2870888761781</c:v>
                </c:pt>
                <c:pt idx="40">
                  <c:v>237.87603155532901</c:v>
                </c:pt>
                <c:pt idx="41">
                  <c:v>305.37739397324822</c:v>
                </c:pt>
                <c:pt idx="42">
                  <c:v>392.0110215142887</c:v>
                </c:pt>
                <c:pt idx="43">
                  <c:v>503.18516907805918</c:v>
                </c:pt>
                <c:pt idx="44">
                  <c:v>645.82749418761603</c:v>
                </c:pt>
                <c:pt idx="45">
                  <c:v>828.80584627128701</c:v>
                </c:pt>
                <c:pt idx="46">
                  <c:v>1063.4616579959281</c:v>
                </c:pt>
                <c:pt idx="47">
                  <c:v>1364.2835105508191</c:v>
                </c:pt>
                <c:pt idx="48">
                  <c:v>1749.7534973659663</c:v>
                </c:pt>
                <c:pt idx="49">
                  <c:v>2243.4037861766078</c:v>
                </c:pt>
                <c:pt idx="50">
                  <c:v>2875.1241862065294</c:v>
                </c:pt>
                <c:pt idx="51">
                  <c:v>3682.7616120535672</c:v>
                </c:pt>
                <c:pt idx="52">
                  <c:v>4714.045789454327</c:v>
                </c:pt>
                <c:pt idx="53">
                  <c:v>6028.8570199349069</c:v>
                </c:pt>
                <c:pt idx="54">
                  <c:v>7701.8130554939353</c:v>
                </c:pt>
                <c:pt idx="55">
                  <c:v>9825.0810718803023</c:v>
                </c:pt>
                <c:pt idx="56">
                  <c:v>12511.201017298667</c:v>
                </c:pt>
                <c:pt idx="57">
                  <c:v>15895.518548590142</c:v>
                </c:pt>
                <c:pt idx="58">
                  <c:v>20137.550687939442</c:v>
                </c:pt>
                <c:pt idx="59">
                  <c:v>23334.373523951275</c:v>
                </c:pt>
                <c:pt idx="60">
                  <c:v>26984.408407085237</c:v>
                </c:pt>
                <c:pt idx="61">
                  <c:v>31133.875566234616</c:v>
                </c:pt>
                <c:pt idx="62">
                  <c:v>35827.842064362594</c:v>
                </c:pt>
                <c:pt idx="63">
                  <c:v>41108.028452071892</c:v>
                </c:pt>
                <c:pt idx="64">
                  <c:v>47010.095926216076</c:v>
                </c:pt>
                <c:pt idx="65">
                  <c:v>53560.465434381586</c:v>
                </c:pt>
                <c:pt idx="66">
                  <c:v>60772.803987128442</c:v>
                </c:pt>
                <c:pt idx="67">
                  <c:v>65553.996330004418</c:v>
                </c:pt>
                <c:pt idx="68">
                  <c:v>70543.156054959341</c:v>
                </c:pt>
                <c:pt idx="69">
                  <c:v>75723.63105068497</c:v>
                </c:pt>
                <c:pt idx="70">
                  <c:v>81075.087381326783</c:v>
                </c:pt>
                <c:pt idx="71">
                  <c:v>86573.681483148146</c:v>
                </c:pt>
                <c:pt idx="72">
                  <c:v>92192.371396621951</c:v>
                </c:pt>
                <c:pt idx="73">
                  <c:v>97901.365429703234</c:v>
                </c:pt>
                <c:pt idx="74">
                  <c:v>103668.69732186677</c:v>
                </c:pt>
                <c:pt idx="75">
                  <c:v>109460.90756222313</c:v>
                </c:pt>
                <c:pt idx="76">
                  <c:v>112770.75375989663</c:v>
                </c:pt>
                <c:pt idx="77">
                  <c:v>116016.70241351143</c:v>
                </c:pt>
                <c:pt idx="78">
                  <c:v>119190.86960826135</c:v>
                </c:pt>
                <c:pt idx="79">
                  <c:v>122286.12966294843</c:v>
                </c:pt>
                <c:pt idx="80">
                  <c:v>125296.1640697914</c:v>
                </c:pt>
                <c:pt idx="81">
                  <c:v>128215.49381397865</c:v>
                </c:pt>
                <c:pt idx="82">
                  <c:v>131039.49539470545</c:v>
                </c:pt>
                <c:pt idx="83">
                  <c:v>133764.40135904209</c:v>
                </c:pt>
                <c:pt idx="84">
                  <c:v>136387.2865724492</c:v>
                </c:pt>
                <c:pt idx="85">
                  <c:v>138906.04177279904</c:v>
                </c:pt>
                <c:pt idx="86">
                  <c:v>141319.33618287271</c:v>
                </c:pt>
                <c:pt idx="87">
                  <c:v>143626.5710902203</c:v>
                </c:pt>
                <c:pt idx="88">
                  <c:v>145827.82634905144</c:v>
                </c:pt>
                <c:pt idx="89">
                  <c:v>147923.80172659279</c:v>
                </c:pt>
                <c:pt idx="90">
                  <c:v>149915.75491899217</c:v>
                </c:pt>
                <c:pt idx="91">
                  <c:v>151805.43791367288</c:v>
                </c:pt>
                <c:pt idx="92">
                  <c:v>153595.03319063227</c:v>
                </c:pt>
                <c:pt idx="93">
                  <c:v>155287.09104840882</c:v>
                </c:pt>
                <c:pt idx="94">
                  <c:v>156884.46912378812</c:v>
                </c:pt>
                <c:pt idx="95">
                  <c:v>158390.27495836688</c:v>
                </c:pt>
                <c:pt idx="96">
                  <c:v>159807.81225834286</c:v>
                </c:pt>
                <c:pt idx="97">
                  <c:v>161140.53130268148</c:v>
                </c:pt>
                <c:pt idx="98">
                  <c:v>162391.98378345359</c:v>
                </c:pt>
                <c:pt idx="99">
                  <c:v>163565.78221313964</c:v>
                </c:pt>
                <c:pt idx="100">
                  <c:v>164665.56390803063</c:v>
                </c:pt>
                <c:pt idx="101">
                  <c:v>165694.95945427372</c:v>
                </c:pt>
                <c:pt idx="102">
                  <c:v>166657.56548243042</c:v>
                </c:pt>
                <c:pt idx="103">
                  <c:v>167556.92151582381</c:v>
                </c:pt>
                <c:pt idx="104">
                  <c:v>168747.47692335909</c:v>
                </c:pt>
                <c:pt idx="105">
                  <c:v>169858.461398238</c:v>
                </c:pt>
                <c:pt idx="106">
                  <c:v>170894.11407860406</c:v>
                </c:pt>
                <c:pt idx="107">
                  <c:v>171858.60549099161</c:v>
                </c:pt>
                <c:pt idx="108">
                  <c:v>172756.01233662825</c:v>
                </c:pt>
                <c:pt idx="109">
                  <c:v>173590.29700886447</c:v>
                </c:pt>
                <c:pt idx="110">
                  <c:v>174365.29139053289</c:v>
                </c:pt>
                <c:pt idx="111">
                  <c:v>175084.68447480019</c:v>
                </c:pt>
                <c:pt idx="112">
                  <c:v>175752.01336081896</c:v>
                </c:pt>
                <c:pt idx="113">
                  <c:v>176370.65719302659</c:v>
                </c:pt>
                <c:pt idx="114">
                  <c:v>176943.83363748781</c:v>
                </c:pt>
                <c:pt idx="115">
                  <c:v>177474.59751789871</c:v>
                </c:pt>
                <c:pt idx="116">
                  <c:v>177965.84126582474</c:v>
                </c:pt>
                <c:pt idx="117">
                  <c:v>178420.29687289384</c:v>
                </c:pt>
                <c:pt idx="118">
                  <c:v>178840.53906581082</c:v>
                </c:pt>
                <c:pt idx="119">
                  <c:v>179228.98945729315</c:v>
                </c:pt>
                <c:pt idx="120">
                  <c:v>179587.92145672001</c:v>
                </c:pt>
                <c:pt idx="121">
                  <c:v>179919.46575298911</c:v>
                </c:pt>
                <c:pt idx="122">
                  <c:v>180225.61620853079</c:v>
                </c:pt>
                <c:pt idx="123">
                  <c:v>180508.2360275065</c:v>
                </c:pt>
                <c:pt idx="124">
                  <c:v>180769.06408288449</c:v>
                </c:pt>
                <c:pt idx="125">
                  <c:v>181009.72130638876</c:v>
                </c:pt>
                <c:pt idx="126">
                  <c:v>181231.7170623618</c:v>
                </c:pt>
                <c:pt idx="127">
                  <c:v>181436.45544149692</c:v>
                </c:pt>
                <c:pt idx="128">
                  <c:v>181625.24142334875</c:v>
                </c:pt>
                <c:pt idx="129">
                  <c:v>181799.286867688</c:v>
                </c:pt>
                <c:pt idx="130">
                  <c:v>181959.7163042991</c:v>
                </c:pt>
                <c:pt idx="131">
                  <c:v>182107.57249890981</c:v>
                </c:pt>
                <c:pt idx="132">
                  <c:v>182243.82177973806</c:v>
                </c:pt>
                <c:pt idx="133">
                  <c:v>182369.35911481496</c:v>
                </c:pt>
                <c:pt idx="134">
                  <c:v>182485.01293492268</c:v>
                </c:pt>
                <c:pt idx="135">
                  <c:v>182591.54970081503</c:v>
                </c:pt>
                <c:pt idx="136">
                  <c:v>182689.67821647596</c:v>
                </c:pt>
                <c:pt idx="137">
                  <c:v>182780.05369262857</c:v>
                </c:pt>
                <c:pt idx="138">
                  <c:v>182863.28156662753</c:v>
                </c:pt>
                <c:pt idx="139">
                  <c:v>182939.9210863336</c:v>
                </c:pt>
                <c:pt idx="140">
                  <c:v>183010.4886666527</c:v>
                </c:pt>
                <c:pt idx="141">
                  <c:v>183075.46102818917</c:v>
                </c:pt>
                <c:pt idx="142">
                  <c:v>183135.27812796563</c:v>
                </c:pt>
                <c:pt idx="143">
                  <c:v>183190.34589244981</c:v>
                </c:pt>
                <c:pt idx="144">
                  <c:v>183241.03876323957</c:v>
                </c:pt>
                <c:pt idx="145">
                  <c:v>183287.70206573076</c:v>
                </c:pt>
                <c:pt idx="146">
                  <c:v>183330.65421094888</c:v>
                </c:pt>
                <c:pt idx="147">
                  <c:v>183370.18874049955</c:v>
                </c:pt>
                <c:pt idx="148">
                  <c:v>183406.57622429825</c:v>
                </c:pt>
                <c:pt idx="149">
                  <c:v>183440.06602039441</c:v>
                </c:pt>
                <c:pt idx="150">
                  <c:v>183470.88790582848</c:v>
                </c:pt>
                <c:pt idx="151">
                  <c:v>183499.25358705511</c:v>
                </c:pt>
                <c:pt idx="152">
                  <c:v>183525.35809805308</c:v>
                </c:pt>
                <c:pt idx="153">
                  <c:v>183549.38109381677</c:v>
                </c:pt>
                <c:pt idx="154">
                  <c:v>183571.48804650476</c:v>
                </c:pt>
                <c:pt idx="155">
                  <c:v>183591.83135110146</c:v>
                </c:pt>
                <c:pt idx="156">
                  <c:v>183610.55134704194</c:v>
                </c:pt>
                <c:pt idx="157">
                  <c:v>183627.77726185095</c:v>
                </c:pt>
                <c:pt idx="158">
                  <c:v>183643.62808246614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4A7-9867-17326C51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3888"/>
        <c:axId val="487391920"/>
      </c:scatterChart>
      <c:valAx>
        <c:axId val="487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1920"/>
        <c:crosses val="autoZero"/>
        <c:crossBetween val="midCat"/>
      </c:valAx>
      <c:valAx>
        <c:axId val="487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Cases</a:t>
                </a:r>
                <a:r>
                  <a:rPr lang="de-DE" baseline="0"/>
                  <a:t> detected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8"/>
          <c:tx>
            <c:strRef>
              <c:f>Base!$A$40</c:f>
              <c:strCache>
                <c:ptCount val="1"/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numRef>
              <c:f>Base!$AL$1:$DM$1</c:f>
              <c:numCache>
                <c:formatCode>m/d/yyyy</c:formatCode>
                <c:ptCount val="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</c:numCache>
            </c:numRef>
          </c:cat>
          <c:val>
            <c:numRef>
              <c:f>Base!$AL$40:$DM$40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09-45C6-4492-91B5-7F688E9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08384"/>
        <c:axId val="565008712"/>
      </c:barChart>
      <c:scatterChart>
        <c:scatterStyle val="lineMarker"/>
        <c:varyColors val="0"/>
        <c:ser>
          <c:idx val="0"/>
          <c:order val="0"/>
          <c:tx>
            <c:strRef>
              <c:f>Base!$A$30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Base!$AL$30:$FQ$30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492-91B5-7F688E94DAE2}"/>
            </c:ext>
          </c:extLst>
        </c:ser>
        <c:ser>
          <c:idx val="1"/>
          <c:order val="1"/>
          <c:tx>
            <c:strRef>
              <c:f>Base!$A$31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Base!$AL$31:$FQ$31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492-91B5-7F688E94DAE2}"/>
            </c:ext>
          </c:extLst>
        </c:ser>
        <c:ser>
          <c:idx val="2"/>
          <c:order val="2"/>
          <c:tx>
            <c:strRef>
              <c:f>Base!$A$32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Base!$AL$32:$FQ$32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492-91B5-7F688E94DAE2}"/>
            </c:ext>
          </c:extLst>
        </c:ser>
        <c:ser>
          <c:idx val="3"/>
          <c:order val="3"/>
          <c:tx>
            <c:strRef>
              <c:f>Base!$A$33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Base!$AL$33:$FQ$33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6-4492-91B5-7F688E94DAE2}"/>
            </c:ext>
          </c:extLst>
        </c:ser>
        <c:ser>
          <c:idx val="4"/>
          <c:order val="4"/>
          <c:tx>
            <c:strRef>
              <c:f>Base!$A$34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Base!$AL$34:$FQ$34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492-91B5-7F688E94DAE2}"/>
            </c:ext>
          </c:extLst>
        </c:ser>
        <c:ser>
          <c:idx val="5"/>
          <c:order val="5"/>
          <c:tx>
            <c:strRef>
              <c:f>Base!$A$35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Base!$AL$35:$FQ$35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6-4492-91B5-7F688E94DAE2}"/>
            </c:ext>
          </c:extLst>
        </c:ser>
        <c:ser>
          <c:idx val="6"/>
          <c:order val="6"/>
          <c:tx>
            <c:strRef>
              <c:f>Base!$A$36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</c:numCache>
            </c:numRef>
          </c:xVal>
          <c:yVal>
            <c:numRef>
              <c:f>Base!$AL$36:$FQ$36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492-91B5-7F688E94DAE2}"/>
            </c:ext>
          </c:extLst>
        </c:ser>
        <c:ser>
          <c:idx val="8"/>
          <c:order val="7"/>
          <c:tx>
            <c:strRef>
              <c:f>Base!$A$39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Base!$AL$39:$EG$39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492-91B5-7F688E94DAE2}"/>
            </c:ext>
          </c:extLst>
        </c:ser>
        <c:ser>
          <c:idx val="7"/>
          <c:order val="9"/>
          <c:tx>
            <c:strRef>
              <c:f>Base!$A$37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Base!$AL$37:$EG$37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21C-97BE-CD41BAD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8384"/>
        <c:axId val="565008712"/>
      </c:scatterChart>
      <c:dateAx>
        <c:axId val="565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712"/>
        <c:crosses val="autoZero"/>
        <c:auto val="1"/>
        <c:lblOffset val="100"/>
        <c:baseTimeUnit val="days"/>
      </c:dateAx>
      <c:valAx>
        <c:axId val="5650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Doubling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Base!$A$5</c:f>
              <c:strCache>
                <c:ptCount val="1"/>
                <c:pt idx="0">
                  <c:v>P.Model.Infected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Base!$B$1:$IE$1</c:f>
              <c:numCache>
                <c:formatCode>m/d/yyyy</c:formatCode>
                <c:ptCount val="23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</c:numCache>
            </c:numRef>
          </c:xVal>
          <c:yVal>
            <c:numRef>
              <c:f>Base!$B$5:$FD$5</c:f>
              <c:numCache>
                <c:formatCode>0.00000</c:formatCode>
                <c:ptCount val="159"/>
                <c:pt idx="33">
                  <c:v>1E-4</c:v>
                </c:pt>
                <c:pt idx="34">
                  <c:v>1.2839804765846141E-4</c:v>
                </c:pt>
                <c:pt idx="35">
                  <c:v>1.6485894783161188E-4</c:v>
                </c:pt>
                <c:pt idx="36">
                  <c:v>2.1167086528916837E-4</c:v>
                </c:pt>
                <c:pt idx="37">
                  <c:v>2.7177063618374388E-4</c:v>
                </c:pt>
                <c:pt idx="38">
                  <c:v>3.489272129310451E-4</c:v>
                </c:pt>
                <c:pt idx="39">
                  <c:v>4.4797669769548509E-4</c:v>
                </c:pt>
                <c:pt idx="40">
                  <c:v>5.7512328421477951E-4</c:v>
                </c:pt>
                <c:pt idx="41">
                  <c:v>7.3832428008197362E-4</c:v>
                </c:pt>
                <c:pt idx="42">
                  <c:v>9.4778219002383379E-4</c:v>
                </c:pt>
                <c:pt idx="43">
                  <c:v>1.2165727884233294E-3</c:v>
                </c:pt>
                <c:pt idx="44">
                  <c:v>1.5614453758322007E-3</c:v>
                </c:pt>
                <c:pt idx="45">
                  <c:v>2.0038401396194547E-3</c:v>
                </c:pt>
                <c:pt idx="46">
                  <c:v>2.5711777575238895E-3</c:v>
                </c:pt>
                <c:pt idx="47">
                  <c:v>3.2984879058971261E-3</c:v>
                </c:pt>
                <c:pt idx="48">
                  <c:v>4.2304555502782728E-3</c:v>
                </c:pt>
                <c:pt idx="49">
                  <c:v>5.4239754417025341E-3</c:v>
                </c:pt>
                <c:pt idx="50">
                  <c:v>6.9513134790624553E-3</c:v>
                </c:pt>
                <c:pt idx="51">
                  <c:v>8.9039738028911727E-3</c:v>
                </c:pt>
                <c:pt idx="52">
                  <c:v>1.1397354658404166E-2</c:v>
                </c:pt>
                <c:pt idx="53">
                  <c:v>1.4576231269268521E-2</c:v>
                </c:pt>
                <c:pt idx="54">
                  <c:v>1.862101023765253E-2</c:v>
                </c:pt>
                <c:pt idx="55">
                  <c:v>2.375452817499165E-2</c:v>
                </c:pt>
                <c:pt idx="56">
                  <c:v>3.0248877835623633E-2</c:v>
                </c:pt>
                <c:pt idx="57">
                  <c:v>3.8431290332989025E-2</c:v>
                </c:pt>
                <c:pt idx="58">
                  <c:v>4.8687436947574506E-2</c:v>
                </c:pt>
                <c:pt idx="59">
                  <c:v>5.6416535320700373E-2</c:v>
                </c:pt>
                <c:pt idx="60">
                  <c:v>6.5241384279887099E-2</c:v>
                </c:pt>
                <c:pt idx="61">
                  <c:v>7.527373249381919E-2</c:v>
                </c:pt>
                <c:pt idx="62">
                  <c:v>8.6622540571482096E-2</c:v>
                </c:pt>
                <c:pt idx="63">
                  <c:v>9.9388678112578593E-2</c:v>
                </c:pt>
                <c:pt idx="64">
                  <c:v>0.11365836475226639</c:v>
                </c:pt>
                <c:pt idx="65">
                  <c:v>0.12949547957095819</c:v>
                </c:pt>
                <c:pt idx="66">
                  <c:v>0.14693306589776656</c:v>
                </c:pt>
                <c:pt idx="67">
                  <c:v>0.15849276371481125</c:v>
                </c:pt>
                <c:pt idx="68">
                  <c:v>0.17055527336627552</c:v>
                </c:pt>
                <c:pt idx="69">
                  <c:v>0.18308033431442436</c:v>
                </c:pt>
                <c:pt idx="70">
                  <c:v>0.19601878431330463</c:v>
                </c:pt>
                <c:pt idx="71">
                  <c:v>0.20931297573615074</c:v>
                </c:pt>
                <c:pt idx="72">
                  <c:v>0.22289752805482305</c:v>
                </c:pt>
                <c:pt idx="73">
                  <c:v>0.23670041259262309</c:v>
                </c:pt>
                <c:pt idx="74">
                  <c:v>0.25064434312354011</c:v>
                </c:pt>
                <c:pt idx="75">
                  <c:v>0.26464842312485537</c:v>
                </c:pt>
                <c:pt idx="76">
                  <c:v>0.27265078302217449</c:v>
                </c:pt>
                <c:pt idx="77">
                  <c:v>0.28049865503287463</c:v>
                </c:pt>
                <c:pt idx="78">
                  <c:v>0.28817297787135182</c:v>
                </c:pt>
                <c:pt idx="79">
                  <c:v>0.29565652346655569</c:v>
                </c:pt>
                <c:pt idx="80">
                  <c:v>0.30293401528590425</c:v>
                </c:pt>
                <c:pt idx="81">
                  <c:v>0.30999220647568099</c:v>
                </c:pt>
                <c:pt idx="82">
                  <c:v>0.31681991859579656</c:v>
                </c:pt>
                <c:pt idx="83">
                  <c:v>0.32340804291054587</c:v>
                </c:pt>
                <c:pt idx="84">
                  <c:v>0.32974950719423179</c:v>
                </c:pt>
                <c:pt idx="85">
                  <c:v>0.33583921179156667</c:v>
                </c:pt>
                <c:pt idx="86">
                  <c:v>0.34167393922427108</c:v>
                </c:pt>
                <c:pt idx="87">
                  <c:v>0.34725224195907223</c:v>
                </c:pt>
                <c:pt idx="88">
                  <c:v>0.35257431306298476</c:v>
                </c:pt>
                <c:pt idx="89">
                  <c:v>0.35764184439383478</c:v>
                </c:pt>
                <c:pt idx="90">
                  <c:v>0.36245787673859997</c:v>
                </c:pt>
                <c:pt idx="91">
                  <c:v>0.36702664595389106</c:v>
                </c:pt>
                <c:pt idx="92">
                  <c:v>0.37135342871704108</c:v>
                </c:pt>
                <c:pt idx="93">
                  <c:v>0.37544439099635563</c:v>
                </c:pt>
                <c:pt idx="94">
                  <c:v>0.3793064418252603</c:v>
                </c:pt>
                <c:pt idx="95">
                  <c:v>0.38294709444297176</c:v>
                </c:pt>
                <c:pt idx="96">
                  <c:v>0.38637433636444091</c:v>
                </c:pt>
                <c:pt idx="97">
                  <c:v>0.38959650948000901</c:v>
                </c:pt>
                <c:pt idx="98">
                  <c:v>0.39262220087091732</c:v>
                </c:pt>
                <c:pt idx="99">
                  <c:v>0.39546014466657109</c:v>
                </c:pt>
                <c:pt idx="100">
                  <c:v>0.39811913496563311</c:v>
                </c:pt>
                <c:pt idx="101">
                  <c:v>0.40060794959500312</c:v>
                </c:pt>
                <c:pt idx="102">
                  <c:v>0.40293528428567654</c:v>
                </c:pt>
                <c:pt idx="103">
                  <c:v>0.4051096966979808</c:v>
                </c:pt>
                <c:pt idx="104">
                  <c:v>0.40798815457179177</c:v>
                </c:pt>
                <c:pt idx="105">
                  <c:v>0.41067423032194728</c:v>
                </c:pt>
                <c:pt idx="106">
                  <c:v>0.4131781730981216</c:v>
                </c:pt>
                <c:pt idx="107">
                  <c:v>0.41551006616470088</c:v>
                </c:pt>
                <c:pt idx="108">
                  <c:v>0.41767976594052436</c:v>
                </c:pt>
                <c:pt idx="109">
                  <c:v>0.41969685247727756</c:v>
                </c:pt>
                <c:pt idx="110">
                  <c:v>0.4215705902856598</c:v>
                </c:pt>
                <c:pt idx="111">
                  <c:v>0.42330989840577604</c:v>
                </c:pt>
                <c:pt idx="112">
                  <c:v>0.42492332863693094</c:v>
                </c:pt>
                <c:pt idx="113">
                  <c:v>0.42641905088440629</c:v>
                </c:pt>
                <c:pt idx="114">
                  <c:v>0.427804844640161</c:v>
                </c:pt>
                <c:pt idx="115">
                  <c:v>0.42908809568503775</c:v>
                </c:pt>
                <c:pt idx="116">
                  <c:v>0.43027579717732312</c:v>
                </c:pt>
                <c:pt idx="117">
                  <c:v>0.43137455437265082</c:v>
                </c:pt>
                <c:pt idx="118">
                  <c:v>0.43239059230037208</c:v>
                </c:pt>
                <c:pt idx="119">
                  <c:v>0.43332976579945515</c:v>
                </c:pt>
                <c:pt idx="120">
                  <c:v>0.43419757139117637</c:v>
                </c:pt>
                <c:pt idx="121">
                  <c:v>0.43499916053526216</c:v>
                </c:pt>
                <c:pt idx="122">
                  <c:v>0.43573935388010537</c:v>
                </c:pt>
                <c:pt idx="123">
                  <c:v>0.43642265617588843</c:v>
                </c:pt>
                <c:pt idx="124">
                  <c:v>0.43705327157183027</c:v>
                </c:pt>
                <c:pt idx="125">
                  <c:v>0.43763511906544628</c:v>
                </c:pt>
                <c:pt idx="126">
                  <c:v>0.4381718479129143</c:v>
                </c:pt>
                <c:pt idx="127">
                  <c:v>0.43866685284570672</c:v>
                </c:pt>
                <c:pt idx="128">
                  <c:v>0.43912328896996211</c:v>
                </c:pt>
                <c:pt idx="129">
                  <c:v>0.43954408625204433</c:v>
                </c:pt>
                <c:pt idx="130">
                  <c:v>0.43993196351679115</c:v>
                </c:pt>
                <c:pt idx="131">
                  <c:v>0.44028944190450431</c:v>
                </c:pt>
                <c:pt idx="132">
                  <c:v>0.44061885774917564</c:v>
                </c:pt>
                <c:pt idx="133">
                  <c:v>0.44092237485415225</c:v>
                </c:pt>
                <c:pt idx="134">
                  <c:v>0.4412019961527649</c:v>
                </c:pt>
                <c:pt idx="135">
                  <c:v>0.4414595747506968</c:v>
                </c:pt>
                <c:pt idx="136">
                  <c:v>0.44169682435433716</c:v>
                </c:pt>
                <c:pt idx="137">
                  <c:v>0.44191532909530457</c:v>
                </c:pt>
                <c:pt idx="138">
                  <c:v>0.4421165527659684</c:v>
                </c:pt>
                <c:pt idx="139">
                  <c:v>0.44230184748433832</c:v>
                </c:pt>
                <c:pt idx="140">
                  <c:v>0.4424724618093161</c:v>
                </c:pt>
                <c:pt idx="141">
                  <c:v>0.44262954832915469</c:v>
                </c:pt>
                <c:pt idx="142">
                  <c:v>0.44277417074718783</c:v>
                </c:pt>
                <c:pt idx="143">
                  <c:v>0.44290731048958815</c:v>
                </c:pt>
                <c:pt idx="144">
                  <c:v>0.44302987286018203</c:v>
                </c:pt>
                <c:pt idx="145">
                  <c:v>0.44314269276728058</c:v>
                </c:pt>
                <c:pt idx="146">
                  <c:v>0.44324654004714475</c:v>
                </c:pt>
                <c:pt idx="147">
                  <c:v>0.44334212440815168</c:v>
                </c:pt>
                <c:pt idx="148">
                  <c:v>0.44343010001901834</c:v>
                </c:pt>
                <c:pt idx="149">
                  <c:v>0.44351106976360583</c:v>
                </c:pt>
                <c:pt idx="150">
                  <c:v>0.44358558918391322</c:v>
                </c:pt>
                <c:pt idx="151">
                  <c:v>0.44365417013189429</c:v>
                </c:pt>
                <c:pt idx="152">
                  <c:v>0.44371728414972872</c:v>
                </c:pt>
                <c:pt idx="153">
                  <c:v>0.44377536559715314</c:v>
                </c:pt>
                <c:pt idx="154">
                  <c:v>0.44382881454344147</c:v>
                </c:pt>
                <c:pt idx="155">
                  <c:v>0.44387799944061229</c:v>
                </c:pt>
                <c:pt idx="156">
                  <c:v>0.44392325959345486</c:v>
                </c:pt>
                <c:pt idx="157">
                  <c:v>0.44396490744100708</c:v>
                </c:pt>
                <c:pt idx="158">
                  <c:v>0.44400323066319181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D-44F9-9C1A-5EA43386A194}"/>
            </c:ext>
          </c:extLst>
        </c:ser>
        <c:ser>
          <c:idx val="1"/>
          <c:order val="1"/>
          <c:tx>
            <c:strRef>
              <c:f>Base!$A$7</c:f>
              <c:strCache>
                <c:ptCount val="1"/>
                <c:pt idx="0">
                  <c:v>P.Cases.Real.Infected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Base!$B$7:$FD$7</c:f>
              <c:numCache>
                <c:formatCode>0.00000</c:formatCode>
                <c:ptCount val="159"/>
                <c:pt idx="33">
                  <c:v>3.8683899707214223E-5</c:v>
                </c:pt>
                <c:pt idx="34">
                  <c:v>4.110164343891511E-5</c:v>
                </c:pt>
                <c:pt idx="35">
                  <c:v>6.5279080755923998E-5</c:v>
                </c:pt>
                <c:pt idx="36">
                  <c:v>1.1121621165824087E-4</c:v>
                </c:pt>
                <c:pt idx="37">
                  <c:v>1.1605169912164265E-4</c:v>
                </c:pt>
                <c:pt idx="38">
                  <c:v>1.9100175480437021E-4</c:v>
                </c:pt>
                <c:pt idx="39">
                  <c:v>3.1430668512111553E-4</c:v>
                </c:pt>
                <c:pt idx="40">
                  <c:v>3.8442125334044131E-4</c:v>
                </c:pt>
                <c:pt idx="41">
                  <c:v>4.7387777141337419E-4</c:v>
                </c:pt>
                <c:pt idx="42">
                  <c:v>6.3344885770563275E-4</c:v>
                </c:pt>
                <c:pt idx="43">
                  <c:v>1.1653524786798283E-3</c:v>
                </c:pt>
                <c:pt idx="44">
                  <c:v>1.6198883002395954E-3</c:v>
                </c:pt>
                <c:pt idx="45">
                  <c:v>1.93177724162901E-3</c:v>
                </c:pt>
                <c:pt idx="46">
                  <c:v>2.5144534809689242E-3</c:v>
                </c:pt>
                <c:pt idx="47">
                  <c:v>2.843266628480245E-3</c:v>
                </c:pt>
                <c:pt idx="48">
                  <c:v>3.522652617088195E-3</c:v>
                </c:pt>
                <c:pt idx="49">
                  <c:v>4.7532841765239474E-3</c:v>
                </c:pt>
                <c:pt idx="50">
                  <c:v>6.63670654351894E-3</c:v>
                </c:pt>
                <c:pt idx="51">
                  <c:v>8.8852082140007654E-3</c:v>
                </c:pt>
                <c:pt idx="52">
                  <c:v>1.1119203422092386E-2</c:v>
                </c:pt>
                <c:pt idx="53">
                  <c:v>1.4054344312377268E-2</c:v>
                </c:pt>
                <c:pt idx="54">
                  <c:v>1.7581832416928865E-2</c:v>
                </c:pt>
                <c:pt idx="55">
                  <c:v>2.2647005534842224E-2</c:v>
                </c:pt>
                <c:pt idx="56">
                  <c:v>2.9803526980676856E-2</c:v>
                </c:pt>
                <c:pt idx="57">
                  <c:v>3.7039833969657612E-2</c:v>
                </c:pt>
                <c:pt idx="58">
                  <c:v>4.7987377586799239E-2</c:v>
                </c:pt>
                <c:pt idx="59">
                  <c:v>5.407042081575867E-2</c:v>
                </c:pt>
                <c:pt idx="60">
                  <c:v>6.0136539838596209E-2</c:v>
                </c:pt>
                <c:pt idx="61">
                  <c:v>7.0249961868301028E-2</c:v>
                </c:pt>
                <c:pt idx="62">
                  <c:v>7.9763783452544021E-2</c:v>
                </c:pt>
                <c:pt idx="63">
                  <c:v>9.0237449298272265E-2</c:v>
                </c:pt>
                <c:pt idx="64">
                  <c:v>0.10623082408347365</c:v>
                </c:pt>
                <c:pt idx="65">
                  <c:v>0.12299304137535591</c:v>
                </c:pt>
                <c:pt idx="66">
                  <c:v>0.13949172460048276</c:v>
                </c:pt>
                <c:pt idx="67">
                  <c:v>0.150951829888745</c:v>
                </c:pt>
                <c:pt idx="68">
                  <c:v>0.16171078949481393</c:v>
                </c:pt>
                <c:pt idx="69">
                  <c:v>0.17361334188597741</c:v>
                </c:pt>
                <c:pt idx="70">
                  <c:v>0.1880182590394513</c:v>
                </c:pt>
                <c:pt idx="71">
                  <c:v>0.20501016198584518</c:v>
                </c:pt>
                <c:pt idx="72">
                  <c:v>0.22039910083812131</c:v>
                </c:pt>
                <c:pt idx="73">
                  <c:v>0.23232583066660178</c:v>
                </c:pt>
                <c:pt idx="74">
                  <c:v>0.24207175564908809</c:v>
                </c:pt>
                <c:pt idx="75">
                  <c:v>0.24993184052084766</c:v>
                </c:pt>
                <c:pt idx="76">
                  <c:v>0.26030154338611278</c:v>
                </c:pt>
                <c:pt idx="77">
                  <c:v>0.27392069382678391</c:v>
                </c:pt>
                <c:pt idx="78">
                  <c:v>0.28586193011765454</c:v>
                </c:pt>
                <c:pt idx="79">
                  <c:v>0.29537816944562928</c:v>
                </c:pt>
                <c:pt idx="80">
                  <c:v>0.30331078662933986</c:v>
                </c:pt>
                <c:pt idx="81">
                  <c:v>0.3091182070728854</c:v>
                </c:pt>
                <c:pt idx="82">
                  <c:v>0.31448076266979802</c:v>
                </c:pt>
                <c:pt idx="83">
                  <c:v>0.31964989876817451</c:v>
                </c:pt>
                <c:pt idx="84">
                  <c:v>0.32579822107788986</c:v>
                </c:pt>
                <c:pt idx="85">
                  <c:v>0.33291847636774896</c:v>
                </c:pt>
                <c:pt idx="86">
                  <c:v>0.34186171043131058</c:v>
                </c:pt>
                <c:pt idx="87">
                  <c:v>0.34688578190578501</c:v>
                </c:pt>
                <c:pt idx="88">
                  <c:v>0.35236680694555089</c:v>
                </c:pt>
                <c:pt idx="89">
                  <c:v>0.35556548190259119</c:v>
                </c:pt>
                <c:pt idx="90">
                  <c:v>0.35892131020219203</c:v>
                </c:pt>
                <c:pt idx="91">
                  <c:v>0.36422825769327549</c:v>
                </c:pt>
                <c:pt idx="92">
                  <c:v>0.37022667989162539</c:v>
                </c:pt>
                <c:pt idx="93">
                  <c:v>0.37474786066990606</c:v>
                </c:pt>
                <c:pt idx="94">
                  <c:v>0.3784083246797012</c:v>
                </c:pt>
                <c:pt idx="95">
                  <c:v>0.38144742855044922</c:v>
                </c:pt>
                <c:pt idx="96">
                  <c:v>0.3838361593573697</c:v>
                </c:pt>
                <c:pt idx="97">
                  <c:v>0.38662623562375253</c:v>
                </c:pt>
                <c:pt idx="98">
                  <c:v>0.39055990467522989</c:v>
                </c:pt>
                <c:pt idx="99">
                  <c:v>0.39411398796083019</c:v>
                </c:pt>
                <c:pt idx="100">
                  <c:v>0.39669613826628669</c:v>
                </c:pt>
                <c:pt idx="101">
                  <c:v>0.39884793018750048</c:v>
                </c:pt>
                <c:pt idx="102">
                  <c:v>0.40053309756849609</c:v>
                </c:pt>
                <c:pt idx="103">
                  <c:v>0.40053309756849609</c:v>
                </c:pt>
                <c:pt idx="104">
                  <c:v>0.40378012740017033</c:v>
                </c:pt>
                <c:pt idx="105">
                  <c:v>0.40657262141028488</c:v>
                </c:pt>
                <c:pt idx="106">
                  <c:v>0.40963832046208154</c:v>
                </c:pt>
                <c:pt idx="107">
                  <c:v>0.41243806770339114</c:v>
                </c:pt>
                <c:pt idx="108">
                  <c:v>0.41421752708992304</c:v>
                </c:pt>
                <c:pt idx="109">
                  <c:v>0.41555937486101702</c:v>
                </c:pt>
                <c:pt idx="110">
                  <c:v>0.41724454224201257</c:v>
                </c:pt>
                <c:pt idx="111">
                  <c:v>0.41868309976237461</c:v>
                </c:pt>
                <c:pt idx="112">
                  <c:v>0.4209243482016613</c:v>
                </c:pt>
                <c:pt idx="113">
                  <c:v>0.42304470945436301</c:v>
                </c:pt>
                <c:pt idx="114">
                  <c:v>0.42479515591611444</c:v>
                </c:pt>
                <c:pt idx="115">
                  <c:v>0.42611282624989139</c:v>
                </c:pt>
                <c:pt idx="116">
                  <c:v>0.42709684794869368</c:v>
                </c:pt>
                <c:pt idx="117">
                  <c:v>0.42863936844951883</c:v>
                </c:pt>
                <c:pt idx="118">
                  <c:v>0.42994011457717396</c:v>
                </c:pt>
                <c:pt idx="119">
                  <c:v>0.43164220616429139</c:v>
                </c:pt>
                <c:pt idx="120">
                  <c:v>0.43282690059282475</c:v>
                </c:pt>
                <c:pt idx="121">
                  <c:v>0.43449997925516182</c:v>
                </c:pt>
                <c:pt idx="122">
                  <c:v>0.43516002329391612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D-44F9-9C1A-5EA43386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47456"/>
        <c:axId val="788750736"/>
      </c:scatterChart>
      <c:valAx>
        <c:axId val="788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50736"/>
        <c:crosses val="autoZero"/>
        <c:crossBetween val="midCat"/>
      </c:valAx>
      <c:valAx>
        <c:axId val="788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  <a:r>
                  <a:rPr lang="de-DE" baseline="0"/>
                  <a:t> Cases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411981</xdr:colOff>
      <xdr:row>12</xdr:row>
      <xdr:rowOff>176280</xdr:rowOff>
    </xdr:from>
    <xdr:to>
      <xdr:col>97</xdr:col>
      <xdr:colOff>504392</xdr:colOff>
      <xdr:row>39</xdr:row>
      <xdr:rowOff>178234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891C-3E40-4F3E-95D6-AD9856CB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306850</xdr:colOff>
      <xdr:row>101</xdr:row>
      <xdr:rowOff>30179</xdr:rowOff>
    </xdr:from>
    <xdr:to>
      <xdr:col>77</xdr:col>
      <xdr:colOff>260495</xdr:colOff>
      <xdr:row>127</xdr:row>
      <xdr:rowOff>10824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C60C2A-5D81-423C-A41A-5740680F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30641</xdr:colOff>
      <xdr:row>12</xdr:row>
      <xdr:rowOff>171272</xdr:rowOff>
    </xdr:from>
    <xdr:to>
      <xdr:col>86</xdr:col>
      <xdr:colOff>221145</xdr:colOff>
      <xdr:row>39</xdr:row>
      <xdr:rowOff>174736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734EB-00B2-44C8-B23C-D806DF3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E176-5706-4C21-988E-A9D87E8D9EA2}">
  <dimension ref="A1:IE73"/>
  <sheetViews>
    <sheetView tabSelected="1" zoomScale="90" zoomScaleNormal="90" workbookViewId="0">
      <pane xSplit="1" ySplit="2" topLeftCell="CA8" activePane="bottomRight" state="frozen"/>
      <selection pane="topRight" activeCell="B1" sqref="B1"/>
      <selection pane="bottomLeft" activeCell="A3" sqref="A3"/>
      <selection pane="bottomRight" activeCell="CW23" sqref="CW23"/>
    </sheetView>
  </sheetViews>
  <sheetFormatPr defaultColWidth="11.42578125" defaultRowHeight="15" x14ac:dyDescent="0.25"/>
  <cols>
    <col min="1" max="1" width="19.42578125" customWidth="1"/>
    <col min="35" max="35" width="15.7109375" customWidth="1"/>
    <col min="73" max="73" width="12" customWidth="1"/>
    <col min="91" max="91" width="12.85546875" bestFit="1" customWidth="1"/>
    <col min="99" max="99" width="12" customWidth="1"/>
    <col min="101" max="101" width="11.7109375" customWidth="1"/>
  </cols>
  <sheetData>
    <row r="1" spans="1:239" x14ac:dyDescent="0.25">
      <c r="A1" s="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2">
        <v>43885</v>
      </c>
      <c r="AJ1" s="1">
        <v>43886</v>
      </c>
      <c r="AK1" s="1">
        <v>43887</v>
      </c>
      <c r="AL1" s="1">
        <v>43888</v>
      </c>
      <c r="AM1" s="1">
        <v>43889</v>
      </c>
      <c r="AN1" s="2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2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2">
        <v>43918</v>
      </c>
      <c r="BQ1" s="1">
        <v>43919</v>
      </c>
      <c r="BR1" s="1">
        <v>43920</v>
      </c>
      <c r="BS1" s="1">
        <v>43921</v>
      </c>
      <c r="BT1" s="12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2">
        <v>43928</v>
      </c>
      <c r="CA1" s="1">
        <v>43929</v>
      </c>
      <c r="CB1" s="28">
        <v>43930</v>
      </c>
      <c r="CC1" s="1">
        <v>43931</v>
      </c>
      <c r="CD1" s="1">
        <v>43932</v>
      </c>
      <c r="CE1" s="12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  <c r="CX1" s="1">
        <v>43952</v>
      </c>
      <c r="CY1" s="1">
        <v>43953</v>
      </c>
      <c r="CZ1" s="1">
        <v>43954</v>
      </c>
      <c r="DA1" s="1">
        <v>43955</v>
      </c>
      <c r="DB1" s="1">
        <v>43956</v>
      </c>
      <c r="DC1" s="1">
        <v>43957</v>
      </c>
      <c r="DD1" s="1">
        <v>43958</v>
      </c>
      <c r="DE1" s="1">
        <v>43959</v>
      </c>
      <c r="DF1" s="1">
        <v>43960</v>
      </c>
      <c r="DG1" s="1">
        <v>43961</v>
      </c>
      <c r="DH1" s="1">
        <v>43962</v>
      </c>
      <c r="DI1" s="1">
        <v>43963</v>
      </c>
      <c r="DJ1" s="1">
        <v>43964</v>
      </c>
      <c r="DK1" s="1">
        <v>43965</v>
      </c>
      <c r="DL1" s="1">
        <v>43966</v>
      </c>
      <c r="DM1" s="1">
        <v>43967</v>
      </c>
      <c r="DN1" s="1">
        <v>43968</v>
      </c>
      <c r="DO1" s="1">
        <v>43969</v>
      </c>
      <c r="DP1" s="1">
        <v>43970</v>
      </c>
      <c r="DQ1" s="1">
        <v>43971</v>
      </c>
      <c r="DR1" s="1">
        <v>43972</v>
      </c>
      <c r="DS1" s="1">
        <v>43973</v>
      </c>
      <c r="DT1" s="1">
        <v>43974</v>
      </c>
      <c r="DU1" s="1">
        <v>43975</v>
      </c>
      <c r="DV1" s="1">
        <v>43976</v>
      </c>
      <c r="DW1" s="1">
        <v>43977</v>
      </c>
      <c r="DX1" s="1">
        <v>43978</v>
      </c>
      <c r="DY1" s="1">
        <v>43979</v>
      </c>
      <c r="DZ1" s="1">
        <v>43980</v>
      </c>
      <c r="EA1" s="1">
        <v>43981</v>
      </c>
      <c r="EB1" s="1">
        <v>43982</v>
      </c>
      <c r="EC1" s="1">
        <v>43983</v>
      </c>
      <c r="ED1" s="1">
        <v>43984</v>
      </c>
      <c r="EE1" s="1">
        <v>43985</v>
      </c>
      <c r="EF1" s="1">
        <v>43986</v>
      </c>
      <c r="EG1" s="1">
        <v>43987</v>
      </c>
      <c r="EH1" s="1">
        <v>43988</v>
      </c>
      <c r="EI1" s="1">
        <v>43989</v>
      </c>
      <c r="EJ1" s="1">
        <v>43990</v>
      </c>
      <c r="EK1" s="1">
        <v>43991</v>
      </c>
      <c r="EL1" s="1">
        <v>43992</v>
      </c>
      <c r="EM1" s="1">
        <v>43993</v>
      </c>
      <c r="EN1" s="1">
        <v>43994</v>
      </c>
      <c r="EO1" s="1">
        <v>43995</v>
      </c>
      <c r="EP1" s="1">
        <v>43996</v>
      </c>
      <c r="EQ1" s="1">
        <v>43997</v>
      </c>
      <c r="ER1" s="1">
        <v>43998</v>
      </c>
      <c r="ES1" s="1">
        <v>43999</v>
      </c>
      <c r="ET1" s="1">
        <v>44000</v>
      </c>
      <c r="EU1" s="1">
        <v>44001</v>
      </c>
      <c r="EV1" s="1">
        <v>44002</v>
      </c>
      <c r="EW1" s="1">
        <v>44003</v>
      </c>
      <c r="EX1" s="1">
        <v>44004</v>
      </c>
      <c r="EY1" s="1">
        <v>44005</v>
      </c>
      <c r="EZ1" s="1">
        <v>44006</v>
      </c>
      <c r="FA1" s="1">
        <v>44007</v>
      </c>
      <c r="FB1" s="1">
        <v>44008</v>
      </c>
      <c r="FC1" s="1">
        <v>44009</v>
      </c>
      <c r="FD1" s="1">
        <v>44010</v>
      </c>
      <c r="FE1" s="1">
        <v>44011</v>
      </c>
      <c r="FF1" s="1">
        <v>44012</v>
      </c>
      <c r="FG1" s="1">
        <v>44013</v>
      </c>
      <c r="FH1" s="1">
        <v>44014</v>
      </c>
      <c r="FI1" s="1">
        <v>44015</v>
      </c>
      <c r="FJ1" s="1">
        <v>44016</v>
      </c>
      <c r="FK1" s="1">
        <v>44017</v>
      </c>
      <c r="FL1" s="1">
        <v>44018</v>
      </c>
      <c r="FM1" s="1">
        <v>44019</v>
      </c>
      <c r="FN1" s="1">
        <v>44020</v>
      </c>
      <c r="FO1" s="1">
        <v>44021</v>
      </c>
      <c r="FP1" s="1">
        <v>44022</v>
      </c>
      <c r="FQ1" s="1">
        <v>44023</v>
      </c>
      <c r="FR1" s="1">
        <v>44024</v>
      </c>
      <c r="FS1" s="1">
        <v>44025</v>
      </c>
      <c r="FT1" s="1">
        <v>44026</v>
      </c>
      <c r="FU1" s="1">
        <v>44027</v>
      </c>
      <c r="FV1" s="1">
        <v>44028</v>
      </c>
      <c r="FW1" s="1">
        <v>44029</v>
      </c>
      <c r="FX1" s="1">
        <v>44030</v>
      </c>
      <c r="FY1" s="1">
        <v>44031</v>
      </c>
      <c r="FZ1" s="1">
        <v>44032</v>
      </c>
      <c r="GA1" s="1">
        <v>44033</v>
      </c>
      <c r="GB1" s="1">
        <v>44034</v>
      </c>
      <c r="GC1" s="1">
        <v>44035</v>
      </c>
      <c r="GD1" s="1">
        <v>44036</v>
      </c>
      <c r="GE1" s="1">
        <v>44037</v>
      </c>
      <c r="GF1" s="1">
        <v>44038</v>
      </c>
      <c r="GG1" s="1">
        <v>44039</v>
      </c>
      <c r="GH1" s="1">
        <v>44040</v>
      </c>
      <c r="GI1" s="1">
        <v>44041</v>
      </c>
      <c r="GJ1" s="1">
        <v>44042</v>
      </c>
      <c r="GK1" s="1">
        <v>44043</v>
      </c>
      <c r="GL1" s="1">
        <v>44044</v>
      </c>
      <c r="GM1" s="1">
        <v>44045</v>
      </c>
      <c r="GN1" s="1">
        <v>44046</v>
      </c>
      <c r="GO1" s="1">
        <v>44047</v>
      </c>
      <c r="GP1" s="1">
        <v>44048</v>
      </c>
      <c r="GQ1" s="1">
        <v>44049</v>
      </c>
      <c r="GR1" s="1">
        <v>44050</v>
      </c>
      <c r="GS1" s="1">
        <v>44051</v>
      </c>
      <c r="GT1" s="1">
        <v>44052</v>
      </c>
      <c r="GU1" s="1">
        <v>44053</v>
      </c>
      <c r="GV1" s="1">
        <v>44054</v>
      </c>
      <c r="GW1" s="1">
        <v>44055</v>
      </c>
      <c r="GX1" s="1">
        <v>44056</v>
      </c>
      <c r="GY1" s="1">
        <v>44057</v>
      </c>
      <c r="GZ1" s="1">
        <v>44058</v>
      </c>
      <c r="HA1" s="1">
        <v>44059</v>
      </c>
      <c r="HB1" s="1">
        <v>44060</v>
      </c>
      <c r="HC1" s="1">
        <v>44061</v>
      </c>
      <c r="HD1" s="1">
        <v>44062</v>
      </c>
      <c r="HE1" s="1">
        <v>44063</v>
      </c>
      <c r="HF1" s="1">
        <v>44064</v>
      </c>
      <c r="HG1" s="1">
        <v>44065</v>
      </c>
      <c r="HH1" s="1">
        <v>44066</v>
      </c>
      <c r="HI1" s="1">
        <v>44067</v>
      </c>
      <c r="HJ1" s="1">
        <v>44068</v>
      </c>
      <c r="HK1" s="1">
        <v>44069</v>
      </c>
      <c r="HL1" s="1">
        <v>44070</v>
      </c>
      <c r="HM1" s="1">
        <v>44071</v>
      </c>
      <c r="HN1" s="1">
        <v>44072</v>
      </c>
      <c r="HO1" s="1">
        <v>44073</v>
      </c>
      <c r="HP1" s="1">
        <v>44074</v>
      </c>
      <c r="HQ1" s="1">
        <v>44075</v>
      </c>
      <c r="HR1" s="1">
        <v>44076</v>
      </c>
      <c r="HS1" s="1">
        <v>44077</v>
      </c>
      <c r="HT1" s="1">
        <v>44078</v>
      </c>
      <c r="HU1" s="1">
        <v>44079</v>
      </c>
      <c r="HV1" s="1">
        <v>44080</v>
      </c>
      <c r="HW1" s="1">
        <v>44081</v>
      </c>
      <c r="HX1" s="1">
        <v>44082</v>
      </c>
      <c r="HY1" s="1">
        <v>44083</v>
      </c>
      <c r="HZ1" s="1">
        <v>44084</v>
      </c>
      <c r="IA1" s="1">
        <v>44085</v>
      </c>
      <c r="IB1" s="1">
        <v>44086</v>
      </c>
      <c r="IC1" s="1">
        <v>44087</v>
      </c>
      <c r="ID1" s="1">
        <v>44088</v>
      </c>
      <c r="IE1" s="1">
        <v>44089</v>
      </c>
    </row>
    <row r="2" spans="1:239" x14ac:dyDescent="0.25">
      <c r="A2" t="s">
        <v>1</v>
      </c>
      <c r="B2">
        <f t="shared" ref="B2:AX2" si="0">B1-$B$1</f>
        <v>0</v>
      </c>
      <c r="C2">
        <f t="shared" si="0"/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</row>
    <row r="3" spans="1:239" s="20" customFormat="1" x14ac:dyDescent="0.25">
      <c r="A3" s="20" t="s">
        <v>8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1</v>
      </c>
      <c r="H3" s="20">
        <v>4</v>
      </c>
      <c r="I3" s="20">
        <v>4</v>
      </c>
      <c r="J3" s="20">
        <v>4</v>
      </c>
      <c r="K3" s="20">
        <v>5</v>
      </c>
      <c r="L3" s="20">
        <v>8</v>
      </c>
      <c r="M3" s="20">
        <v>10</v>
      </c>
      <c r="N3" s="20">
        <v>12</v>
      </c>
      <c r="O3" s="20">
        <v>12</v>
      </c>
      <c r="P3" s="20">
        <v>12</v>
      </c>
      <c r="Q3" s="20">
        <v>12</v>
      </c>
      <c r="R3" s="20">
        <v>13</v>
      </c>
      <c r="S3" s="20">
        <v>13</v>
      </c>
      <c r="T3" s="20">
        <v>14</v>
      </c>
      <c r="U3" s="20">
        <v>14</v>
      </c>
      <c r="V3" s="20">
        <v>16</v>
      </c>
      <c r="W3" s="20">
        <v>16</v>
      </c>
      <c r="X3" s="20">
        <v>16</v>
      </c>
      <c r="Y3" s="20">
        <v>16</v>
      </c>
      <c r="Z3" s="20">
        <v>16</v>
      </c>
      <c r="AA3" s="20">
        <v>16</v>
      </c>
      <c r="AB3" s="20">
        <v>16</v>
      </c>
      <c r="AC3" s="20">
        <v>16</v>
      </c>
      <c r="AD3" s="20">
        <v>16</v>
      </c>
      <c r="AE3" s="20">
        <v>16</v>
      </c>
      <c r="AF3" s="20">
        <v>16</v>
      </c>
      <c r="AG3" s="20">
        <v>16</v>
      </c>
      <c r="AH3" s="20">
        <v>16</v>
      </c>
      <c r="AI3" s="20">
        <v>16</v>
      </c>
      <c r="AJ3" s="20">
        <v>17</v>
      </c>
      <c r="AK3" s="20">
        <v>27</v>
      </c>
      <c r="AL3" s="20">
        <v>46</v>
      </c>
      <c r="AM3" s="20">
        <v>48</v>
      </c>
      <c r="AN3" s="20">
        <v>79</v>
      </c>
      <c r="AO3" s="20">
        <v>130</v>
      </c>
      <c r="AP3" s="20">
        <v>159</v>
      </c>
      <c r="AQ3" s="20">
        <v>196</v>
      </c>
      <c r="AR3" s="20">
        <v>262</v>
      </c>
      <c r="AS3" s="20">
        <v>482</v>
      </c>
      <c r="AT3" s="20">
        <v>670</v>
      </c>
      <c r="AU3" s="20">
        <v>799</v>
      </c>
      <c r="AV3" s="20">
        <v>1040</v>
      </c>
      <c r="AW3" s="20">
        <v>1176</v>
      </c>
      <c r="AX3" s="20">
        <v>1457</v>
      </c>
      <c r="AY3" s="20">
        <v>1966</v>
      </c>
      <c r="AZ3" s="20">
        <v>2745</v>
      </c>
      <c r="BA3" s="20">
        <v>3675</v>
      </c>
      <c r="BB3" s="20">
        <v>4599</v>
      </c>
      <c r="BC3" s="20">
        <v>5813</v>
      </c>
      <c r="BD3" s="21">
        <v>7272</v>
      </c>
      <c r="BE3" s="20">
        <v>9367</v>
      </c>
      <c r="BF3" s="20">
        <v>12327</v>
      </c>
      <c r="BG3" s="20">
        <v>15320</v>
      </c>
      <c r="BH3" s="20">
        <v>19848</v>
      </c>
      <c r="BI3" s="20">
        <v>22364</v>
      </c>
      <c r="BJ3" s="20">
        <v>24873</v>
      </c>
      <c r="BK3" s="20">
        <v>29056</v>
      </c>
      <c r="BL3" s="20">
        <v>32991</v>
      </c>
      <c r="BM3" s="20">
        <v>37323</v>
      </c>
      <c r="BN3" s="20">
        <v>43938</v>
      </c>
      <c r="BO3" s="21">
        <v>50871</v>
      </c>
      <c r="BP3" s="21">
        <v>57695</v>
      </c>
      <c r="BQ3" s="21">
        <v>62435</v>
      </c>
      <c r="BR3" s="21">
        <v>66885</v>
      </c>
      <c r="BS3" s="21">
        <v>71808</v>
      </c>
      <c r="BT3" s="21">
        <v>77766</v>
      </c>
      <c r="BU3" s="21">
        <v>84794</v>
      </c>
      <c r="BV3" s="21">
        <v>91159</v>
      </c>
      <c r="BW3" s="21">
        <v>96092</v>
      </c>
      <c r="BX3" s="21">
        <v>100123</v>
      </c>
      <c r="BY3" s="21">
        <v>103374</v>
      </c>
      <c r="BZ3" s="21">
        <v>107663</v>
      </c>
      <c r="CA3" s="21">
        <v>113296</v>
      </c>
      <c r="CB3" s="21">
        <v>118235</v>
      </c>
      <c r="CC3" s="21">
        <v>122171</v>
      </c>
      <c r="CD3" s="21">
        <v>125452</v>
      </c>
      <c r="CE3" s="21">
        <v>127854</v>
      </c>
      <c r="CF3" s="21">
        <v>130072</v>
      </c>
      <c r="CG3" s="20">
        <v>132210</v>
      </c>
      <c r="CH3" s="21">
        <v>134753</v>
      </c>
      <c r="CI3" s="21">
        <v>137698</v>
      </c>
      <c r="CJ3" s="21">
        <v>141397</v>
      </c>
      <c r="CK3" s="21">
        <v>143475</v>
      </c>
      <c r="CL3" s="21">
        <v>145742</v>
      </c>
      <c r="CM3" s="21">
        <v>147065</v>
      </c>
      <c r="CN3" s="21">
        <v>148453</v>
      </c>
      <c r="CO3" s="21">
        <v>150648</v>
      </c>
      <c r="CP3" s="21">
        <v>153129</v>
      </c>
      <c r="CQ3" s="21">
        <v>154999</v>
      </c>
      <c r="CR3" s="21">
        <v>156513</v>
      </c>
      <c r="CS3" s="21">
        <v>157770</v>
      </c>
      <c r="CT3" s="21">
        <v>158758</v>
      </c>
      <c r="CU3" s="21">
        <v>159912</v>
      </c>
      <c r="CV3" s="21">
        <v>161539</v>
      </c>
      <c r="CW3" s="21">
        <v>163009</v>
      </c>
      <c r="CX3" s="21">
        <v>164077</v>
      </c>
      <c r="CY3" s="20">
        <v>164967</v>
      </c>
      <c r="CZ3" s="20">
        <v>165664</v>
      </c>
      <c r="DA3" s="20">
        <v>165664</v>
      </c>
      <c r="DB3" s="20">
        <v>167007</v>
      </c>
      <c r="DC3" s="20">
        <v>168162</v>
      </c>
      <c r="DD3" s="20">
        <v>169430</v>
      </c>
      <c r="DE3" s="20">
        <v>170588</v>
      </c>
      <c r="DF3" s="20">
        <v>171324</v>
      </c>
      <c r="DG3" s="20">
        <v>171879</v>
      </c>
      <c r="DH3" s="20">
        <v>172576</v>
      </c>
      <c r="DI3" s="20">
        <v>173171</v>
      </c>
      <c r="DJ3" s="20">
        <v>174098</v>
      </c>
      <c r="DK3" s="20">
        <v>174975</v>
      </c>
      <c r="DL3" s="20">
        <v>175699</v>
      </c>
      <c r="DM3" s="20">
        <v>176244</v>
      </c>
      <c r="DN3" s="20">
        <v>176651</v>
      </c>
      <c r="DO3" s="20">
        <v>177289</v>
      </c>
      <c r="DP3" s="20">
        <v>177827</v>
      </c>
      <c r="DQ3" s="20">
        <v>178531</v>
      </c>
      <c r="DR3" s="20">
        <v>179021</v>
      </c>
      <c r="DS3" s="20">
        <v>179713</v>
      </c>
      <c r="DT3" s="20">
        <v>179986</v>
      </c>
    </row>
    <row r="4" spans="1:239" s="5" customFormat="1" x14ac:dyDescent="0.25">
      <c r="A4" s="5" t="s">
        <v>9</v>
      </c>
      <c r="AI4" s="10">
        <f>AI3/$CV$12</f>
        <v>1.9103160349241591E-7</v>
      </c>
      <c r="AJ4" s="10">
        <f t="shared" ref="AJ4:CU4" si="1">AJ3/$CV$12</f>
        <v>2.0297107871069189E-7</v>
      </c>
      <c r="AK4" s="10">
        <f t="shared" si="1"/>
        <v>3.2236583089345184E-7</v>
      </c>
      <c r="AL4" s="10">
        <f t="shared" si="1"/>
        <v>5.4921586004069571E-7</v>
      </c>
      <c r="AM4" s="10">
        <f t="shared" si="1"/>
        <v>5.7309481047724767E-7</v>
      </c>
      <c r="AN4" s="10">
        <f t="shared" si="1"/>
        <v>9.4321854224380346E-7</v>
      </c>
      <c r="AO4" s="10">
        <f t="shared" si="1"/>
        <v>1.5521317783758791E-6</v>
      </c>
      <c r="AP4" s="10">
        <f t="shared" si="1"/>
        <v>1.8983765597058831E-6</v>
      </c>
      <c r="AQ4" s="10">
        <f t="shared" si="1"/>
        <v>2.3401371427820948E-6</v>
      </c>
      <c r="AR4" s="10">
        <f t="shared" si="1"/>
        <v>3.1281425071883101E-6</v>
      </c>
      <c r="AS4" s="10">
        <f t="shared" si="1"/>
        <v>5.754827055209029E-6</v>
      </c>
      <c r="AT4" s="10">
        <f t="shared" si="1"/>
        <v>7.999448396244916E-6</v>
      </c>
      <c r="AU4" s="10">
        <f t="shared" si="1"/>
        <v>9.5396406994025181E-6</v>
      </c>
      <c r="AV4" s="10">
        <f t="shared" si="1"/>
        <v>1.2417054227007033E-5</v>
      </c>
      <c r="AW4" s="10">
        <f t="shared" si="1"/>
        <v>1.4040822856692568E-5</v>
      </c>
      <c r="AX4" s="10">
        <f t="shared" si="1"/>
        <v>1.7395815393028124E-5</v>
      </c>
      <c r="AY4" s="10">
        <f t="shared" si="1"/>
        <v>2.3473008279130603E-5</v>
      </c>
      <c r="AZ4" s="10">
        <f t="shared" si="1"/>
        <v>3.2773859474167603E-5</v>
      </c>
      <c r="BA4" s="10">
        <f t="shared" si="1"/>
        <v>4.3877571427164274E-5</v>
      </c>
      <c r="BB4" s="10">
        <f t="shared" si="1"/>
        <v>5.4909646528851295E-5</v>
      </c>
      <c r="BC4" s="10">
        <f t="shared" si="1"/>
        <v>6.9404169443838357E-5</v>
      </c>
      <c r="BD4" s="10">
        <f t="shared" si="1"/>
        <v>8.6823863787303029E-5</v>
      </c>
      <c r="BE4" s="10">
        <f t="shared" si="1"/>
        <v>1.1183706436959123E-4</v>
      </c>
      <c r="BF4" s="10">
        <f t="shared" si="1"/>
        <v>1.4717791101568817E-4</v>
      </c>
      <c r="BG4" s="10">
        <f t="shared" si="1"/>
        <v>1.8291276034398821E-4</v>
      </c>
      <c r="BH4" s="10">
        <f t="shared" si="1"/>
        <v>2.3697470413234191E-4</v>
      </c>
      <c r="BI4" s="10">
        <f t="shared" si="1"/>
        <v>2.6701442378152429E-4</v>
      </c>
      <c r="BJ4" s="10">
        <f t="shared" si="1"/>
        <v>2.969705671041788E-4</v>
      </c>
      <c r="BK4" s="10">
        <f t="shared" si="1"/>
        <v>3.4691339194222728E-4</v>
      </c>
      <c r="BL4" s="10">
        <f t="shared" si="1"/>
        <v>3.938952269261433E-4</v>
      </c>
      <c r="BM4" s="10">
        <f t="shared" si="1"/>
        <v>4.4561703357171489E-4</v>
      </c>
      <c r="BN4" s="10">
        <f t="shared" si="1"/>
        <v>5.2459666214061057E-4</v>
      </c>
      <c r="BO4" s="10">
        <f t="shared" si="1"/>
        <v>6.0737304382891806E-4</v>
      </c>
      <c r="BP4" s="10">
        <f t="shared" si="1"/>
        <v>6.8884802271843341E-4</v>
      </c>
      <c r="BQ4" s="10">
        <f t="shared" si="1"/>
        <v>7.4544113525306169E-4</v>
      </c>
      <c r="BR4" s="10">
        <f t="shared" si="1"/>
        <v>7.9857179997438977E-4</v>
      </c>
      <c r="BS4" s="10">
        <f t="shared" si="1"/>
        <v>8.5734983647396256E-4</v>
      </c>
      <c r="BT4" s="10">
        <f t="shared" si="1"/>
        <v>9.2848522982445086E-4</v>
      </c>
      <c r="BU4" s="10">
        <f t="shared" si="1"/>
        <v>1.0123958616584947E-3</v>
      </c>
      <c r="BV4" s="10">
        <f t="shared" si="1"/>
        <v>1.0883906214228212E-3</v>
      </c>
      <c r="BW4" s="10">
        <f t="shared" si="1"/>
        <v>1.1472880526745767E-3</v>
      </c>
      <c r="BX4" s="10">
        <f t="shared" si="1"/>
        <v>1.1954160772794473E-3</v>
      </c>
      <c r="BY4" s="10">
        <f t="shared" si="1"/>
        <v>1.2342313112140625E-3</v>
      </c>
      <c r="BZ4" s="10">
        <f t="shared" si="1"/>
        <v>1.2854397204252483E-3</v>
      </c>
      <c r="CA4" s="10">
        <f t="shared" si="1"/>
        <v>1.3526947843297971E-3</v>
      </c>
      <c r="CB4" s="10">
        <f t="shared" si="1"/>
        <v>1.411663852432862E-3</v>
      </c>
      <c r="CC4" s="10">
        <f t="shared" si="1"/>
        <v>1.4586576268919964E-3</v>
      </c>
      <c r="CD4" s="10">
        <f t="shared" si="1"/>
        <v>1.4978310450831599E-3</v>
      </c>
      <c r="CE4" s="10">
        <f t="shared" si="1"/>
        <v>1.5265096645574589E-3</v>
      </c>
      <c r="CF4" s="10">
        <f t="shared" si="1"/>
        <v>1.5529914205915951E-3</v>
      </c>
      <c r="CG4" s="10">
        <f t="shared" si="1"/>
        <v>1.5785180186082691E-3</v>
      </c>
      <c r="CH4" s="10">
        <f t="shared" si="1"/>
        <v>1.608880104088345E-3</v>
      </c>
      <c r="CI4" s="10">
        <f t="shared" si="1"/>
        <v>1.6440418586061677E-3</v>
      </c>
      <c r="CJ4" s="10">
        <f t="shared" si="1"/>
        <v>1.6882059774385708E-3</v>
      </c>
      <c r="CK4" s="10">
        <f>CK3/$CV$12</f>
        <v>1.7130162069421482E-3</v>
      </c>
      <c r="CL4" s="10">
        <f t="shared" si="1"/>
        <v>1.7400829972619798E-3</v>
      </c>
      <c r="CM4" s="10">
        <f t="shared" si="1"/>
        <v>1.755878922975759E-3</v>
      </c>
      <c r="CN4" s="10">
        <f t="shared" si="1"/>
        <v>1.772450914578726E-3</v>
      </c>
      <c r="CO4" s="10">
        <f t="shared" si="1"/>
        <v>1.7986580626828418E-3</v>
      </c>
      <c r="CP4" s="10">
        <f t="shared" si="1"/>
        <v>1.8282799006993846E-3</v>
      </c>
      <c r="CQ4" s="10">
        <f t="shared" si="1"/>
        <v>1.8506067193575608E-3</v>
      </c>
      <c r="CR4" s="10">
        <f t="shared" si="1"/>
        <v>1.8686830848380306E-3</v>
      </c>
      <c r="CS4" s="10">
        <f t="shared" si="1"/>
        <v>1.8836910051874035E-3</v>
      </c>
      <c r="CT4" s="10">
        <f t="shared" si="1"/>
        <v>1.8954872067030602E-3</v>
      </c>
      <c r="CU4" s="10">
        <f t="shared" si="1"/>
        <v>1.9092653611049507E-3</v>
      </c>
      <c r="CV4" s="10">
        <f t="shared" ref="CV4:CY4" si="2">CV3/$CV$12</f>
        <v>1.9286908872850857E-3</v>
      </c>
      <c r="CW4" s="10">
        <f t="shared" si="2"/>
        <v>1.9462419158559514E-3</v>
      </c>
      <c r="CX4" s="10">
        <f t="shared" si="2"/>
        <v>1.9589932753890701E-3</v>
      </c>
      <c r="CY4" s="10">
        <f t="shared" si="2"/>
        <v>1.9696194083333356E-3</v>
      </c>
      <c r="CZ4" s="10">
        <f t="shared" ref="CZ4:DC4" si="3">CZ3/$CV$12</f>
        <v>1.9779412225604744E-3</v>
      </c>
      <c r="DA4" s="10">
        <f t="shared" si="3"/>
        <v>1.9779412225604744E-3</v>
      </c>
      <c r="DB4" s="10">
        <f t="shared" si="3"/>
        <v>1.9939759377786189E-3</v>
      </c>
      <c r="DC4" s="10">
        <f t="shared" si="3"/>
        <v>2.0077660316557278E-3</v>
      </c>
      <c r="DD4" s="10">
        <f t="shared" ref="DD4:DE4" si="4">DD3/$CV$12</f>
        <v>2.0229052862325014E-3</v>
      </c>
      <c r="DE4" s="10">
        <f t="shared" si="4"/>
        <v>2.036731198535265E-3</v>
      </c>
      <c r="DF4" s="10">
        <f t="shared" ref="DF4:DH4" si="5">DF3/$CV$12</f>
        <v>2.0455186522959161E-3</v>
      </c>
      <c r="DG4" s="10">
        <f t="shared" si="5"/>
        <v>2.0521450610420594E-3</v>
      </c>
      <c r="DH4" s="10">
        <f t="shared" si="5"/>
        <v>2.0604668752691978E-3</v>
      </c>
      <c r="DI4" s="10">
        <f t="shared" ref="DI4:DJ4" si="6">DI3/$CV$12</f>
        <v>2.0675708630240723E-3</v>
      </c>
      <c r="DJ4" s="10">
        <f t="shared" si="6"/>
        <v>2.0786387565514138E-3</v>
      </c>
      <c r="DK4" s="10">
        <f t="shared" ref="DK4:DN4" si="7">DK3/$CV$12</f>
        <v>2.089109676317842E-3</v>
      </c>
      <c r="DL4" s="10">
        <f t="shared" si="7"/>
        <v>2.0977538563758738E-3</v>
      </c>
      <c r="DM4" s="10">
        <f t="shared" si="7"/>
        <v>2.1042608703698341E-3</v>
      </c>
      <c r="DN4" s="10">
        <f t="shared" si="7"/>
        <v>2.1091202367836724E-3</v>
      </c>
      <c r="DO4" s="10">
        <f t="shared" ref="DO4:DS4" si="8">DO3/$CV$12</f>
        <v>2.1167376219729324E-3</v>
      </c>
      <c r="DP4" s="10">
        <f t="shared" si="8"/>
        <v>2.1231610596403653E-3</v>
      </c>
      <c r="DQ4" s="10">
        <f t="shared" si="8"/>
        <v>2.1315664501940315E-3</v>
      </c>
      <c r="DR4" s="10">
        <f t="shared" si="8"/>
        <v>2.1374167930509865E-3</v>
      </c>
      <c r="DS4" s="10">
        <f t="shared" si="8"/>
        <v>2.1456789099020337E-3</v>
      </c>
      <c r="DT4" s="10">
        <f t="shared" ref="DT4" si="9">DT3/$CV$12</f>
        <v>2.1489383866366229E-3</v>
      </c>
    </row>
    <row r="5" spans="1:239" s="36" customFormat="1" x14ac:dyDescent="0.25">
      <c r="A5" s="36" t="s">
        <v>12</v>
      </c>
      <c r="AI5" s="35">
        <f>CV11</f>
        <v>1E-4</v>
      </c>
      <c r="AJ5" s="37">
        <f t="shared" ref="AJ5:BH5" si="10">AI5*EXP(($CV$17*(1-AI5)-1)/$CV$13)</f>
        <v>1.2839804765846141E-4</v>
      </c>
      <c r="AK5" s="37">
        <f t="shared" si="10"/>
        <v>1.6485894783161188E-4</v>
      </c>
      <c r="AL5" s="37">
        <f t="shared" si="10"/>
        <v>2.1167086528916837E-4</v>
      </c>
      <c r="AM5" s="37">
        <f t="shared" si="10"/>
        <v>2.7177063618374388E-4</v>
      </c>
      <c r="AN5" s="37">
        <f t="shared" si="10"/>
        <v>3.489272129310451E-4</v>
      </c>
      <c r="AO5" s="37">
        <f t="shared" si="10"/>
        <v>4.4797669769548509E-4</v>
      </c>
      <c r="AP5" s="37">
        <f t="shared" si="10"/>
        <v>5.7512328421477951E-4</v>
      </c>
      <c r="AQ5" s="37">
        <f t="shared" si="10"/>
        <v>7.3832428008197362E-4</v>
      </c>
      <c r="AR5" s="37">
        <f t="shared" si="10"/>
        <v>9.4778219002383379E-4</v>
      </c>
      <c r="AS5" s="37">
        <f t="shared" si="10"/>
        <v>1.2165727884233294E-3</v>
      </c>
      <c r="AT5" s="37">
        <f t="shared" si="10"/>
        <v>1.5614453758322007E-3</v>
      </c>
      <c r="AU5" s="37">
        <f t="shared" si="10"/>
        <v>2.0038401396194547E-3</v>
      </c>
      <c r="AV5" s="37">
        <f t="shared" si="10"/>
        <v>2.5711777575238895E-3</v>
      </c>
      <c r="AW5" s="37">
        <f t="shared" si="10"/>
        <v>3.2984879058971261E-3</v>
      </c>
      <c r="AX5" s="37">
        <f t="shared" si="10"/>
        <v>4.2304555502782728E-3</v>
      </c>
      <c r="AY5" s="37">
        <f t="shared" si="10"/>
        <v>5.4239754417025341E-3</v>
      </c>
      <c r="AZ5" s="37">
        <f t="shared" si="10"/>
        <v>6.9513134790624553E-3</v>
      </c>
      <c r="BA5" s="37">
        <f t="shared" si="10"/>
        <v>8.9039738028911727E-3</v>
      </c>
      <c r="BB5" s="37">
        <f t="shared" si="10"/>
        <v>1.1397354658404166E-2</v>
      </c>
      <c r="BC5" s="37">
        <f t="shared" si="10"/>
        <v>1.4576231269268521E-2</v>
      </c>
      <c r="BD5" s="37">
        <f t="shared" si="10"/>
        <v>1.862101023765253E-2</v>
      </c>
      <c r="BE5" s="37">
        <f t="shared" si="10"/>
        <v>2.375452817499165E-2</v>
      </c>
      <c r="BF5" s="37">
        <f t="shared" si="10"/>
        <v>3.0248877835623633E-2</v>
      </c>
      <c r="BG5" s="37">
        <f t="shared" si="10"/>
        <v>3.8431290332989025E-2</v>
      </c>
      <c r="BH5" s="38">
        <f t="shared" si="10"/>
        <v>4.8687436947574506E-2</v>
      </c>
      <c r="BI5" s="39">
        <f t="shared" ref="BI5:BP5" si="11">BH5*EXP(($CV$18*(1-BH5)-1)/$CV$13)</f>
        <v>5.6416535320700373E-2</v>
      </c>
      <c r="BJ5" s="39">
        <f t="shared" si="11"/>
        <v>6.5241384279887099E-2</v>
      </c>
      <c r="BK5" s="39">
        <f t="shared" si="11"/>
        <v>7.527373249381919E-2</v>
      </c>
      <c r="BL5" s="39">
        <f t="shared" si="11"/>
        <v>8.6622540571482096E-2</v>
      </c>
      <c r="BM5" s="39">
        <f t="shared" si="11"/>
        <v>9.9388678112578593E-2</v>
      </c>
      <c r="BN5" s="39">
        <f t="shared" si="11"/>
        <v>0.11365836475226639</v>
      </c>
      <c r="BO5" s="39">
        <f t="shared" si="11"/>
        <v>0.12949547957095819</v>
      </c>
      <c r="BP5" s="39">
        <f t="shared" si="11"/>
        <v>0.14693306589776656</v>
      </c>
      <c r="BQ5" s="40">
        <f t="shared" ref="BQ5:BY5" si="12">BP5*EXP(($CV$19*(1-BP5)-1)/$CV$13)</f>
        <v>0.15849276371481125</v>
      </c>
      <c r="BR5" s="40">
        <f t="shared" si="12"/>
        <v>0.17055527336627552</v>
      </c>
      <c r="BS5" s="40">
        <f t="shared" si="12"/>
        <v>0.18308033431442436</v>
      </c>
      <c r="BT5" s="40">
        <f t="shared" si="12"/>
        <v>0.19601878431330463</v>
      </c>
      <c r="BU5" s="40">
        <f t="shared" si="12"/>
        <v>0.20931297573615074</v>
      </c>
      <c r="BV5" s="40">
        <f t="shared" si="12"/>
        <v>0.22289752805482305</v>
      </c>
      <c r="BW5" s="40">
        <f t="shared" si="12"/>
        <v>0.23670041259262309</v>
      </c>
      <c r="BX5" s="40">
        <f t="shared" si="12"/>
        <v>0.25064434312354011</v>
      </c>
      <c r="BY5" s="40">
        <f t="shared" si="12"/>
        <v>0.26464842312485537</v>
      </c>
      <c r="BZ5" s="38">
        <f>BY5*EXP(($CV$20*(1-BY5)-1)/$CV$13)</f>
        <v>0.27265078302217449</v>
      </c>
      <c r="CA5" s="38">
        <f t="shared" ref="CA5:CY5" si="13">BZ5*EXP(($CV$20*(1-BZ5)-1)/$CV$13)</f>
        <v>0.28049865503287463</v>
      </c>
      <c r="CB5" s="38">
        <f t="shared" si="13"/>
        <v>0.28817297787135182</v>
      </c>
      <c r="CC5" s="38">
        <f t="shared" si="13"/>
        <v>0.29565652346655569</v>
      </c>
      <c r="CD5" s="38">
        <f t="shared" si="13"/>
        <v>0.30293401528590425</v>
      </c>
      <c r="CE5" s="38">
        <f t="shared" si="13"/>
        <v>0.30999220647568099</v>
      </c>
      <c r="CF5" s="38">
        <f t="shared" si="13"/>
        <v>0.31681991859579656</v>
      </c>
      <c r="CG5" s="38">
        <f t="shared" si="13"/>
        <v>0.32340804291054587</v>
      </c>
      <c r="CH5" s="38">
        <f t="shared" si="13"/>
        <v>0.32974950719423179</v>
      </c>
      <c r="CI5" s="38">
        <f t="shared" si="13"/>
        <v>0.33583921179156667</v>
      </c>
      <c r="CJ5" s="38">
        <f t="shared" si="13"/>
        <v>0.34167393922427108</v>
      </c>
      <c r="CK5" s="38">
        <f t="shared" si="13"/>
        <v>0.34725224195907223</v>
      </c>
      <c r="CL5" s="38">
        <f t="shared" si="13"/>
        <v>0.35257431306298476</v>
      </c>
      <c r="CM5" s="38">
        <f t="shared" si="13"/>
        <v>0.35764184439383478</v>
      </c>
      <c r="CN5" s="38">
        <f t="shared" si="13"/>
        <v>0.36245787673859997</v>
      </c>
      <c r="CO5" s="38">
        <f t="shared" si="13"/>
        <v>0.36702664595389106</v>
      </c>
      <c r="CP5" s="38">
        <f t="shared" si="13"/>
        <v>0.37135342871704108</v>
      </c>
      <c r="CQ5" s="38">
        <f t="shared" si="13"/>
        <v>0.37544439099635563</v>
      </c>
      <c r="CR5" s="38">
        <f t="shared" si="13"/>
        <v>0.3793064418252603</v>
      </c>
      <c r="CS5" s="38">
        <f t="shared" si="13"/>
        <v>0.38294709444297176</v>
      </c>
      <c r="CT5" s="38">
        <f t="shared" si="13"/>
        <v>0.38637433636444091</v>
      </c>
      <c r="CU5" s="38">
        <f t="shared" si="13"/>
        <v>0.38959650948000901</v>
      </c>
      <c r="CV5" s="38">
        <f t="shared" si="13"/>
        <v>0.39262220087091732</v>
      </c>
      <c r="CW5" s="38">
        <f t="shared" si="13"/>
        <v>0.39546014466657109</v>
      </c>
      <c r="CX5" s="38">
        <f t="shared" si="13"/>
        <v>0.39811913496563311</v>
      </c>
      <c r="CY5" s="38">
        <f t="shared" si="13"/>
        <v>0.40060794959500312</v>
      </c>
      <c r="CZ5" s="38">
        <f t="shared" ref="CZ5" si="14">CY5*EXP(($CV$20*(1-CY5)-1)/$CV$13)</f>
        <v>0.40293528428567654</v>
      </c>
      <c r="DA5" s="38">
        <f t="shared" ref="DA5" si="15">CZ5*EXP(($CV$20*(1-CZ5)-1)/$CV$13)</f>
        <v>0.4051096966979808</v>
      </c>
      <c r="DB5" s="40">
        <f>DA5*EXP(($CV$21*(1-DA5)-1)/$CV$13)</f>
        <v>0.40798815457179177</v>
      </c>
      <c r="DC5" s="40">
        <f t="shared" ref="DC5:EG5" si="16">DB5*EXP(($CV$21*(1-DB5)-1)/$CV$13)</f>
        <v>0.41067423032194728</v>
      </c>
      <c r="DD5" s="40">
        <f t="shared" si="16"/>
        <v>0.4131781730981216</v>
      </c>
      <c r="DE5" s="40">
        <f t="shared" si="16"/>
        <v>0.41551006616470088</v>
      </c>
      <c r="DF5" s="40">
        <f t="shared" si="16"/>
        <v>0.41767976594052436</v>
      </c>
      <c r="DG5" s="40">
        <f t="shared" si="16"/>
        <v>0.41969685247727756</v>
      </c>
      <c r="DH5" s="40">
        <f t="shared" si="16"/>
        <v>0.4215705902856598</v>
      </c>
      <c r="DI5" s="40">
        <f t="shared" si="16"/>
        <v>0.42330989840577604</v>
      </c>
      <c r="DJ5" s="40">
        <f t="shared" si="16"/>
        <v>0.42492332863693094</v>
      </c>
      <c r="DK5" s="40">
        <f t="shared" ref="DK5" si="17">DJ5*EXP(($CV$21*(1-DJ5)-1)/$CV$13)</f>
        <v>0.42641905088440629</v>
      </c>
      <c r="DL5" s="40">
        <f t="shared" ref="DL5" si="18">DK5*EXP(($CV$21*(1-DK5)-1)/$CV$13)</f>
        <v>0.427804844640161</v>
      </c>
      <c r="DM5" s="40">
        <f t="shared" ref="DM5" si="19">DL5*EXP(($CV$21*(1-DL5)-1)/$CV$13)</f>
        <v>0.42908809568503775</v>
      </c>
      <c r="DN5" s="40">
        <f t="shared" ref="DN5" si="20">DM5*EXP(($CV$21*(1-DM5)-1)/$CV$13)</f>
        <v>0.43027579717732312</v>
      </c>
      <c r="DO5" s="40">
        <f t="shared" ref="DO5" si="21">DN5*EXP(($CV$21*(1-DN5)-1)/$CV$13)</f>
        <v>0.43137455437265082</v>
      </c>
      <c r="DP5" s="40">
        <f t="shared" ref="DP5" si="22">DO5*EXP(($CV$21*(1-DO5)-1)/$CV$13)</f>
        <v>0.43239059230037208</v>
      </c>
      <c r="DQ5" s="40">
        <f t="shared" ref="DQ5" si="23">DP5*EXP(($CV$21*(1-DP5)-1)/$CV$13)</f>
        <v>0.43332976579945515</v>
      </c>
      <c r="DR5" s="40">
        <f t="shared" ref="DR5" si="24">DQ5*EXP(($CV$21*(1-DQ5)-1)/$CV$13)</f>
        <v>0.43419757139117637</v>
      </c>
      <c r="DS5" s="40">
        <f t="shared" ref="DS5:DT5" si="25">DR5*EXP(($CV$21*(1-DR5)-1)/$CV$13)</f>
        <v>0.43499916053526216</v>
      </c>
      <c r="DT5" s="40">
        <f t="shared" si="25"/>
        <v>0.43573935388010537</v>
      </c>
      <c r="DU5" s="40">
        <f t="shared" si="16"/>
        <v>0.43642265617588843</v>
      </c>
      <c r="DV5" s="40">
        <f t="shared" si="16"/>
        <v>0.43705327157183027</v>
      </c>
      <c r="DW5" s="40">
        <f t="shared" si="16"/>
        <v>0.43763511906544628</v>
      </c>
      <c r="DX5" s="40">
        <f t="shared" si="16"/>
        <v>0.4381718479129143</v>
      </c>
      <c r="DY5" s="40">
        <f t="shared" si="16"/>
        <v>0.43866685284570672</v>
      </c>
      <c r="DZ5" s="40">
        <f t="shared" si="16"/>
        <v>0.43912328896996211</v>
      </c>
      <c r="EA5" s="40">
        <f t="shared" si="16"/>
        <v>0.43954408625204433</v>
      </c>
      <c r="EB5" s="40">
        <f t="shared" si="16"/>
        <v>0.43993196351679115</v>
      </c>
      <c r="EC5" s="40">
        <f t="shared" si="16"/>
        <v>0.44028944190450431</v>
      </c>
      <c r="ED5" s="40">
        <f t="shared" si="16"/>
        <v>0.44061885774917564</v>
      </c>
      <c r="EE5" s="40">
        <f t="shared" si="16"/>
        <v>0.44092237485415225</v>
      </c>
      <c r="EF5" s="40">
        <f t="shared" si="16"/>
        <v>0.4412019961527649</v>
      </c>
      <c r="EG5" s="40">
        <f t="shared" si="16"/>
        <v>0.4414595747506968</v>
      </c>
      <c r="EH5" s="40">
        <f t="shared" ref="EH5:FB5" si="26">EG5*EXP(($CV$21*(1-EG5)-1)/$CV$13)</f>
        <v>0.44169682435433716</v>
      </c>
      <c r="EI5" s="40">
        <f t="shared" si="26"/>
        <v>0.44191532909530457</v>
      </c>
      <c r="EJ5" s="40">
        <f t="shared" si="26"/>
        <v>0.4421165527659684</v>
      </c>
      <c r="EK5" s="40">
        <f t="shared" si="26"/>
        <v>0.44230184748433832</v>
      </c>
      <c r="EL5" s="40">
        <f t="shared" si="26"/>
        <v>0.4424724618093161</v>
      </c>
      <c r="EM5" s="40">
        <f t="shared" si="26"/>
        <v>0.44262954832915469</v>
      </c>
      <c r="EN5" s="40">
        <f t="shared" si="26"/>
        <v>0.44277417074718783</v>
      </c>
      <c r="EO5" s="40">
        <f t="shared" si="26"/>
        <v>0.44290731048958815</v>
      </c>
      <c r="EP5" s="40">
        <f t="shared" si="26"/>
        <v>0.44302987286018203</v>
      </c>
      <c r="EQ5" s="40">
        <f t="shared" si="26"/>
        <v>0.44314269276728058</v>
      </c>
      <c r="ER5" s="40">
        <f t="shared" si="26"/>
        <v>0.44324654004714475</v>
      </c>
      <c r="ES5" s="40">
        <f t="shared" si="26"/>
        <v>0.44334212440815168</v>
      </c>
      <c r="ET5" s="40">
        <f t="shared" si="26"/>
        <v>0.44343010001901834</v>
      </c>
      <c r="EU5" s="40">
        <f t="shared" si="26"/>
        <v>0.44351106976360583</v>
      </c>
      <c r="EV5" s="40">
        <f t="shared" si="26"/>
        <v>0.44358558918391322</v>
      </c>
      <c r="EW5" s="40">
        <f t="shared" si="26"/>
        <v>0.44365417013189429</v>
      </c>
      <c r="EX5" s="40">
        <f t="shared" si="26"/>
        <v>0.44371728414972872</v>
      </c>
      <c r="EY5" s="40">
        <f t="shared" si="26"/>
        <v>0.44377536559715314</v>
      </c>
      <c r="EZ5" s="40">
        <f t="shared" si="26"/>
        <v>0.44382881454344147</v>
      </c>
      <c r="FA5" s="40">
        <f t="shared" si="26"/>
        <v>0.44387799944061229</v>
      </c>
      <c r="FB5" s="40">
        <f t="shared" si="26"/>
        <v>0.44392325959345486</v>
      </c>
      <c r="FC5" s="40">
        <f t="shared" ref="FC5:FD5" si="27">FB5*EXP(($CV$21*(1-FB5)-1)/$CV$13)</f>
        <v>0.44396490744100708</v>
      </c>
      <c r="FD5" s="40">
        <f t="shared" si="27"/>
        <v>0.44400323066319181</v>
      </c>
      <c r="FE5" s="40">
        <f t="shared" ref="FE5" si="28">FD5*EXP(($CV$21*(1-FD5)-1)/$CV$13)</f>
        <v>0.44403849412543062</v>
      </c>
      <c r="FF5" s="40">
        <f t="shared" ref="FF5" si="29">FE5*EXP(($CV$21*(1-FE5)-1)/$CV$13)</f>
        <v>0.44407094167320654</v>
      </c>
      <c r="FG5" s="40">
        <f t="shared" ref="FG5" si="30">FF5*EXP(($CV$21*(1-FF5)-1)/$CV$13)</f>
        <v>0.44410079778773748</v>
      </c>
      <c r="FH5" s="40">
        <f t="shared" ref="FH5" si="31">FG5*EXP(($CV$21*(1-FG5)-1)/$CV$13)</f>
        <v>0.44412826911315945</v>
      </c>
      <c r="FI5" s="40">
        <f t="shared" ref="FI5" si="32">FH5*EXP(($CV$21*(1-FH5)-1)/$CV$13)</f>
        <v>0.44415354586489386</v>
      </c>
      <c r="FJ5" s="40">
        <f t="shared" ref="FJ5" si="33">FI5*EXP(($CV$21*(1-FI5)-1)/$CV$13)</f>
        <v>0.44417680312819097</v>
      </c>
      <c r="FK5" s="40">
        <f t="shared" ref="FK5" si="34">FJ5*EXP(($CV$21*(1-FJ5)-1)/$CV$13)</f>
        <v>0.44419820205520105</v>
      </c>
      <c r="FL5" s="40">
        <f t="shared" ref="FL5" si="35">FK5*EXP(($CV$21*(1-FK5)-1)/$CV$13)</f>
        <v>0.44421789096832281</v>
      </c>
      <c r="FM5" s="40">
        <f t="shared" ref="FM5" si="36">FL5*EXP(($CV$21*(1-FL5)-1)/$CV$13)</f>
        <v>0.44423600637701394</v>
      </c>
      <c r="FN5" s="40">
        <f t="shared" ref="FN5" si="37">FM5*EXP(($CV$21*(1-FM5)-1)/$CV$13)</f>
        <v>0.4442526739147229</v>
      </c>
      <c r="FO5" s="40">
        <f t="shared" ref="FO5" si="38">FN5*EXP(($CV$21*(1-FN5)-1)/$CV$13)</f>
        <v>0.44426800920210763</v>
      </c>
      <c r="FP5" s="40">
        <f t="shared" ref="FP5" si="39">FO5*EXP(($CV$21*(1-FO5)-1)/$CV$13)</f>
        <v>0.44428211864224854</v>
      </c>
      <c r="FQ5" s="40">
        <f t="shared" ref="FQ5" si="40">FP5*EXP(($CV$21*(1-FP5)-1)/$CV$13)</f>
        <v>0.4442951001531345</v>
      </c>
      <c r="FR5" s="40">
        <f t="shared" ref="FR5" si="41">FQ5*EXP(($CV$21*(1-FQ5)-1)/$CV$13)</f>
        <v>0.44430704384230441</v>
      </c>
      <c r="FS5" s="40">
        <f t="shared" ref="FS5" si="42">FR5*EXP(($CV$21*(1-FR5)-1)/$CV$13)</f>
        <v>0.44431803262815645</v>
      </c>
      <c r="FT5" s="40">
        <f t="shared" ref="FT5" si="43">FS5*EXP(($CV$21*(1-FS5)-1)/$CV$13)</f>
        <v>0.44432814281209271</v>
      </c>
      <c r="FU5" s="40">
        <f t="shared" ref="FU5" si="44">FT5*EXP(($CV$21*(1-FT5)-1)/$CV$13)</f>
        <v>0.44433744460535118</v>
      </c>
      <c r="FV5" s="40">
        <f t="shared" ref="FV5" si="45">FU5*EXP(($CV$21*(1-FU5)-1)/$CV$13)</f>
        <v>0.44434600261407808</v>
      </c>
      <c r="FW5" s="40">
        <f t="shared" ref="FW5" si="46">FV5*EXP(($CV$21*(1-FV5)-1)/$CV$13)</f>
        <v>0.44435387628592316</v>
      </c>
      <c r="FX5" s="40">
        <f t="shared" ref="FX5" si="47">FW5*EXP(($CV$21*(1-FW5)-1)/$CV$13)</f>
        <v>0.44436112032118541</v>
      </c>
      <c r="FY5" s="40">
        <f t="shared" ref="FY5" si="48">FX5*EXP(($CV$21*(1-FX5)-1)/$CV$13)</f>
        <v>0.4443677850513022</v>
      </c>
      <c r="FZ5" s="40">
        <f t="shared" ref="FZ5" si="49">FY5*EXP(($CV$21*(1-FY5)-1)/$CV$13)</f>
        <v>0.44437391678725924</v>
      </c>
      <c r="GA5" s="40">
        <f t="shared" ref="GA5" si="50">FZ5*EXP(($CV$21*(1-FZ5)-1)/$CV$13)</f>
        <v>0.44437955814029539</v>
      </c>
      <c r="GB5" s="40">
        <f t="shared" ref="GB5" si="51">GA5*EXP(($CV$21*(1-GA5)-1)/$CV$13)</f>
        <v>0.44438474831709479</v>
      </c>
      <c r="GC5" s="40">
        <f t="shared" ref="GC5" si="52">GB5*EXP(($CV$21*(1-GB5)-1)/$CV$13)</f>
        <v>0.44438952339148458</v>
      </c>
      <c r="GD5" s="40">
        <f t="shared" ref="GD5" si="53">GC5*EXP(($CV$21*(1-GC5)-1)/$CV$13)</f>
        <v>0.44439391655449834</v>
      </c>
      <c r="GE5" s="40">
        <f t="shared" ref="GE5" si="54">GD5*EXP(($CV$21*(1-GD5)-1)/$CV$13)</f>
        <v>0.44439795834452189</v>
      </c>
      <c r="GF5" s="40">
        <f t="shared" ref="GF5" si="55">GE5*EXP(($CV$21*(1-GE5)-1)/$CV$13)</f>
        <v>0.44440167685910065</v>
      </c>
      <c r="GG5" s="40">
        <f t="shared" ref="GG5" si="56">GF5*EXP(($CV$21*(1-GF5)-1)/$CV$13)</f>
        <v>0.44440509794986421</v>
      </c>
      <c r="GH5" s="40">
        <f t="shared" ref="GH5" si="57">GG5*EXP(($CV$21*(1-GG5)-1)/$CV$13)</f>
        <v>0.44440824540190993</v>
      </c>
      <c r="GI5" s="40">
        <f t="shared" ref="GI5" si="58">GH5*EXP(($CV$21*(1-GH5)-1)/$CV$13)</f>
        <v>0.44441114109887986</v>
      </c>
      <c r="GJ5" s="40">
        <f t="shared" ref="GJ5" si="59">GI5*EXP(($CV$21*(1-GI5)-1)/$CV$13)</f>
        <v>0.44441380517486978</v>
      </c>
      <c r="GK5" s="40">
        <f t="shared" ref="GK5" si="60">GJ5*EXP(($CV$21*(1-GJ5)-1)/$CV$13)</f>
        <v>0.44441625615421676</v>
      </c>
      <c r="GL5" s="40">
        <f t="shared" ref="GL5" si="61">GK5*EXP(($CV$21*(1-GK5)-1)/$CV$13)</f>
        <v>0.44441851108013125</v>
      </c>
      <c r="GM5" s="40">
        <f t="shared" ref="GM5" si="62">GL5*EXP(($CV$21*(1-GL5)-1)/$CV$13)</f>
        <v>0.44442058563306125</v>
      </c>
      <c r="GN5" s="40">
        <f t="shared" ref="GN5" si="63">GM5*EXP(($CV$21*(1-GM5)-1)/$CV$13)</f>
        <v>0.4444224942396065</v>
      </c>
      <c r="GO5" s="40">
        <f t="shared" ref="GO5" si="64">GN5*EXP(($CV$21*(1-GN5)-1)/$CV$13)</f>
        <v>0.4444242501727364</v>
      </c>
      <c r="GP5" s="40">
        <f t="shared" ref="GP5" si="65">GO5*EXP(($CV$21*(1-GO5)-1)/$CV$13)</f>
        <v>0.44442586564400355</v>
      </c>
      <c r="GQ5" s="40">
        <f t="shared" ref="GQ5" si="66">GP5*EXP(($CV$21*(1-GP5)-1)/$CV$13)</f>
        <v>0.44442735188839305</v>
      </c>
      <c r="GR5" s="40">
        <f t="shared" ref="GR5" si="67">GQ5*EXP(($CV$21*(1-GQ5)-1)/$CV$13)</f>
        <v>0.44442871924239263</v>
      </c>
      <c r="GS5" s="40">
        <f t="shared" ref="GS5" si="68">GR5*EXP(($CV$21*(1-GR5)-1)/$CV$13)</f>
        <v>0.44442997721582633</v>
      </c>
      <c r="GT5" s="40">
        <f t="shared" ref="GT5" si="69">GS5*EXP(($CV$21*(1-GS5)-1)/$CV$13)</f>
        <v>0.44443113455794858</v>
      </c>
      <c r="GU5" s="40">
        <f t="shared" ref="GU5" si="70">GT5*EXP(($CV$21*(1-GT5)-1)/$CV$13)</f>
        <v>0.44443219931825617</v>
      </c>
      <c r="GV5" s="40">
        <f t="shared" ref="GV5" si="71">GU5*EXP(($CV$21*(1-GU5)-1)/$CV$13)</f>
        <v>0.44443317890244105</v>
      </c>
      <c r="GW5" s="40">
        <f t="shared" ref="GW5" si="72">GV5*EXP(($CV$21*(1-GV5)-1)/$CV$13)</f>
        <v>0.44443408012387087</v>
      </c>
      <c r="GX5" s="40">
        <f t="shared" ref="GX5" si="73">GW5*EXP(($CV$21*(1-GW5)-1)/$CV$13)</f>
        <v>0.44443490925095469</v>
      </c>
      <c r="GY5" s="40">
        <f t="shared" ref="GY5" si="74">GX5*EXP(($CV$21*(1-GX5)-1)/$CV$13)</f>
        <v>0.44443567205072293</v>
      </c>
      <c r="GZ5" s="40">
        <f t="shared" ref="GZ5" si="75">GY5*EXP(($CV$21*(1-GY5)-1)/$CV$13)</f>
        <v>0.44443637382892287</v>
      </c>
      <c r="HA5" s="40">
        <f t="shared" ref="HA5" si="76">GZ5*EXP(($CV$21*(1-GZ5)-1)/$CV$13)</f>
        <v>0.44443701946690928</v>
      </c>
      <c r="HB5" s="40">
        <f t="shared" ref="HB5" si="77">HA5*EXP(($CV$21*(1-HA5)-1)/$CV$13)</f>
        <v>0.44443761345558558</v>
      </c>
      <c r="HC5" s="40">
        <f t="shared" ref="HC5" si="78">HB5*EXP(($CV$21*(1-HB5)-1)/$CV$13)</f>
        <v>0.44443815992663105</v>
      </c>
      <c r="HD5" s="40">
        <f t="shared" ref="HD5" si="79">HC5*EXP(($CV$21*(1-HC5)-1)/$CV$13)</f>
        <v>0.44443866268123133</v>
      </c>
      <c r="HE5" s="40">
        <f t="shared" ref="HE5" si="80">HD5*EXP(($CV$21*(1-HD5)-1)/$CV$13)</f>
        <v>0.44443912521651185</v>
      </c>
      <c r="HF5" s="40">
        <f t="shared" ref="HF5" si="81">HE5*EXP(($CV$21*(1-HE5)-1)/$CV$13)</f>
        <v>0.44443955074985725</v>
      </c>
      <c r="HG5" s="40">
        <f t="shared" ref="HG5" si="82">HF5*EXP(($CV$21*(1-HF5)-1)/$CV$13)</f>
        <v>0.44443994224128597</v>
      </c>
      <c r="HH5" s="40">
        <f t="shared" ref="HH5" si="83">HG5*EXP(($CV$21*(1-HG5)-1)/$CV$13)</f>
        <v>0.44444030241403604</v>
      </c>
      <c r="HI5" s="40">
        <f t="shared" ref="HI5" si="84">HH5*EXP(($CV$21*(1-HH5)-1)/$CV$13)</f>
        <v>0.44444063377350412</v>
      </c>
      <c r="HJ5" s="40">
        <f t="shared" ref="HJ5" si="85">HI5*EXP(($CV$21*(1-HI5)-1)/$CV$13)</f>
        <v>0.44444093862467005</v>
      </c>
      <c r="HK5" s="40">
        <f t="shared" ref="HK5" si="86">HJ5*EXP(($CV$21*(1-HJ5)-1)/$CV$13)</f>
        <v>0.44444121908812817</v>
      </c>
      <c r="HL5" s="40">
        <f t="shared" ref="HL5" si="87">HK5*EXP(($CV$21*(1-HK5)-1)/$CV$13)</f>
        <v>0.44444147711483589</v>
      </c>
      <c r="HM5" s="40">
        <f t="shared" ref="HM5" si="88">HL5*EXP(($CV$21*(1-HL5)-1)/$CV$13)</f>
        <v>0.44444171449968306</v>
      </c>
      <c r="HN5" s="40">
        <f t="shared" ref="HN5" si="89">HM5*EXP(($CV$21*(1-HM5)-1)/$CV$13)</f>
        <v>0.44444193289397621</v>
      </c>
      <c r="HO5" s="40">
        <f t="shared" ref="HO5" si="90">HN5*EXP(($CV$21*(1-HN5)-1)/$CV$13)</f>
        <v>0.44444213381692371</v>
      </c>
      <c r="HP5" s="40">
        <f t="shared" ref="HP5" si="91">HO5*EXP(($CV$21*(1-HO5)-1)/$CV$13)</f>
        <v>0.44444231866620282</v>
      </c>
      <c r="HQ5" s="40">
        <f t="shared" ref="HQ5" si="92">HP5*EXP(($CV$21*(1-HP5)-1)/$CV$13)</f>
        <v>0.44444248872768127</v>
      </c>
      <c r="HR5" s="40">
        <f t="shared" ref="HR5" si="93">HQ5*EXP(($CV$21*(1-HQ5)-1)/$CV$13)</f>
        <v>0.44444264518436144</v>
      </c>
      <c r="HS5" s="40">
        <f t="shared" ref="HS5" si="94">HR5*EXP(($CV$21*(1-HR5)-1)/$CV$13)</f>
        <v>0.44444278912460866</v>
      </c>
      <c r="HT5" s="40">
        <f t="shared" ref="HT5" si="95">HS5*EXP(($CV$21*(1-HS5)-1)/$CV$13)</f>
        <v>0.44444292154972204</v>
      </c>
      <c r="HU5" s="40">
        <f t="shared" ref="HU5" si="96">HT5*EXP(($CV$21*(1-HT5)-1)/$CV$13)</f>
        <v>0.44444304338089907</v>
      </c>
      <c r="HV5" s="40">
        <f t="shared" ref="HV5" si="97">HU5*EXP(($CV$21*(1-HU5)-1)/$CV$13)</f>
        <v>0.4444431554656435</v>
      </c>
      <c r="HW5" s="40">
        <f t="shared" ref="HW5" si="98">HV5*EXP(($CV$21*(1-HV5)-1)/$CV$13)</f>
        <v>0.44444325858366052</v>
      </c>
      <c r="HX5" s="40">
        <f t="shared" ref="HX5" si="99">HW5*EXP(($CV$21*(1-HW5)-1)/$CV$13)</f>
        <v>0.44444335345228025</v>
      </c>
      <c r="HY5" s="40">
        <f t="shared" ref="HY5" si="100">HX5*EXP(($CV$21*(1-HX5)-1)/$CV$13)</f>
        <v>0.44444344073144776</v>
      </c>
      <c r="HZ5" s="40">
        <f t="shared" ref="HZ5" si="101">HY5*EXP(($CV$21*(1-HY5)-1)/$CV$13)</f>
        <v>0.44444352102831347</v>
      </c>
      <c r="IA5" s="40">
        <f t="shared" ref="IA5" si="102">HZ5*EXP(($CV$21*(1-HZ5)-1)/$CV$13)</f>
        <v>0.44444359490145657</v>
      </c>
      <c r="IB5" s="40">
        <f t="shared" ref="IB5" si="103">IA5*EXP(($CV$21*(1-IA5)-1)/$CV$13)</f>
        <v>0.44444366286477094</v>
      </c>
      <c r="IC5" s="40">
        <f t="shared" ref="IC5" si="104">IB5*EXP(($CV$21*(1-IB5)-1)/$CV$13)</f>
        <v>0.44444372539103921</v>
      </c>
      <c r="ID5" s="40">
        <f t="shared" ref="ID5" si="105">IC5*EXP(($CV$21*(1-IC5)-1)/$CV$13)</f>
        <v>0.44444378291522224</v>
      </c>
      <c r="IE5" s="40">
        <f t="shared" ref="IE5" si="106">ID5*EXP(($CV$21*(1-ID5)-1)/$CV$13)</f>
        <v>0.44444383583748442</v>
      </c>
    </row>
    <row r="6" spans="1:239" s="3" customFormat="1" x14ac:dyDescent="0.25">
      <c r="A6" s="3" t="s">
        <v>11</v>
      </c>
      <c r="AI6" s="3">
        <f>AI5/$CV$23*$CV$12</f>
        <v>41.360876543209876</v>
      </c>
      <c r="AJ6" s="3">
        <f t="shared" ref="AJ6:AO6" si="107">AJ5/$CV$23*$CV$12</f>
        <v>53.106557975908004</v>
      </c>
      <c r="AK6" s="3">
        <f t="shared" si="107"/>
        <v>68.187105883067758</v>
      </c>
      <c r="AL6" s="3">
        <f t="shared" si="107"/>
        <v>87.548925270197017</v>
      </c>
      <c r="AM6" s="3">
        <f t="shared" si="107"/>
        <v>112.40671731265438</v>
      </c>
      <c r="AN6" s="3">
        <f t="shared" si="107"/>
        <v>144.31935376607262</v>
      </c>
      <c r="AO6" s="3">
        <f t="shared" si="107"/>
        <v>185.2870888761781</v>
      </c>
      <c r="AP6" s="3">
        <f t="shared" ref="AP6" si="108">AP5/$CV$23*$CV$12</f>
        <v>237.87603155532901</v>
      </c>
      <c r="AQ6" s="3">
        <f t="shared" ref="AQ6" si="109">AQ5/$CV$23*$CV$12</f>
        <v>305.37739397324822</v>
      </c>
      <c r="AR6" s="3">
        <f t="shared" ref="AR6" si="110">AR5/$CV$23*$CV$12</f>
        <v>392.0110215142887</v>
      </c>
      <c r="AS6" s="3">
        <f t="shared" ref="AS6" si="111">AS5/$CV$23*$CV$12</f>
        <v>503.18516907805918</v>
      </c>
      <c r="AT6" s="3">
        <f t="shared" ref="AT6:AU6" si="112">AT5/$CV$23*$CV$12</f>
        <v>645.82749418761603</v>
      </c>
      <c r="AU6" s="3">
        <f t="shared" si="112"/>
        <v>828.80584627128701</v>
      </c>
      <c r="AV6" s="3">
        <f t="shared" ref="AV6" si="113">AV5/$CV$23*$CV$12</f>
        <v>1063.4616579959281</v>
      </c>
      <c r="AW6" s="3">
        <f t="shared" ref="AW6" si="114">AW5/$CV$23*$CV$12</f>
        <v>1364.2835105508191</v>
      </c>
      <c r="AX6" s="3">
        <f t="shared" ref="AX6" si="115">AX5/$CV$23*$CV$12</f>
        <v>1749.7534973659663</v>
      </c>
      <c r="AY6" s="3">
        <f t="shared" ref="AY6" si="116">AY5/$CV$23*$CV$12</f>
        <v>2243.4037861766078</v>
      </c>
      <c r="AZ6" s="3">
        <f t="shared" ref="AZ6:BA6" si="117">AZ5/$CV$23*$CV$12</f>
        <v>2875.1241862065294</v>
      </c>
      <c r="BA6" s="3">
        <f t="shared" si="117"/>
        <v>3682.7616120535672</v>
      </c>
      <c r="BB6" s="3">
        <f t="shared" ref="BB6" si="118">BB5/$CV$23*$CV$12</f>
        <v>4714.045789454327</v>
      </c>
      <c r="BC6" s="3">
        <f t="shared" ref="BC6" si="119">BC5/$CV$23*$CV$12</f>
        <v>6028.8570199349069</v>
      </c>
      <c r="BD6" s="3">
        <f t="shared" ref="BD6" si="120">BD5/$CV$23*$CV$12</f>
        <v>7701.8130554939353</v>
      </c>
      <c r="BE6" s="3">
        <f t="shared" ref="BE6" si="121">BE5/$CV$23*$CV$12</f>
        <v>9825.0810718803023</v>
      </c>
      <c r="BF6" s="3">
        <f t="shared" ref="BF6:BG6" si="122">BF5/$CV$23*$CV$12</f>
        <v>12511.201017298667</v>
      </c>
      <c r="BG6" s="3">
        <f t="shared" si="122"/>
        <v>15895.518548590142</v>
      </c>
      <c r="BH6" s="3">
        <f t="shared" ref="BH6" si="123">BH5/$CV$23*$CV$12</f>
        <v>20137.550687939442</v>
      </c>
      <c r="BI6" s="3">
        <f t="shared" ref="BI6" si="124">BI5/$CV$23*$CV$12</f>
        <v>23334.373523951275</v>
      </c>
      <c r="BJ6" s="3">
        <f t="shared" ref="BJ6" si="125">BJ5/$CV$23*$CV$12</f>
        <v>26984.408407085237</v>
      </c>
      <c r="BK6" s="3">
        <f t="shared" ref="BK6" si="126">BK5/$CV$23*$CV$12</f>
        <v>31133.875566234616</v>
      </c>
      <c r="BL6" s="3">
        <f t="shared" ref="BL6:BM6" si="127">BL5/$CV$23*$CV$12</f>
        <v>35827.842064362594</v>
      </c>
      <c r="BM6" s="3">
        <f t="shared" si="127"/>
        <v>41108.028452071892</v>
      </c>
      <c r="BN6" s="3">
        <f t="shared" ref="BN6" si="128">BN5/$CV$23*$CV$12</f>
        <v>47010.095926216076</v>
      </c>
      <c r="BO6" s="3">
        <f t="shared" ref="BO6" si="129">BO5/$CV$23*$CV$12</f>
        <v>53560.465434381586</v>
      </c>
      <c r="BP6" s="3">
        <f t="shared" ref="BP6" si="130">BP5/$CV$23*$CV$12</f>
        <v>60772.803987128442</v>
      </c>
      <c r="BQ6" s="3">
        <f t="shared" ref="BQ6" si="131">BQ5/$CV$23*$CV$12</f>
        <v>65553.996330004418</v>
      </c>
      <c r="BR6" s="3">
        <f t="shared" ref="BR6:BS6" si="132">BR5/$CV$23*$CV$12</f>
        <v>70543.156054959341</v>
      </c>
      <c r="BS6" s="3">
        <f t="shared" si="132"/>
        <v>75723.63105068497</v>
      </c>
      <c r="BT6" s="3">
        <f t="shared" ref="BT6" si="133">BT5/$CV$23*$CV$12</f>
        <v>81075.087381326783</v>
      </c>
      <c r="BU6" s="3">
        <f t="shared" ref="BU6" si="134">BU5/$CV$23*$CV$12</f>
        <v>86573.681483148146</v>
      </c>
      <c r="BV6" s="3">
        <f t="shared" ref="BV6" si="135">BV5/$CV$23*$CV$12</f>
        <v>92192.371396621951</v>
      </c>
      <c r="BW6" s="3">
        <f t="shared" ref="BW6" si="136">BW5/$CV$23*$CV$12</f>
        <v>97901.365429703234</v>
      </c>
      <c r="BX6" s="3">
        <f t="shared" ref="BX6:BY6" si="137">BX5/$CV$23*$CV$12</f>
        <v>103668.69732186677</v>
      </c>
      <c r="BY6" s="3">
        <f t="shared" si="137"/>
        <v>109460.90756222313</v>
      </c>
      <c r="BZ6" s="3">
        <f t="shared" ref="BZ6" si="138">BZ5/$CV$23*$CV$12</f>
        <v>112770.75375989663</v>
      </c>
      <c r="CA6" s="3">
        <f t="shared" ref="CA6" si="139">CA5/$CV$23*$CV$12</f>
        <v>116016.70241351143</v>
      </c>
      <c r="CB6" s="3">
        <f t="shared" ref="CB6" si="140">CB5/$CV$23*$CV$12</f>
        <v>119190.86960826135</v>
      </c>
      <c r="CC6" s="3">
        <f t="shared" ref="CC6" si="141">CC5/$CV$23*$CV$12</f>
        <v>122286.12966294843</v>
      </c>
      <c r="CD6" s="3">
        <f t="shared" ref="CD6:CE6" si="142">CD5/$CV$23*$CV$12</f>
        <v>125296.1640697914</v>
      </c>
      <c r="CE6" s="3">
        <f t="shared" si="142"/>
        <v>128215.49381397865</v>
      </c>
      <c r="CF6" s="3">
        <f t="shared" ref="CF6" si="143">CF5/$CV$23*$CV$12</f>
        <v>131039.49539470545</v>
      </c>
      <c r="CG6" s="3">
        <f t="shared" ref="CG6" si="144">CG5/$CV$23*$CV$12</f>
        <v>133764.40135904209</v>
      </c>
      <c r="CH6" s="3">
        <f t="shared" ref="CH6" si="145">CH5/$CV$23*$CV$12</f>
        <v>136387.2865724492</v>
      </c>
      <c r="CI6" s="3">
        <f t="shared" ref="CI6" si="146">CI5/$CV$23*$CV$12</f>
        <v>138906.04177279904</v>
      </c>
      <c r="CJ6" s="3">
        <f t="shared" ref="CJ6:CK6" si="147">CJ5/$CV$23*$CV$12</f>
        <v>141319.33618287271</v>
      </c>
      <c r="CK6" s="3">
        <f t="shared" si="147"/>
        <v>143626.5710902203</v>
      </c>
      <c r="CL6" s="3">
        <f t="shared" ref="CL6" si="148">CL5/$CV$23*$CV$12</f>
        <v>145827.82634905144</v>
      </c>
      <c r="CM6" s="3">
        <f t="shared" ref="CM6" si="149">CM5/$CV$23*$CV$12</f>
        <v>147923.80172659279</v>
      </c>
      <c r="CN6" s="3">
        <f t="shared" ref="CN6" si="150">CN5/$CV$23*$CV$12</f>
        <v>149915.75491899217</v>
      </c>
      <c r="CO6" s="3">
        <f t="shared" ref="CO6" si="151">CO5/$CV$23*$CV$12</f>
        <v>151805.43791367288</v>
      </c>
      <c r="CP6" s="3">
        <f t="shared" ref="CP6:CQ6" si="152">CP5/$CV$23*$CV$12</f>
        <v>153595.03319063227</v>
      </c>
      <c r="CQ6" s="3">
        <f t="shared" si="152"/>
        <v>155287.09104840882</v>
      </c>
      <c r="CR6" s="3">
        <f t="shared" ref="CR6" si="153">CR5/$CV$23*$CV$12</f>
        <v>156884.46912378812</v>
      </c>
      <c r="CS6" s="3">
        <f t="shared" ref="CS6" si="154">CS5/$CV$23*$CV$12</f>
        <v>158390.27495836688</v>
      </c>
      <c r="CT6" s="3">
        <f t="shared" ref="CT6" si="155">CT5/$CV$23*$CV$12</f>
        <v>159807.81225834286</v>
      </c>
      <c r="CU6" s="3">
        <f t="shared" ref="CU6" si="156">CU5/$CV$23*$CV$12</f>
        <v>161140.53130268148</v>
      </c>
      <c r="CV6" s="3">
        <f t="shared" ref="CV6:CW6" si="157">CV5/$CV$23*$CV$12</f>
        <v>162391.98378345359</v>
      </c>
      <c r="CW6" s="3">
        <f t="shared" si="157"/>
        <v>163565.78221313964</v>
      </c>
      <c r="CX6" s="3">
        <f t="shared" ref="CX6" si="158">CX5/$CV$23*$CV$12</f>
        <v>164665.56390803063</v>
      </c>
      <c r="CY6" s="3">
        <f t="shared" ref="CY6" si="159">CY5/$CV$23*$CV$12</f>
        <v>165694.95945427372</v>
      </c>
      <c r="CZ6" s="3">
        <f t="shared" ref="CZ6" si="160">CZ5/$CV$23*$CV$12</f>
        <v>166657.56548243042</v>
      </c>
      <c r="DA6" s="3">
        <f t="shared" ref="DA6" si="161">DA5/$CV$23*$CV$12</f>
        <v>167556.92151582381</v>
      </c>
      <c r="DB6" s="3">
        <f t="shared" ref="DB6:DC6" si="162">DB5/$CV$23*$CV$12</f>
        <v>168747.47692335909</v>
      </c>
      <c r="DC6" s="3">
        <f t="shared" si="162"/>
        <v>169858.461398238</v>
      </c>
      <c r="DD6" s="3">
        <f t="shared" ref="DD6" si="163">DD5/$CV$23*$CV$12</f>
        <v>170894.11407860406</v>
      </c>
      <c r="DE6" s="3">
        <f t="shared" ref="DE6" si="164">DE5/$CV$23*$CV$12</f>
        <v>171858.60549099161</v>
      </c>
      <c r="DF6" s="3">
        <f t="shared" ref="DF6" si="165">DF5/$CV$23*$CV$12</f>
        <v>172756.01233662825</v>
      </c>
      <c r="DG6" s="3">
        <f t="shared" ref="DG6" si="166">DG5/$CV$23*$CV$12</f>
        <v>173590.29700886447</v>
      </c>
      <c r="DH6" s="3">
        <f t="shared" ref="DH6:DI6" si="167">DH5/$CV$23*$CV$12</f>
        <v>174365.29139053289</v>
      </c>
      <c r="DI6" s="3">
        <f t="shared" si="167"/>
        <v>175084.68447480019</v>
      </c>
      <c r="DJ6" s="3">
        <f t="shared" ref="DJ6" si="168">DJ5/$CV$23*$CV$12</f>
        <v>175752.01336081896</v>
      </c>
      <c r="DK6" s="3">
        <f t="shared" ref="DK6" si="169">DK5/$CV$23*$CV$12</f>
        <v>176370.65719302659</v>
      </c>
      <c r="DL6" s="3">
        <f t="shared" ref="DL6" si="170">DL5/$CV$23*$CV$12</f>
        <v>176943.83363748781</v>
      </c>
      <c r="DM6" s="3">
        <f t="shared" ref="DM6" si="171">DM5/$CV$23*$CV$12</f>
        <v>177474.59751789871</v>
      </c>
      <c r="DN6" s="3">
        <f t="shared" ref="DN6" si="172">DN5/$CV$23*$CV$12</f>
        <v>177965.84126582474</v>
      </c>
      <c r="DO6" s="3">
        <f t="shared" ref="DO6" si="173">DO5/$CV$23*$CV$12</f>
        <v>178420.29687289384</v>
      </c>
      <c r="DP6" s="3">
        <f t="shared" ref="DP6" si="174">DP5/$CV$23*$CV$12</f>
        <v>178840.53906581082</v>
      </c>
      <c r="DQ6" s="3">
        <f t="shared" ref="DQ6" si="175">DQ5/$CV$23*$CV$12</f>
        <v>179228.98945729315</v>
      </c>
      <c r="DR6" s="3">
        <f t="shared" ref="DR6" si="176">DR5/$CV$23*$CV$12</f>
        <v>179587.92145672001</v>
      </c>
      <c r="DS6" s="3">
        <f t="shared" ref="DS6:DT6" si="177">DS5/$CV$23*$CV$12</f>
        <v>179919.46575298911</v>
      </c>
      <c r="DT6" s="3">
        <f t="shared" si="177"/>
        <v>180225.61620853079</v>
      </c>
      <c r="DU6" s="3">
        <f t="shared" ref="DT6:DU6" si="178">DU5/$CV$23*$CV$12</f>
        <v>180508.2360275065</v>
      </c>
      <c r="DV6" s="3">
        <f t="shared" ref="DV6" si="179">DV5/$CV$23*$CV$12</f>
        <v>180769.06408288449</v>
      </c>
      <c r="DW6" s="3">
        <f t="shared" ref="DW6" si="180">DW5/$CV$23*$CV$12</f>
        <v>181009.72130638876</v>
      </c>
      <c r="DX6" s="3">
        <f t="shared" ref="DX6" si="181">DX5/$CV$23*$CV$12</f>
        <v>181231.7170623618</v>
      </c>
      <c r="DY6" s="3">
        <f t="shared" ref="DY6" si="182">DY5/$CV$23*$CV$12</f>
        <v>181436.45544149692</v>
      </c>
      <c r="DZ6" s="3">
        <f t="shared" ref="DZ6:EA6" si="183">DZ5/$CV$23*$CV$12</f>
        <v>181625.24142334875</v>
      </c>
      <c r="EA6" s="3">
        <f t="shared" si="183"/>
        <v>181799.286867688</v>
      </c>
      <c r="EB6" s="3">
        <f t="shared" ref="EB6" si="184">EB5/$CV$23*$CV$12</f>
        <v>181959.7163042991</v>
      </c>
      <c r="EC6" s="3">
        <f t="shared" ref="EC6" si="185">EC5/$CV$23*$CV$12</f>
        <v>182107.57249890981</v>
      </c>
      <c r="ED6" s="3">
        <f t="shared" ref="ED6" si="186">ED5/$CV$23*$CV$12</f>
        <v>182243.82177973806</v>
      </c>
      <c r="EE6" s="3">
        <f t="shared" ref="EE6" si="187">EE5/$CV$23*$CV$12</f>
        <v>182369.35911481496</v>
      </c>
      <c r="EF6" s="3">
        <f t="shared" ref="EF6:EG6" si="188">EF5/$CV$23*$CV$12</f>
        <v>182485.01293492268</v>
      </c>
      <c r="EG6" s="3">
        <f t="shared" si="188"/>
        <v>182591.54970081503</v>
      </c>
      <c r="EH6" s="3">
        <f t="shared" ref="EH6" si="189">EH5/$CV$23*$CV$12</f>
        <v>182689.67821647596</v>
      </c>
      <c r="EI6" s="3">
        <f t="shared" ref="EI6" si="190">EI5/$CV$23*$CV$12</f>
        <v>182780.05369262857</v>
      </c>
      <c r="EJ6" s="3">
        <f t="shared" ref="EJ6" si="191">EJ5/$CV$23*$CV$12</f>
        <v>182863.28156662753</v>
      </c>
      <c r="EK6" s="3">
        <f t="shared" ref="EK6" si="192">EK5/$CV$23*$CV$12</f>
        <v>182939.9210863336</v>
      </c>
      <c r="EL6" s="3">
        <f t="shared" ref="EL6:EM6" si="193">EL5/$CV$23*$CV$12</f>
        <v>183010.4886666527</v>
      </c>
      <c r="EM6" s="3">
        <f t="shared" si="193"/>
        <v>183075.46102818917</v>
      </c>
      <c r="EN6" s="3">
        <f t="shared" ref="EN6" si="194">EN5/$CV$23*$CV$12</f>
        <v>183135.27812796563</v>
      </c>
      <c r="EO6" s="3">
        <f t="shared" ref="EO6" si="195">EO5/$CV$23*$CV$12</f>
        <v>183190.34589244981</v>
      </c>
      <c r="EP6" s="3">
        <f t="shared" ref="EP6" si="196">EP5/$CV$23*$CV$12</f>
        <v>183241.03876323957</v>
      </c>
      <c r="EQ6" s="3">
        <f t="shared" ref="EQ6" si="197">EQ5/$CV$23*$CV$12</f>
        <v>183287.70206573076</v>
      </c>
      <c r="ER6" s="3">
        <f t="shared" ref="ER6:ES6" si="198">ER5/$CV$23*$CV$12</f>
        <v>183330.65421094888</v>
      </c>
      <c r="ES6" s="3">
        <f t="shared" si="198"/>
        <v>183370.18874049955</v>
      </c>
      <c r="ET6" s="3">
        <f t="shared" ref="ET6" si="199">ET5/$CV$23*$CV$12</f>
        <v>183406.57622429825</v>
      </c>
      <c r="EU6" s="3">
        <f t="shared" ref="EU6" si="200">EU5/$CV$23*$CV$12</f>
        <v>183440.06602039441</v>
      </c>
      <c r="EV6" s="3">
        <f t="shared" ref="EV6" si="201">EV5/$CV$23*$CV$12</f>
        <v>183470.88790582848</v>
      </c>
      <c r="EW6" s="3">
        <f t="shared" ref="EW6" si="202">EW5/$CV$23*$CV$12</f>
        <v>183499.25358705511</v>
      </c>
      <c r="EX6" s="3">
        <f t="shared" ref="EX6:EY6" si="203">EX5/$CV$23*$CV$12</f>
        <v>183525.35809805308</v>
      </c>
      <c r="EY6" s="3">
        <f t="shared" si="203"/>
        <v>183549.38109381677</v>
      </c>
      <c r="EZ6" s="3">
        <f t="shared" ref="EZ6" si="204">EZ5/$CV$23*$CV$12</f>
        <v>183571.48804650476</v>
      </c>
      <c r="FA6" s="3">
        <f t="shared" ref="FA6" si="205">FA5/$CV$23*$CV$12</f>
        <v>183591.83135110146</v>
      </c>
      <c r="FB6" s="3">
        <f t="shared" ref="FB6" si="206">FB5/$CV$23*$CV$12</f>
        <v>183610.55134704194</v>
      </c>
      <c r="FC6" s="3">
        <f t="shared" ref="FC6" si="207">FC5/$CV$23*$CV$12</f>
        <v>183627.77726185095</v>
      </c>
      <c r="FD6" s="3">
        <f t="shared" ref="FD6" si="208">FD5/$CV$23*$CV$12</f>
        <v>183643.62808246614</v>
      </c>
      <c r="FE6" s="3">
        <f t="shared" ref="FE6" si="209">FE5/$CV$23*$CV$12</f>
        <v>183658.2133595476</v>
      </c>
      <c r="FF6" s="3">
        <f t="shared" ref="FF6" si="210">FF5/$CV$23*$CV$12</f>
        <v>183671.63394972452</v>
      </c>
      <c r="FG6" s="3">
        <f t="shared" ref="FG6" si="211">FG5/$CV$23*$CV$12</f>
        <v>183683.98270039624</v>
      </c>
      <c r="FH6" s="3">
        <f t="shared" ref="FH6" si="212">FH5/$CV$23*$CV$12</f>
        <v>183695.34508138878</v>
      </c>
      <c r="FI6" s="3">
        <f t="shared" ref="FI6" si="213">FI5/$CV$23*$CV$12</f>
        <v>183705.7997674678</v>
      </c>
      <c r="FJ6" s="3">
        <f t="shared" ref="FJ6" si="214">FJ5/$CV$23*$CV$12</f>
        <v>183715.41917542747</v>
      </c>
      <c r="FK6" s="3">
        <f t="shared" ref="FK6" si="215">FK5/$CV$23*$CV$12</f>
        <v>183724.26995920966</v>
      </c>
      <c r="FL6" s="3">
        <f t="shared" ref="FL6" si="216">FL5/$CV$23*$CV$12</f>
        <v>183732.41346625864</v>
      </c>
      <c r="FM6" s="3">
        <f t="shared" ref="FM6" si="217">FM5/$CV$23*$CV$12</f>
        <v>183739.90615808271</v>
      </c>
      <c r="FN6" s="3">
        <f t="shared" ref="FN6" si="218">FN5/$CV$23*$CV$12</f>
        <v>183746.7999977773</v>
      </c>
      <c r="FO6" s="3">
        <f t="shared" ref="FO6" si="219">FO5/$CV$23*$CV$12</f>
        <v>183753.14280706004</v>
      </c>
      <c r="FP6" s="3">
        <f t="shared" ref="FP6" si="220">FP5/$CV$23*$CV$12</f>
        <v>183758.97859517764</v>
      </c>
      <c r="FQ6" s="3">
        <f t="shared" ref="FQ6" si="221">FQ5/$CV$23*$CV$12</f>
        <v>183764.34786186865</v>
      </c>
      <c r="FR6" s="3">
        <f t="shared" ref="FR6" si="222">FR5/$CV$23*$CV$12</f>
        <v>183769.28787640089</v>
      </c>
      <c r="FS6" s="3">
        <f t="shared" ref="FS6" si="223">FS5/$CV$23*$CV$12</f>
        <v>183773.83293455077</v>
      </c>
      <c r="FT6" s="3">
        <f t="shared" ref="FT6" si="224">FT5/$CV$23*$CV$12</f>
        <v>183778.01459524696</v>
      </c>
      <c r="FU6" s="3">
        <f t="shared" ref="FU6" si="225">FU5/$CV$23*$CV$12</f>
        <v>183781.86189847288</v>
      </c>
      <c r="FV6" s="3">
        <f t="shared" ref="FV6" si="226">FV5/$CV$23*$CV$12</f>
        <v>183785.40156589696</v>
      </c>
      <c r="FW6" s="3">
        <f t="shared" ref="FW6" si="227">FW5/$CV$23*$CV$12</f>
        <v>183788.65818558823</v>
      </c>
      <c r="FX6" s="3">
        <f t="shared" ref="FX6" si="228">FX5/$CV$23*$CV$12</f>
        <v>183791.6543820698</v>
      </c>
      <c r="FY6" s="3">
        <f t="shared" ref="FY6" si="229">FY5/$CV$23*$CV$12</f>
        <v>183794.41097286533</v>
      </c>
      <c r="FZ6" s="3">
        <f t="shared" ref="FZ6" si="230">FZ5/$CV$23*$CV$12</f>
        <v>183796.94711260448</v>
      </c>
      <c r="GA6" s="3">
        <f t="shared" ref="GA6" si="231">GA5/$CV$23*$CV$12</f>
        <v>183799.28042566913</v>
      </c>
      <c r="GB6" s="3">
        <f t="shared" ref="GB6" si="232">GB5/$CV$23*$CV$12</f>
        <v>183801.42712828753</v>
      </c>
      <c r="GC6" s="3">
        <f t="shared" ref="GC6" si="233">GC5/$CV$23*$CV$12</f>
        <v>183803.40214091071</v>
      </c>
      <c r="GD6" s="3">
        <f t="shared" ref="GD6" si="234">GD5/$CV$23*$CV$12</f>
        <v>183805.21919164117</v>
      </c>
      <c r="GE6" s="3">
        <f t="shared" ref="GE6" si="235">GE5/$CV$23*$CV$12</f>
        <v>183806.89091142296</v>
      </c>
      <c r="GF6" s="3">
        <f t="shared" ref="GF6" si="236">GF5/$CV$23*$CV$12</f>
        <v>183808.42892164711</v>
      </c>
      <c r="GG6" s="3">
        <f t="shared" ref="GG6" si="237">GG5/$CV$23*$CV$12</f>
        <v>183809.84391477428</v>
      </c>
      <c r="GH6" s="3">
        <f t="shared" ref="GH6" si="238">GH5/$CV$23*$CV$12</f>
        <v>183811.14572852914</v>
      </c>
      <c r="GI6" s="3">
        <f t="shared" ref="GI6" si="239">GI5/$CV$23*$CV$12</f>
        <v>183812.34341417794</v>
      </c>
      <c r="GJ6" s="3">
        <f t="shared" ref="GJ6" si="240">GJ5/$CV$23*$CV$12</f>
        <v>183813.44529935915</v>
      </c>
      <c r="GK6" s="3">
        <f t="shared" ref="GK6" si="241">GK5/$CV$23*$CV$12</f>
        <v>183814.45904590096</v>
      </c>
      <c r="GL6" s="3">
        <f t="shared" ref="GL6" si="242">GL5/$CV$23*$CV$12</f>
        <v>183815.39170302456</v>
      </c>
      <c r="GM6" s="3">
        <f t="shared" ref="GM6" si="243">GM5/$CV$23*$CV$12</f>
        <v>183816.24975630079</v>
      </c>
      <c r="GN6" s="3">
        <f t="shared" ref="GN6" si="244">GN5/$CV$23*$CV$12</f>
        <v>183817.03917269767</v>
      </c>
      <c r="GO6" s="3">
        <f t="shared" ref="GO6" si="245">GO5/$CV$23*$CV$12</f>
        <v>183817.7654420317</v>
      </c>
      <c r="GP6" s="3">
        <f t="shared" ref="GP6" si="246">GP5/$CV$23*$CV$12</f>
        <v>183818.43361510808</v>
      </c>
      <c r="GQ6" s="3">
        <f t="shared" ref="GQ6" si="247">GQ5/$CV$23*$CV$12</f>
        <v>183819.04833881516</v>
      </c>
      <c r="GR6" s="3">
        <f t="shared" ref="GR6" si="248">GR5/$CV$23*$CV$12</f>
        <v>183819.61388841487</v>
      </c>
      <c r="GS6" s="3">
        <f t="shared" ref="GS6" si="249">GS5/$CV$23*$CV$12</f>
        <v>183820.1341972537</v>
      </c>
      <c r="GT6" s="3">
        <f t="shared" ref="GT6" si="250">GT5/$CV$23*$CV$12</f>
        <v>183820.61288410009</v>
      </c>
      <c r="GU6" s="3">
        <f t="shared" ref="GU6" si="251">GU5/$CV$23*$CV$12</f>
        <v>183821.0532782964</v>
      </c>
      <c r="GV6" s="3">
        <f t="shared" ref="GV6" si="252">GV5/$CV$23*$CV$12</f>
        <v>183821.45844290173</v>
      </c>
      <c r="GW6" s="3">
        <f t="shared" ref="GW6" si="253">GW5/$CV$23*$CV$12</f>
        <v>183821.83119598471</v>
      </c>
      <c r="GX6" s="3">
        <f t="shared" ref="GX6" si="254">GX5/$CV$23*$CV$12</f>
        <v>183822.17413021423</v>
      </c>
      <c r="GY6" s="3">
        <f t="shared" ref="GY6" si="255">GY5/$CV$23*$CV$12</f>
        <v>183822.48963088464</v>
      </c>
      <c r="GZ6" s="3">
        <f t="shared" ref="GZ6" si="256">GZ5/$CV$23*$CV$12</f>
        <v>183822.7798924995</v>
      </c>
      <c r="HA6" s="3">
        <f t="shared" ref="HA6" si="257">HA5/$CV$23*$CV$12</f>
        <v>183823.04693403002</v>
      </c>
      <c r="HB6" s="3">
        <f t="shared" ref="HB6" si="258">HB5/$CV$23*$CV$12</f>
        <v>183823.29261295305</v>
      </c>
      <c r="HC6" s="3">
        <f t="shared" ref="HC6" si="259">HC5/$CV$23*$CV$12</f>
        <v>183823.51863816756</v>
      </c>
      <c r="HD6" s="3">
        <f t="shared" ref="HD6" si="260">HD5/$CV$23*$CV$12</f>
        <v>183823.72658187707</v>
      </c>
      <c r="HE6" s="3">
        <f t="shared" ref="HE6" si="261">HE5/$CV$23*$CV$12</f>
        <v>183823.91789052341</v>
      </c>
      <c r="HF6" s="3">
        <f t="shared" ref="HF6" si="262">HF5/$CV$23*$CV$12</f>
        <v>183824.09389484505</v>
      </c>
      <c r="HG6" s="3">
        <f t="shared" ref="HG6" si="263">HG5/$CV$23*$CV$12</f>
        <v>183824.25581913156</v>
      </c>
      <c r="HH6" s="3">
        <f t="shared" ref="HH6" si="264">HH5/$CV$23*$CV$12</f>
        <v>183824.40478973807</v>
      </c>
      <c r="HI6" s="3">
        <f t="shared" ref="HI6" si="265">HI5/$CV$23*$CV$12</f>
        <v>183824.54184291858</v>
      </c>
      <c r="HJ6" s="3">
        <f t="shared" ref="HJ6" si="266">HJ5/$CV$23*$CV$12</f>
        <v>183824.66793203296</v>
      </c>
      <c r="HK6" s="3">
        <f t="shared" ref="HK6" si="267">HK5/$CV$23*$CV$12</f>
        <v>183824.78393417763</v>
      </c>
      <c r="HL6" s="3">
        <f t="shared" ref="HL6" si="268">HL5/$CV$23*$CV$12</f>
        <v>183824.89065628563</v>
      </c>
      <c r="HM6" s="3">
        <f t="shared" ref="HM6" si="269">HM5/$CV$23*$CV$12</f>
        <v>183824.98884073921</v>
      </c>
      <c r="HN6" s="3">
        <f t="shared" ref="HN6" si="270">HN5/$CV$23*$CV$12</f>
        <v>183825.07917053316</v>
      </c>
      <c r="HO6" s="3">
        <f t="shared" ref="HO6" si="271">HO5/$CV$23*$CV$12</f>
        <v>183825.16227402544</v>
      </c>
      <c r="HP6" s="3">
        <f t="shared" ref="HP6" si="272">HP5/$CV$23*$CV$12</f>
        <v>183825.23872930757</v>
      </c>
      <c r="HQ6" s="3">
        <f t="shared" ref="HQ6" si="273">HQ5/$CV$23*$CV$12</f>
        <v>183825.30906822573</v>
      </c>
      <c r="HR6" s="3">
        <f t="shared" ref="HR6" si="274">HR5/$CV$23*$CV$12</f>
        <v>183825.37378008006</v>
      </c>
      <c r="HS6" s="3">
        <f t="shared" ref="HS6" si="275">HS5/$CV$23*$CV$12</f>
        <v>183825.433315028</v>
      </c>
      <c r="HT6" s="3">
        <f t="shared" ref="HT6" si="276">HT5/$CV$23*$CV$12</f>
        <v>183825.48808721566</v>
      </c>
      <c r="HU6" s="3">
        <f t="shared" ref="HU6" si="277">HU5/$CV$23*$CV$12</f>
        <v>183825.53847765838</v>
      </c>
      <c r="HV6" s="3">
        <f t="shared" ref="HV6" si="278">HV5/$CV$23*$CV$12</f>
        <v>183825.58483689112</v>
      </c>
      <c r="HW6" s="3">
        <f t="shared" ref="HW6" si="279">HW5/$CV$23*$CV$12</f>
        <v>183825.62748740686</v>
      </c>
      <c r="HX6" s="3">
        <f t="shared" ref="HX6" si="280">HX5/$CV$23*$CV$12</f>
        <v>183825.66672589953</v>
      </c>
      <c r="HY6" s="3">
        <f t="shared" ref="HY6" si="281">HY5/$CV$23*$CV$12</f>
        <v>183825.70282532828</v>
      </c>
      <c r="HZ6" s="3">
        <f t="shared" ref="HZ6" si="282">HZ5/$CV$23*$CV$12</f>
        <v>183825.73603681574</v>
      </c>
      <c r="IA6" s="3">
        <f t="shared" ref="IA6" si="283">IA5/$CV$23*$CV$12</f>
        <v>183825.76659139525</v>
      </c>
      <c r="IB6" s="3">
        <f t="shared" ref="IB6" si="284">IB5/$CV$23*$CV$12</f>
        <v>183825.79470161782</v>
      </c>
      <c r="IC6" s="3">
        <f t="shared" ref="IC6" si="285">IC5/$CV$23*$CV$12</f>
        <v>183825.82056303046</v>
      </c>
      <c r="ID6" s="3">
        <f t="shared" ref="ID6" si="286">ID5/$CV$23*$CV$12</f>
        <v>183825.84435553677</v>
      </c>
      <c r="IE6" s="3">
        <f t="shared" ref="IE6" si="287">IE5/$CV$23*$CV$12</f>
        <v>183825.86624464829</v>
      </c>
    </row>
    <row r="7" spans="1:239" s="29" customFormat="1" x14ac:dyDescent="0.25">
      <c r="A7" s="29" t="s">
        <v>10</v>
      </c>
      <c r="AI7" s="30">
        <f t="shared" ref="AI7:BN7" si="288">AI4*$CV$23</f>
        <v>3.8683899707214223E-5</v>
      </c>
      <c r="AJ7" s="30">
        <f t="shared" si="288"/>
        <v>4.110164343891511E-5</v>
      </c>
      <c r="AK7" s="30">
        <f t="shared" si="288"/>
        <v>6.5279080755923998E-5</v>
      </c>
      <c r="AL7" s="30">
        <f t="shared" si="288"/>
        <v>1.1121621165824087E-4</v>
      </c>
      <c r="AM7" s="30">
        <f t="shared" si="288"/>
        <v>1.1605169912164265E-4</v>
      </c>
      <c r="AN7" s="30">
        <f t="shared" si="288"/>
        <v>1.9100175480437021E-4</v>
      </c>
      <c r="AO7" s="30">
        <f t="shared" si="288"/>
        <v>3.1430668512111553E-4</v>
      </c>
      <c r="AP7" s="30">
        <f t="shared" si="288"/>
        <v>3.8442125334044131E-4</v>
      </c>
      <c r="AQ7" s="30">
        <f t="shared" si="288"/>
        <v>4.7387777141337419E-4</v>
      </c>
      <c r="AR7" s="30">
        <f t="shared" si="288"/>
        <v>6.3344885770563275E-4</v>
      </c>
      <c r="AS7" s="30">
        <f t="shared" si="288"/>
        <v>1.1653524786798283E-3</v>
      </c>
      <c r="AT7" s="30">
        <f t="shared" si="288"/>
        <v>1.6198883002395954E-3</v>
      </c>
      <c r="AU7" s="30">
        <f t="shared" si="288"/>
        <v>1.93177724162901E-3</v>
      </c>
      <c r="AV7" s="30">
        <f t="shared" si="288"/>
        <v>2.5144534809689242E-3</v>
      </c>
      <c r="AW7" s="30">
        <f t="shared" si="288"/>
        <v>2.843266628480245E-3</v>
      </c>
      <c r="AX7" s="30">
        <f t="shared" si="288"/>
        <v>3.522652617088195E-3</v>
      </c>
      <c r="AY7" s="30">
        <f t="shared" si="288"/>
        <v>4.7532841765239474E-3</v>
      </c>
      <c r="AZ7" s="30">
        <f t="shared" si="288"/>
        <v>6.63670654351894E-3</v>
      </c>
      <c r="BA7" s="30">
        <f t="shared" si="288"/>
        <v>8.8852082140007654E-3</v>
      </c>
      <c r="BB7" s="30">
        <f t="shared" si="288"/>
        <v>1.1119203422092386E-2</v>
      </c>
      <c r="BC7" s="30">
        <f t="shared" si="288"/>
        <v>1.4054344312377268E-2</v>
      </c>
      <c r="BD7" s="30">
        <f t="shared" si="288"/>
        <v>1.7581832416928865E-2</v>
      </c>
      <c r="BE7" s="30">
        <f t="shared" si="288"/>
        <v>2.2647005534842224E-2</v>
      </c>
      <c r="BF7" s="30">
        <f t="shared" si="288"/>
        <v>2.9803526980676856E-2</v>
      </c>
      <c r="BG7" s="30">
        <f t="shared" si="288"/>
        <v>3.7039833969657612E-2</v>
      </c>
      <c r="BH7" s="30">
        <f t="shared" si="288"/>
        <v>4.7987377586799239E-2</v>
      </c>
      <c r="BI7" s="30">
        <f t="shared" si="288"/>
        <v>5.407042081575867E-2</v>
      </c>
      <c r="BJ7" s="30">
        <f t="shared" si="288"/>
        <v>6.0136539838596209E-2</v>
      </c>
      <c r="BK7" s="30">
        <f t="shared" si="288"/>
        <v>7.0249961868301028E-2</v>
      </c>
      <c r="BL7" s="30">
        <f t="shared" si="288"/>
        <v>7.9763783452544021E-2</v>
      </c>
      <c r="BM7" s="30">
        <f t="shared" si="288"/>
        <v>9.0237449298272265E-2</v>
      </c>
      <c r="BN7" s="30">
        <f t="shared" si="288"/>
        <v>0.10623082408347365</v>
      </c>
      <c r="BO7" s="30">
        <f t="shared" ref="BO7:CT7" si="289">BO4*$CV$23</f>
        <v>0.12299304137535591</v>
      </c>
      <c r="BP7" s="30">
        <f t="shared" si="289"/>
        <v>0.13949172460048276</v>
      </c>
      <c r="BQ7" s="30">
        <f t="shared" si="289"/>
        <v>0.150951829888745</v>
      </c>
      <c r="BR7" s="30">
        <f t="shared" si="289"/>
        <v>0.16171078949481393</v>
      </c>
      <c r="BS7" s="30">
        <f t="shared" si="289"/>
        <v>0.17361334188597741</v>
      </c>
      <c r="BT7" s="30">
        <f t="shared" si="289"/>
        <v>0.1880182590394513</v>
      </c>
      <c r="BU7" s="30">
        <f t="shared" si="289"/>
        <v>0.20501016198584518</v>
      </c>
      <c r="BV7" s="30">
        <f t="shared" si="289"/>
        <v>0.22039910083812131</v>
      </c>
      <c r="BW7" s="30">
        <f t="shared" si="289"/>
        <v>0.23232583066660178</v>
      </c>
      <c r="BX7" s="30">
        <f t="shared" si="289"/>
        <v>0.24207175564908809</v>
      </c>
      <c r="BY7" s="30">
        <f t="shared" si="289"/>
        <v>0.24993184052084766</v>
      </c>
      <c r="BZ7" s="30">
        <f t="shared" si="289"/>
        <v>0.26030154338611278</v>
      </c>
      <c r="CA7" s="30">
        <f t="shared" si="289"/>
        <v>0.27392069382678391</v>
      </c>
      <c r="CB7" s="30">
        <f t="shared" si="289"/>
        <v>0.28586193011765454</v>
      </c>
      <c r="CC7" s="30">
        <f t="shared" si="289"/>
        <v>0.29537816944562928</v>
      </c>
      <c r="CD7" s="30">
        <f t="shared" si="289"/>
        <v>0.30331078662933986</v>
      </c>
      <c r="CE7" s="30">
        <f t="shared" si="289"/>
        <v>0.3091182070728854</v>
      </c>
      <c r="CF7" s="30">
        <f t="shared" si="289"/>
        <v>0.31448076266979802</v>
      </c>
      <c r="CG7" s="30">
        <f t="shared" si="289"/>
        <v>0.31964989876817451</v>
      </c>
      <c r="CH7" s="30">
        <f t="shared" si="289"/>
        <v>0.32579822107788986</v>
      </c>
      <c r="CI7" s="30">
        <f t="shared" si="289"/>
        <v>0.33291847636774896</v>
      </c>
      <c r="CJ7" s="30">
        <f t="shared" si="289"/>
        <v>0.34186171043131058</v>
      </c>
      <c r="CK7" s="30">
        <f t="shared" si="289"/>
        <v>0.34688578190578501</v>
      </c>
      <c r="CL7" s="30">
        <f t="shared" si="289"/>
        <v>0.35236680694555089</v>
      </c>
      <c r="CM7" s="30">
        <f t="shared" si="289"/>
        <v>0.35556548190259119</v>
      </c>
      <c r="CN7" s="30">
        <f t="shared" si="289"/>
        <v>0.35892131020219203</v>
      </c>
      <c r="CO7" s="30">
        <f t="shared" si="289"/>
        <v>0.36422825769327549</v>
      </c>
      <c r="CP7" s="30">
        <f t="shared" si="289"/>
        <v>0.37022667989162539</v>
      </c>
      <c r="CQ7" s="30">
        <f t="shared" si="289"/>
        <v>0.37474786066990606</v>
      </c>
      <c r="CR7" s="30">
        <f t="shared" si="289"/>
        <v>0.3784083246797012</v>
      </c>
      <c r="CS7" s="30">
        <f t="shared" si="289"/>
        <v>0.38144742855044922</v>
      </c>
      <c r="CT7" s="30">
        <f t="shared" si="289"/>
        <v>0.3838361593573697</v>
      </c>
      <c r="CU7" s="30">
        <f t="shared" ref="CU7:DJ7" si="290">CU4*$CV$23</f>
        <v>0.38662623562375253</v>
      </c>
      <c r="CV7" s="30">
        <f t="shared" si="290"/>
        <v>0.39055990467522989</v>
      </c>
      <c r="CW7" s="30">
        <f t="shared" si="290"/>
        <v>0.39411398796083019</v>
      </c>
      <c r="CX7" s="30">
        <f t="shared" si="290"/>
        <v>0.39669613826628669</v>
      </c>
      <c r="CY7" s="30">
        <f t="shared" si="290"/>
        <v>0.39884793018750048</v>
      </c>
      <c r="CZ7" s="30">
        <f t="shared" si="290"/>
        <v>0.40053309756849609</v>
      </c>
      <c r="DA7" s="30">
        <f t="shared" si="290"/>
        <v>0.40053309756849609</v>
      </c>
      <c r="DB7" s="30">
        <f t="shared" si="290"/>
        <v>0.40378012740017033</v>
      </c>
      <c r="DC7" s="30">
        <f t="shared" si="290"/>
        <v>0.40657262141028488</v>
      </c>
      <c r="DD7" s="30">
        <f t="shared" si="290"/>
        <v>0.40963832046208154</v>
      </c>
      <c r="DE7" s="30">
        <f t="shared" si="290"/>
        <v>0.41243806770339114</v>
      </c>
      <c r="DF7" s="30">
        <f t="shared" si="290"/>
        <v>0.41421752708992304</v>
      </c>
      <c r="DG7" s="30">
        <f t="shared" si="290"/>
        <v>0.41555937486101702</v>
      </c>
      <c r="DH7" s="30">
        <f t="shared" si="290"/>
        <v>0.41724454224201257</v>
      </c>
      <c r="DI7" s="30">
        <f t="shared" si="290"/>
        <v>0.41868309976237461</v>
      </c>
      <c r="DJ7" s="30">
        <f t="shared" si="290"/>
        <v>0.4209243482016613</v>
      </c>
      <c r="DK7" s="30">
        <f t="shared" ref="DK7:DN7" si="291">DK4*$CV$23</f>
        <v>0.42304470945436301</v>
      </c>
      <c r="DL7" s="30">
        <f t="shared" si="291"/>
        <v>0.42479515591611444</v>
      </c>
      <c r="DM7" s="30">
        <f t="shared" si="291"/>
        <v>0.42611282624989139</v>
      </c>
      <c r="DN7" s="30">
        <f t="shared" si="291"/>
        <v>0.42709684794869368</v>
      </c>
      <c r="DO7" s="30">
        <f t="shared" ref="DO7:DS7" si="292">DO4*$CV$23</f>
        <v>0.42863936844951883</v>
      </c>
      <c r="DP7" s="30">
        <f t="shared" si="292"/>
        <v>0.42994011457717396</v>
      </c>
      <c r="DQ7" s="30">
        <f t="shared" si="292"/>
        <v>0.43164220616429139</v>
      </c>
      <c r="DR7" s="30">
        <f t="shared" si="292"/>
        <v>0.43282690059282475</v>
      </c>
      <c r="DS7" s="30">
        <f t="shared" si="292"/>
        <v>0.43449997925516182</v>
      </c>
      <c r="DT7" s="30">
        <f t="shared" ref="DT7" si="293">DT4*$CV$23</f>
        <v>0.43516002329391612</v>
      </c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</row>
    <row r="8" spans="1:239" s="3" customFormat="1" x14ac:dyDescent="0.25"/>
    <row r="9" spans="1:239" s="4" customFormat="1" x14ac:dyDescent="0.25">
      <c r="CT9"/>
      <c r="CU9"/>
      <c r="CV9"/>
      <c r="CW9"/>
      <c r="CX9"/>
    </row>
    <row r="10" spans="1:239" s="4" customFormat="1" ht="15.75" thickBot="1" x14ac:dyDescent="0.3">
      <c r="CT10"/>
      <c r="CU10"/>
      <c r="CV10"/>
      <c r="CW10"/>
      <c r="CX10"/>
    </row>
    <row r="11" spans="1:239" s="4" customFormat="1" x14ac:dyDescent="0.25">
      <c r="CT11" s="10"/>
      <c r="CU11" s="41" t="s">
        <v>7</v>
      </c>
      <c r="CV11" s="42">
        <v>1E-4</v>
      </c>
      <c r="CW11"/>
      <c r="CX11" s="3"/>
    </row>
    <row r="12" spans="1:239" s="6" customFormat="1" x14ac:dyDescent="0.25">
      <c r="CT12" s="27"/>
      <c r="CU12" s="14" t="s">
        <v>2</v>
      </c>
      <c r="CV12" s="43">
        <v>83755775</v>
      </c>
      <c r="CW12"/>
      <c r="CX12"/>
    </row>
    <row r="13" spans="1:239" s="6" customFormat="1" ht="15.75" thickBot="1" x14ac:dyDescent="0.3">
      <c r="CT13" s="8"/>
      <c r="CU13" s="44" t="s">
        <v>3</v>
      </c>
      <c r="CV13" s="45">
        <v>10</v>
      </c>
      <c r="CW13"/>
      <c r="CX13"/>
    </row>
    <row r="14" spans="1:239" s="7" customFormat="1" ht="15.75" thickBot="1" x14ac:dyDescent="0.3">
      <c r="CT14" s="8"/>
      <c r="CU14"/>
      <c r="CV14"/>
      <c r="CW14"/>
      <c r="CX14"/>
    </row>
    <row r="15" spans="1:239" s="7" customFormat="1" x14ac:dyDescent="0.25">
      <c r="CT15" s="8"/>
      <c r="CU15" s="49" t="s">
        <v>14</v>
      </c>
      <c r="CV15" s="50"/>
      <c r="CW15" s="51"/>
      <c r="CX15"/>
    </row>
    <row r="16" spans="1:239" s="7" customFormat="1" x14ac:dyDescent="0.25">
      <c r="CT16" s="9"/>
      <c r="CU16" s="14" t="s">
        <v>5</v>
      </c>
      <c r="CV16" s="15" t="s">
        <v>6</v>
      </c>
      <c r="CW16" s="16" t="s">
        <v>4</v>
      </c>
      <c r="CX16" s="8"/>
    </row>
    <row r="17" spans="1:137" x14ac:dyDescent="0.25">
      <c r="CT17" s="9"/>
      <c r="CU17" s="17">
        <v>43852</v>
      </c>
      <c r="CV17" s="31">
        <v>3.5</v>
      </c>
      <c r="CW17" s="32">
        <v>1</v>
      </c>
      <c r="CX17" s="9"/>
    </row>
    <row r="18" spans="1:137" x14ac:dyDescent="0.25">
      <c r="A18" s="7"/>
      <c r="CT18" s="8"/>
      <c r="CU18" s="17">
        <v>43910</v>
      </c>
      <c r="CV18" s="31">
        <v>2.6</v>
      </c>
      <c r="CW18" s="33">
        <f>CV18/CV17</f>
        <v>0.74285714285714288</v>
      </c>
      <c r="CX18" s="8"/>
    </row>
    <row r="19" spans="1:137" s="10" customFormat="1" x14ac:dyDescent="0.25">
      <c r="CT19" s="9"/>
      <c r="CU19" s="17">
        <v>43919</v>
      </c>
      <c r="CV19" s="31">
        <v>2.06</v>
      </c>
      <c r="CW19" s="33">
        <f>CV19/CV17</f>
        <v>0.58857142857142863</v>
      </c>
      <c r="CX19" s="9"/>
      <c r="DB19" s="3"/>
      <c r="DC19" s="3"/>
      <c r="DD19"/>
    </row>
    <row r="20" spans="1:137" s="27" customFormat="1" x14ac:dyDescent="0.25">
      <c r="CT20" s="22"/>
      <c r="CU20" s="17">
        <v>43926</v>
      </c>
      <c r="CV20" s="31">
        <v>1.7649999999999999</v>
      </c>
      <c r="CW20" s="33">
        <f>CV20/CV17</f>
        <v>0.50428571428571423</v>
      </c>
      <c r="CX20" s="22"/>
      <c r="DB20"/>
      <c r="DC20"/>
      <c r="DD20"/>
    </row>
    <row r="21" spans="1:137" s="8" customFormat="1" ht="15.75" thickBot="1" x14ac:dyDescent="0.3">
      <c r="CT21"/>
      <c r="CU21" s="18">
        <v>43956</v>
      </c>
      <c r="CV21" s="19">
        <v>1.8</v>
      </c>
      <c r="CW21" s="34">
        <f>CV21/CV18</f>
        <v>0.69230769230769229</v>
      </c>
      <c r="CX21"/>
      <c r="DB21"/>
      <c r="DC21"/>
      <c r="DD21"/>
    </row>
    <row r="22" spans="1:137" s="8" customFormat="1" ht="15.75" thickBot="1" x14ac:dyDescent="0.3">
      <c r="CT22"/>
      <c r="CW22" s="11"/>
      <c r="CX22"/>
      <c r="DB22"/>
      <c r="DC22"/>
      <c r="DD22"/>
    </row>
    <row r="23" spans="1:137" s="8" customFormat="1" ht="15.75" thickBot="1" x14ac:dyDescent="0.3">
      <c r="CT23"/>
      <c r="CU23" s="46" t="s">
        <v>13</v>
      </c>
      <c r="CV23" s="47">
        <v>202.5</v>
      </c>
      <c r="CW23"/>
      <c r="CX23"/>
      <c r="DB23"/>
      <c r="DC23"/>
      <c r="DD23"/>
    </row>
    <row r="24" spans="1:137" s="8" customFormat="1" x14ac:dyDescent="0.25"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DC24"/>
      <c r="DD24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s="9" customFormat="1" x14ac:dyDescent="0.25">
      <c r="DC25"/>
      <c r="DD25"/>
    </row>
    <row r="26" spans="1:137" s="8" customFormat="1" x14ac:dyDescent="0.25">
      <c r="DC26" s="15"/>
      <c r="DD26"/>
    </row>
    <row r="27" spans="1:137" s="9" customFormat="1" x14ac:dyDescent="0.25">
      <c r="DC27" s="15"/>
      <c r="DD27" s="1"/>
    </row>
    <row r="28" spans="1:137" s="22" customFormat="1" x14ac:dyDescent="0.25">
      <c r="DC28" s="15"/>
      <c r="DD28"/>
    </row>
    <row r="29" spans="1:137" x14ac:dyDescent="0.25">
      <c r="DC29" s="15"/>
    </row>
    <row r="30" spans="1:137" x14ac:dyDescent="0.25">
      <c r="DC30" s="15"/>
    </row>
    <row r="31" spans="1:137" x14ac:dyDescent="0.25">
      <c r="DC31" s="15"/>
    </row>
    <row r="32" spans="1:137" x14ac:dyDescent="0.25">
      <c r="DC32" s="15"/>
    </row>
    <row r="33" spans="35:137" x14ac:dyDescent="0.25">
      <c r="CX33" s="23"/>
      <c r="DC33" s="15"/>
      <c r="DD33" s="23"/>
    </row>
    <row r="34" spans="35:137" x14ac:dyDescent="0.25">
      <c r="DC34" s="15"/>
    </row>
    <row r="35" spans="35:137" x14ac:dyDescent="0.25">
      <c r="CX35" s="3"/>
      <c r="DD35" s="3"/>
    </row>
    <row r="38" spans="35:137" x14ac:dyDescent="0.25">
      <c r="CX38" s="3"/>
      <c r="DD38" s="3"/>
    </row>
    <row r="40" spans="35:137" x14ac:dyDescent="0.25">
      <c r="DE40" s="1"/>
    </row>
    <row r="46" spans="35:137" s="23" customFormat="1" x14ac:dyDescent="0.25"/>
    <row r="47" spans="35:137" x14ac:dyDescent="0.25">
      <c r="AI47" s="13"/>
    </row>
    <row r="48" spans="35:137" x14ac:dyDescent="0.25"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</row>
    <row r="51" spans="36:137" x14ac:dyDescent="0.25"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</row>
    <row r="56" spans="36:137" x14ac:dyDescent="0.25">
      <c r="DF56" s="7"/>
    </row>
    <row r="57" spans="36:137" x14ac:dyDescent="0.25">
      <c r="DD57" s="23"/>
      <c r="DE57" s="23"/>
      <c r="DF57" s="23"/>
    </row>
    <row r="58" spans="36:137" x14ac:dyDescent="0.25">
      <c r="DD58" s="24"/>
      <c r="DE58" s="24"/>
      <c r="DF58" s="24"/>
      <c r="DG58" s="15"/>
    </row>
    <row r="59" spans="36:137" x14ac:dyDescent="0.25">
      <c r="DD59" s="24"/>
      <c r="DE59" s="24"/>
      <c r="DF59" s="24"/>
      <c r="DG59" s="15"/>
    </row>
    <row r="60" spans="36:137" x14ac:dyDescent="0.25">
      <c r="DD60" s="48"/>
      <c r="DE60" s="48"/>
      <c r="DF60" s="48"/>
      <c r="DG60" s="15"/>
    </row>
    <row r="61" spans="36:137" x14ac:dyDescent="0.25">
      <c r="DD61" s="24"/>
      <c r="DE61" s="24"/>
      <c r="DF61" s="25"/>
      <c r="DG61" s="15"/>
    </row>
    <row r="62" spans="36:137" x14ac:dyDescent="0.25">
      <c r="DD62" s="24"/>
      <c r="DE62" s="24"/>
      <c r="DF62" s="24"/>
      <c r="DG62" s="15"/>
    </row>
    <row r="63" spans="36:137" x14ac:dyDescent="0.25">
      <c r="DD63" s="24"/>
      <c r="DE63" s="24"/>
      <c r="DF63" s="24"/>
      <c r="DG63" s="15"/>
    </row>
    <row r="64" spans="36:137" x14ac:dyDescent="0.25">
      <c r="DD64" s="26"/>
      <c r="DE64" s="24"/>
      <c r="DF64" s="24"/>
      <c r="DG64" s="15"/>
    </row>
    <row r="65" spans="108:111" x14ac:dyDescent="0.25">
      <c r="DD65" s="26"/>
      <c r="DE65" s="24"/>
      <c r="DF65" s="24"/>
      <c r="DG65" s="15"/>
    </row>
    <row r="66" spans="108:111" x14ac:dyDescent="0.25">
      <c r="DD66" s="24"/>
      <c r="DE66" s="24"/>
      <c r="DF66" s="24"/>
      <c r="DG66" s="15"/>
    </row>
    <row r="67" spans="108:111" x14ac:dyDescent="0.25">
      <c r="DD67" s="23"/>
      <c r="DE67" s="23"/>
      <c r="DF67" s="23"/>
    </row>
    <row r="68" spans="108:111" x14ac:dyDescent="0.25">
      <c r="DD68" s="23"/>
      <c r="DE68" s="23"/>
      <c r="DF68" s="23"/>
    </row>
    <row r="69" spans="108:111" x14ac:dyDescent="0.25">
      <c r="DD69" s="23"/>
      <c r="DE69" s="23"/>
      <c r="DF69" s="23"/>
    </row>
    <row r="70" spans="108:111" x14ac:dyDescent="0.25">
      <c r="DD70" s="23"/>
      <c r="DE70" s="23"/>
      <c r="DF70" s="23"/>
    </row>
    <row r="71" spans="108:111" x14ac:dyDescent="0.25">
      <c r="DD71" s="23"/>
      <c r="DE71" s="23"/>
      <c r="DF71" s="23"/>
    </row>
    <row r="72" spans="108:111" x14ac:dyDescent="0.25">
      <c r="DD72" s="23"/>
      <c r="DE72" s="23"/>
      <c r="DF72" s="23"/>
    </row>
    <row r="73" spans="108:111" x14ac:dyDescent="0.25">
      <c r="DD73" s="23"/>
      <c r="DE73" s="23"/>
      <c r="DF73" s="23"/>
    </row>
  </sheetData>
  <mergeCells count="2">
    <mergeCell ref="DD60:DF60"/>
    <mergeCell ref="CU15:CW15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Tor2</dc:creator>
  <cp:lastModifiedBy>Tor2</cp:lastModifiedBy>
  <dcterms:created xsi:type="dcterms:W3CDTF">2020-05-01T10:38:06Z</dcterms:created>
  <dcterms:modified xsi:type="dcterms:W3CDTF">2020-05-24T05:11:31Z</dcterms:modified>
</cp:coreProperties>
</file>