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Aulas\Dashboar de gastos\"/>
    </mc:Choice>
  </mc:AlternateContent>
  <xr:revisionPtr revIDLastSave="0" documentId="8_{70730E5B-7672-49CC-882C-D46F3455394E}" xr6:coauthVersionLast="47" xr6:coauthVersionMax="47" xr10:uidLastSave="{00000000-0000-0000-0000-000000000000}"/>
  <bookViews>
    <workbookView xWindow="-120" yWindow="-120" windowWidth="29040" windowHeight="15720" firstSheet="3" activeTab="3" xr2:uid="{5E93B714-4A4A-40DC-A4CA-B97D0D68C4B2}"/>
  </bookViews>
  <sheets>
    <sheet name="Data" sheetId="1" state="hidden" r:id="rId1"/>
    <sheet name="Caixinha" sheetId="5" state="hidden" r:id="rId2"/>
    <sheet name="Controller" sheetId="3" state="hidden" r:id="rId3"/>
    <sheet name="Dashboard" sheetId="4" r:id="rId4"/>
  </sheets>
  <definedNames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<sst xmlns="http://schemas.openxmlformats.org/spreadsheetml/2006/main" count="261" uniqueCount="83">
  <si>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</si>
  <si>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</si>
  <si>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</si>
  <si>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</si>
  <si>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</si>
  <si>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</si>
  <si>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</si>
  <si>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</si>
  <si>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</si>
  <si>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</si>
  <si>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</si>
  <si>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</si>
  <si>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</si>
  <si>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</si>
  <si>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</si>
  <si>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</si>
  <si>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</si>
  <si>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</si>
  <si>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</si>
  <si>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</si>
  <si>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</si>
  <si>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</si>
  <si>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</si>
  <si>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</si>
  <si>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</si>
  <si>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</si>
  <si>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</si>
  <si>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</si>
  <si>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</si>
  <si>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</si>
  <si>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</si>
  <si>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</si>
  <si>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</si>
  <si>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</si>
  <si>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</si>
  <si>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</si>
  <si>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</si>
  <si>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</si>
  <si>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</si>
  <si>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</si>
  <si>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</si>
  <si>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</si>
  <si>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</si>
  <si>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</si>
  <si>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</si>
  <si>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</si>
  <si>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</si>
  <si>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Freelance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</si>
  <si>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</si>
  <si>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</si>
  <si>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</si>
  <si>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</si>
  <si>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</si>
  <si>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</si>
  <si>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</si>
  <si>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</si>
  <si>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</si>
  <si>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</si>
  <si>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</si>
  <si>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</si>
  <si>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</si>
  <si>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</si>
  <si>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</si>
  <si>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</si>
  <si>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</si>
  <si>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</si>
  <si>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</si>
  <si>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</si>
  <si>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</si>
  <si>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</si>
  <si>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</si>
  <si>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 xml:space="preserve"> Manutenção do veículo </t>
  </si>
  <si>
    <t xml:space="preserve"> Compra de novo smartphone </t>
  </si>
  <si>
    <t xml:space="preserve"> Conta de energia elétrica </t>
  </si>
  <si>
    <t xml:space="preserve"> Aniversário da mãe 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</si>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</sst>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9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996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2" fillId="2" borderId="1" xfId="2"/>
  </cellXfs>
  <cellStyles count="4">
    <cellStyle name="Entrada" xfId="2" builtinId="20"/>
    <cellStyle name="Moeda" xfId="1" builtinId="4"/>
    <cellStyle name="Moeda 2" xfId="3" xr:uid="{208FD1E6-533A-47C3-8F16-95F998F8AA47}"/>
    <cellStyle name="Normal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9" formatCode="dd/mm/yyyy"/>
    </dxf>
    <dxf>
      <numFmt numFmtId="1" formatCode="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FF9966"/>
        </patternFill>
      </fill>
      <border diagonalUp="0" diagonalDown="0">
        <left/>
        <right/>
        <top/>
        <bottom/>
        <vertical/>
        <horizontal/>
      </border>
    </dxf>
    <dxf>
      <numFmt numFmtId="169" formatCode="&quot;R$&quot;\ #,##0.00"/>
    </dxf>
  </dxfs>
  <tableStyles count="1" defaultTableStyle="TableStyleMedium2" defaultPivotStyle="PivotStyleLight16">
    <tableStyle name="SlicerStyleLight2 2" pivot="0" table="0" count="10" xr9:uid="{CE965B82-85D6-4B75-9161-44CB77F511EE}">
      <tableStyleElement type="wholeTable" dxfId="5"/>
      <tableStyleElement type="headerRow" dxfId="4"/>
    </tableStyle>
  </tableStyles>
  <colors>
    <mruColors>
      <color rgb="FFFF9966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0" tint="-4.9989318521683403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gastos.xlsx]Controller!Tabela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D-4C41-BCDB-7C8EC4ECB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6366080"/>
        <c:axId val="1226363200"/>
      </c:barChart>
      <c:catAx>
        <c:axId val="12263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363200"/>
        <c:crosses val="autoZero"/>
        <c:auto val="1"/>
        <c:lblAlgn val="ctr"/>
        <c:lblOffset val="100"/>
        <c:noMultiLvlLbl val="0"/>
      </c:catAx>
      <c:valAx>
        <c:axId val="122636320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226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gastos.xlsx]Controller!Tabela dinâmica1</c:name>
    <c:fmtId val="5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631-8059-1EC719DA02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62594560"/>
        <c:axId val="1162592160"/>
      </c:barChart>
      <c:catAx>
        <c:axId val="11625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92160"/>
        <c:crosses val="autoZero"/>
        <c:auto val="1"/>
        <c:lblAlgn val="ctr"/>
        <c:lblOffset val="100"/>
        <c:noMultiLvlLbl val="0"/>
      </c:catAx>
      <c:valAx>
        <c:axId val="11625921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625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AC-44F5-BF3E-D309C1ECEE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AC-44F5-BF3E-D309C1ECEE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4366400"/>
        <c:axId val="1164366880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C-44F5-BF3E-D309C1ECEE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C-44F5-BF3E-D309C1EC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756976"/>
        <c:axId val="1167754096"/>
      </c:barChart>
      <c:catAx>
        <c:axId val="116436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4366880"/>
        <c:crosses val="autoZero"/>
        <c:auto val="1"/>
        <c:lblAlgn val="ctr"/>
        <c:lblOffset val="100"/>
        <c:noMultiLvlLbl val="0"/>
      </c:catAx>
      <c:valAx>
        <c:axId val="11643668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64366400"/>
        <c:crosses val="autoZero"/>
        <c:crossBetween val="between"/>
      </c:valAx>
      <c:valAx>
        <c:axId val="116775409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67756976"/>
        <c:crosses val="max"/>
        <c:crossBetween val="between"/>
      </c:valAx>
      <c:catAx>
        <c:axId val="116775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754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123826</xdr:rowOff>
    </xdr:from>
    <xdr:to>
      <xdr:col>9</xdr:col>
      <xdr:colOff>514350</xdr:colOff>
      <xdr:row>20</xdr:row>
      <xdr:rowOff>161925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CC97B72-30C8-CD81-2588-92721C8501E9}"/>
            </a:ext>
          </a:extLst>
        </xdr:cNvPr>
        <xdr:cNvGrpSpPr/>
      </xdr:nvGrpSpPr>
      <xdr:grpSpPr>
        <a:xfrm>
          <a:off x="1704975" y="1619251"/>
          <a:ext cx="5229225" cy="3086099"/>
          <a:chOff x="1676400" y="180976"/>
          <a:chExt cx="5229225" cy="308609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07EDAC1-DF26-5FAE-7AB0-04A6ACDEC8BC}"/>
              </a:ext>
            </a:extLst>
          </xdr:cNvPr>
          <xdr:cNvGrpSpPr/>
        </xdr:nvGrpSpPr>
        <xdr:grpSpPr>
          <a:xfrm>
            <a:off x="1676400" y="180976"/>
            <a:ext cx="5229225" cy="3086099"/>
            <a:chOff x="1647825" y="219076"/>
            <a:chExt cx="5229225" cy="3086099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B9DD3A6-19D0-511C-B521-45C06D69606B}"/>
                </a:ext>
              </a:extLst>
            </xdr:cNvPr>
            <xdr:cNvGrpSpPr/>
          </xdr:nvGrpSpPr>
          <xdr:grpSpPr>
            <a:xfrm>
              <a:off x="1647825" y="219076"/>
              <a:ext cx="5229225" cy="3086099"/>
              <a:chOff x="1838325" y="1190626"/>
              <a:chExt cx="5229225" cy="3086099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43FFE2C8-C92E-223B-AB88-794311B577E4}"/>
                  </a:ext>
                </a:extLst>
              </xdr:cNvPr>
              <xdr:cNvGrpSpPr/>
            </xdr:nvGrpSpPr>
            <xdr:grpSpPr>
              <a:xfrm>
                <a:off x="1838325" y="1190626"/>
                <a:ext cx="5229225" cy="3086099"/>
                <a:chOff x="1733550" y="1314451"/>
                <a:chExt cx="5229225" cy="308609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076335A1-E69F-C977-083E-D87E60F8CBA8}"/>
                    </a:ext>
                  </a:extLst>
                </xdr:cNvPr>
                <xdr:cNvSpPr/>
              </xdr:nvSpPr>
              <xdr:spPr>
                <a:xfrm>
                  <a:off x="1743075" y="1352550"/>
                  <a:ext cx="5219700" cy="30480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E9CA9E67-CC80-1CDB-B4FB-16656976F16E}"/>
                    </a:ext>
                  </a:extLst>
                </xdr:cNvPr>
                <xdr:cNvSpPr/>
              </xdr:nvSpPr>
              <xdr:spPr>
                <a:xfrm>
                  <a:off x="1733550" y="1314451"/>
                  <a:ext cx="5229225" cy="5048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996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42C9F898-0925-43B8-86A7-F385ADFA8EA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57402" y="1885950"/>
              <a:ext cx="4905374" cy="22098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C8C0229-0893-3F3B-3901-2F7C20E6C3C2}"/>
                </a:ext>
              </a:extLst>
            </xdr:cNvPr>
            <xdr:cNvSpPr txBox="1"/>
          </xdr:nvSpPr>
          <xdr:spPr>
            <a:xfrm>
              <a:off x="2295525" y="238125"/>
              <a:ext cx="1104900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1" name="Gráfico 30" descr="Registrar estrutura de tópicos">
            <a:extLst>
              <a:ext uri="{FF2B5EF4-FFF2-40B4-BE49-F238E27FC236}">
                <a16:creationId xmlns:a16="http://schemas.microsoft.com/office/drawing/2014/main" id="{AB5E69A6-201D-8068-0871-4C0FEB109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19275" y="200025"/>
            <a:ext cx="485775" cy="4857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161925</xdr:colOff>
      <xdr:row>21</xdr:row>
      <xdr:rowOff>38100</xdr:rowOff>
    </xdr:from>
    <xdr:to>
      <xdr:col>20</xdr:col>
      <xdr:colOff>419100</xdr:colOff>
      <xdr:row>35</xdr:row>
      <xdr:rowOff>133350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EBE5F3E0-8FB7-1B4E-5E53-53DB2BBB12CB}"/>
            </a:ext>
          </a:extLst>
        </xdr:cNvPr>
        <xdr:cNvGrpSpPr/>
      </xdr:nvGrpSpPr>
      <xdr:grpSpPr>
        <a:xfrm>
          <a:off x="1704975" y="4772025"/>
          <a:ext cx="11839575" cy="2762250"/>
          <a:chOff x="1676400" y="3581400"/>
          <a:chExt cx="11839575" cy="276225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97F8A18-E7EA-6D43-20D6-B9F1799D5017}"/>
              </a:ext>
            </a:extLst>
          </xdr:cNvPr>
          <xdr:cNvGrpSpPr/>
        </xdr:nvGrpSpPr>
        <xdr:grpSpPr>
          <a:xfrm>
            <a:off x="1676400" y="3581400"/>
            <a:ext cx="11839575" cy="2762250"/>
            <a:chOff x="1714500" y="3676650"/>
            <a:chExt cx="11868150" cy="276225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2A441DC0-9730-7CF1-B51C-BD9712E5A372}"/>
                </a:ext>
              </a:extLst>
            </xdr:cNvPr>
            <xdr:cNvGrpSpPr/>
          </xdr:nvGrpSpPr>
          <xdr:grpSpPr>
            <a:xfrm>
              <a:off x="1714500" y="3676650"/>
              <a:ext cx="11868150" cy="2762250"/>
              <a:chOff x="1619250" y="6591300"/>
              <a:chExt cx="12077700" cy="276225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82E116A7-6C1E-4212-8C74-FC14927A51A6}"/>
                  </a:ext>
                </a:extLst>
              </xdr:cNvPr>
              <xdr:cNvSpPr/>
            </xdr:nvSpPr>
            <xdr:spPr>
              <a:xfrm>
                <a:off x="1619250" y="6619875"/>
                <a:ext cx="12068175" cy="27336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DBFA78F6-53A4-460E-9357-906B73131B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24049" y="7162800"/>
              <a:ext cx="11496676" cy="21716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8F9DEA79-567F-4215-863B-4A0E9BAFB0EE}"/>
                  </a:ext>
                </a:extLst>
              </xdr:cNvPr>
              <xdr:cNvSpPr/>
            </xdr:nvSpPr>
            <xdr:spPr>
              <a:xfrm>
                <a:off x="1619250" y="6591300"/>
                <a:ext cx="12077700" cy="50482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996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50A2981-14D1-44A6-AFD3-23C5BBABF985}"/>
                </a:ext>
              </a:extLst>
            </xdr:cNvPr>
            <xdr:cNvSpPr txBox="1"/>
          </xdr:nvSpPr>
          <xdr:spPr>
            <a:xfrm>
              <a:off x="2362338" y="3705225"/>
              <a:ext cx="1104900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3" name="Gráfico 32" descr="Dinheiro voador estrutura de tópicos">
            <a:extLst>
              <a:ext uri="{FF2B5EF4-FFF2-40B4-BE49-F238E27FC236}">
                <a16:creationId xmlns:a16="http://schemas.microsoft.com/office/drawing/2014/main" id="{88365F50-C647-183B-8613-8A5AF0D853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45449" y="3607574"/>
            <a:ext cx="478651" cy="47865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1514475</xdr:colOff>
      <xdr:row>10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F20D79F2-6C83-44AA-A4EA-17F27D245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323975"/>
              <a:ext cx="149542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161925</xdr:colOff>
      <xdr:row>0</xdr:row>
      <xdr:rowOff>238126</xdr:rowOff>
    </xdr:from>
    <xdr:to>
      <xdr:col>20</xdr:col>
      <xdr:colOff>371475</xdr:colOff>
      <xdr:row>4</xdr:row>
      <xdr:rowOff>66675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C63B3E36-36E2-5476-4794-D27D900FDF50}"/>
            </a:ext>
          </a:extLst>
        </xdr:cNvPr>
        <xdr:cNvGrpSpPr/>
      </xdr:nvGrpSpPr>
      <xdr:grpSpPr>
        <a:xfrm>
          <a:off x="1704975" y="238126"/>
          <a:ext cx="11791950" cy="1323974"/>
          <a:chOff x="1704975" y="238126"/>
          <a:chExt cx="11791950" cy="1323974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3DB1C8C4-0067-831C-5BEF-C1A338C92CD2}"/>
              </a:ext>
            </a:extLst>
          </xdr:cNvPr>
          <xdr:cNvGrpSpPr/>
        </xdr:nvGrpSpPr>
        <xdr:grpSpPr>
          <a:xfrm>
            <a:off x="1704975" y="238126"/>
            <a:ext cx="11791950" cy="1323974"/>
            <a:chOff x="1704975" y="238126"/>
            <a:chExt cx="11791950" cy="1323974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B247C340-07F2-4643-A361-79A825BD55D8}"/>
                </a:ext>
              </a:extLst>
            </xdr:cNvPr>
            <xdr:cNvSpPr/>
          </xdr:nvSpPr>
          <xdr:spPr>
            <a:xfrm>
              <a:off x="1704975" y="238126"/>
              <a:ext cx="11791950" cy="132397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799B4773-676A-4B2D-8D97-ABD957AE1E20}"/>
                </a:ext>
              </a:extLst>
            </xdr:cNvPr>
            <xdr:cNvSpPr/>
          </xdr:nvSpPr>
          <xdr:spPr>
            <a:xfrm>
              <a:off x="2038351" y="619126"/>
              <a:ext cx="714374" cy="733424"/>
            </a:xfrm>
            <a:prstGeom prst="roundRect">
              <a:avLst/>
            </a:prstGeom>
            <a:solidFill>
              <a:srgbClr val="FF99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C6B0B300-DC2A-BE08-C727-852BA9A810CF}"/>
                </a:ext>
              </a:extLst>
            </xdr:cNvPr>
            <xdr:cNvSpPr txBox="1"/>
          </xdr:nvSpPr>
          <xdr:spPr>
            <a:xfrm>
              <a:off x="2943224" y="495300"/>
              <a:ext cx="1590676" cy="390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Vitor!</a:t>
              </a:r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9E637367-C945-4975-82CE-DD5E9FA31693}"/>
                </a:ext>
              </a:extLst>
            </xdr:cNvPr>
            <xdr:cNvSpPr txBox="1"/>
          </xdr:nvSpPr>
          <xdr:spPr>
            <a:xfrm>
              <a:off x="2943224" y="914400"/>
              <a:ext cx="2114551" cy="390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0" kern="1200">
                  <a:solidFill>
                    <a:schemeClr val="bg2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44" name="Agrupar 4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72A6449-6E37-7F59-BE16-400D031B7A86}"/>
                </a:ext>
              </a:extLst>
            </xdr:cNvPr>
            <xdr:cNvGrpSpPr/>
          </xdr:nvGrpSpPr>
          <xdr:grpSpPr>
            <a:xfrm>
              <a:off x="6858001" y="695326"/>
              <a:ext cx="3676650" cy="390524"/>
              <a:chOff x="6705601" y="704851"/>
              <a:chExt cx="3676650" cy="390524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4E4D652D-DF0B-4C12-A5DC-45692BACA920}"/>
                  </a:ext>
                </a:extLst>
              </xdr:cNvPr>
              <xdr:cNvSpPr/>
            </xdr:nvSpPr>
            <xdr:spPr>
              <a:xfrm>
                <a:off x="6705601" y="704851"/>
                <a:ext cx="3676650" cy="390524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50000"/>
                      </a:schemeClr>
                    </a:solidFill>
                  </a:rPr>
                  <a:t>Pesquisar Dados...</a:t>
                </a:r>
              </a:p>
            </xdr:txBody>
          </xdr:sp>
          <xdr:pic>
            <xdr:nvPicPr>
              <xdr:cNvPr id="43" name="Gráfico 42" descr="Lupa com preenchimento sólido">
                <a:extLst>
                  <a:ext uri="{FF2B5EF4-FFF2-40B4-BE49-F238E27FC236}">
                    <a16:creationId xmlns:a16="http://schemas.microsoft.com/office/drawing/2014/main" id="{549E1548-E18E-BA5F-6649-BDEED1E809D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0029826" y="771525"/>
                <a:ext cx="257175" cy="257175"/>
              </a:xfrm>
              <a:prstGeom prst="rect">
                <a:avLst/>
              </a:prstGeom>
            </xdr:spPr>
          </xdr:pic>
        </xdr:grpSp>
      </xdr:grpSp>
      <xdr:pic>
        <xdr:nvPicPr>
          <xdr:cNvPr id="48" name="Imagem 47" descr="Mascoteria – Mascotes e Personagens 3D – Mascotes incríveis para sua marca,  produto ou projeto.">
            <a:extLst>
              <a:ext uri="{FF2B5EF4-FFF2-40B4-BE49-F238E27FC236}">
                <a16:creationId xmlns:a16="http://schemas.microsoft.com/office/drawing/2014/main" id="{7721EAFE-A2B5-A192-759C-DB4298F602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8704" y="257175"/>
            <a:ext cx="1231399" cy="10967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514350</xdr:rowOff>
    </xdr:from>
    <xdr:to>
      <xdr:col>0</xdr:col>
      <xdr:colOff>1533524</xdr:colOff>
      <xdr:row>2</xdr:row>
      <xdr:rowOff>9525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F3227DD4-4674-4D58-6B75-7CDD3141BCAE}"/>
            </a:ext>
          </a:extLst>
        </xdr:cNvPr>
        <xdr:cNvSpPr/>
      </xdr:nvSpPr>
      <xdr:spPr>
        <a:xfrm>
          <a:off x="0" y="514350"/>
          <a:ext cx="1533524" cy="609600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1076325</xdr:colOff>
      <xdr:row>0</xdr:row>
      <xdr:rowOff>619125</xdr:rowOff>
    </xdr:from>
    <xdr:to>
      <xdr:col>0</xdr:col>
      <xdr:colOff>1457325</xdr:colOff>
      <xdr:row>1</xdr:row>
      <xdr:rowOff>76200</xdr:rowOff>
    </xdr:to>
    <xdr:pic>
      <xdr:nvPicPr>
        <xdr:cNvPr id="53" name="Gráfico 52" descr="Dinheiro com preenchimento sólido">
          <a:extLst>
            <a:ext uri="{FF2B5EF4-FFF2-40B4-BE49-F238E27FC236}">
              <a16:creationId xmlns:a16="http://schemas.microsoft.com/office/drawing/2014/main" id="{18644B53-F791-D23A-D7B4-11C580F21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76325" y="619125"/>
          <a:ext cx="381000" cy="381000"/>
        </a:xfrm>
        <a:prstGeom prst="rect">
          <a:avLst/>
        </a:prstGeom>
      </xdr:spPr>
    </xdr:pic>
    <xdr:clientData/>
  </xdr:twoCellAnchor>
  <xdr:twoCellAnchor>
    <xdr:from>
      <xdr:col>10</xdr:col>
      <xdr:colOff>276225</xdr:colOff>
      <xdr:row>4</xdr:row>
      <xdr:rowOff>123826</xdr:rowOff>
    </xdr:from>
    <xdr:to>
      <xdr:col>19</xdr:col>
      <xdr:colOff>19050</xdr:colOff>
      <xdr:row>20</xdr:row>
      <xdr:rowOff>161925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BD9680B9-90ED-B9A8-6065-9F8E616CE8DB}"/>
            </a:ext>
          </a:extLst>
        </xdr:cNvPr>
        <xdr:cNvGrpSpPr/>
      </xdr:nvGrpSpPr>
      <xdr:grpSpPr>
        <a:xfrm>
          <a:off x="7305675" y="1619251"/>
          <a:ext cx="5229225" cy="3086099"/>
          <a:chOff x="7305675" y="1619251"/>
          <a:chExt cx="5229225" cy="3086099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30785852-D675-474E-B740-9A2084724B5F}"/>
              </a:ext>
            </a:extLst>
          </xdr:cNvPr>
          <xdr:cNvGrpSpPr/>
        </xdr:nvGrpSpPr>
        <xdr:grpSpPr>
          <a:xfrm>
            <a:off x="7305675" y="1619251"/>
            <a:ext cx="5229225" cy="3086099"/>
            <a:chOff x="1676400" y="180976"/>
            <a:chExt cx="5229225" cy="3086099"/>
          </a:xfrm>
        </xdr:grpSpPr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00A9A0E4-73A5-6877-3A2C-39401150A8F5}"/>
                </a:ext>
              </a:extLst>
            </xdr:cNvPr>
            <xdr:cNvGrpSpPr/>
          </xdr:nvGrpSpPr>
          <xdr:grpSpPr>
            <a:xfrm>
              <a:off x="1676400" y="180976"/>
              <a:ext cx="5229225" cy="3086099"/>
              <a:chOff x="1647825" y="219076"/>
              <a:chExt cx="5229225" cy="3086099"/>
            </a:xfrm>
          </xdr:grpSpPr>
          <xdr:grpSp>
            <xdr:nvGrpSpPr>
              <xdr:cNvPr id="59" name="Agrupar 58">
                <a:extLst>
                  <a:ext uri="{FF2B5EF4-FFF2-40B4-BE49-F238E27FC236}">
                    <a16:creationId xmlns:a16="http://schemas.microsoft.com/office/drawing/2014/main" id="{555A35BF-90EF-1DB0-AC27-69A274FAB8D0}"/>
                  </a:ext>
                </a:extLst>
              </xdr:cNvPr>
              <xdr:cNvGrpSpPr/>
            </xdr:nvGrpSpPr>
            <xdr:grpSpPr>
              <a:xfrm>
                <a:off x="1647825" y="219076"/>
                <a:ext cx="5229225" cy="3086099"/>
                <a:chOff x="1733550" y="1314451"/>
                <a:chExt cx="5229225" cy="3086099"/>
              </a:xfrm>
            </xdr:grpSpPr>
            <xdr:sp macro="" textlink="">
              <xdr:nvSpPr>
                <xdr:cNvPr id="61" name="Retângulo: Cantos Arredondados 60">
                  <a:extLst>
                    <a:ext uri="{FF2B5EF4-FFF2-40B4-BE49-F238E27FC236}">
                      <a16:creationId xmlns:a16="http://schemas.microsoft.com/office/drawing/2014/main" id="{EDCD5A1C-8A20-2F26-2D75-71B82DB585E1}"/>
                    </a:ext>
                  </a:extLst>
                </xdr:cNvPr>
                <xdr:cNvSpPr/>
              </xdr:nvSpPr>
              <xdr:spPr>
                <a:xfrm>
                  <a:off x="1743075" y="1352550"/>
                  <a:ext cx="5219700" cy="30480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2" name="Retângulo: Cantos Superiores Arredondados 61">
                  <a:extLst>
                    <a:ext uri="{FF2B5EF4-FFF2-40B4-BE49-F238E27FC236}">
                      <a16:creationId xmlns:a16="http://schemas.microsoft.com/office/drawing/2014/main" id="{DC48A604-DC04-9DC5-F071-4C5EA0E54C32}"/>
                    </a:ext>
                  </a:extLst>
                </xdr:cNvPr>
                <xdr:cNvSpPr/>
              </xdr:nvSpPr>
              <xdr:spPr>
                <a:xfrm>
                  <a:off x="1733550" y="1314451"/>
                  <a:ext cx="5229225" cy="5048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996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58" name="CaixaDeTexto 57">
                <a:extLst>
                  <a:ext uri="{FF2B5EF4-FFF2-40B4-BE49-F238E27FC236}">
                    <a16:creationId xmlns:a16="http://schemas.microsoft.com/office/drawing/2014/main" id="{9BF6A65D-A430-5D61-F229-D3455D45C925}"/>
                  </a:ext>
                </a:extLst>
              </xdr:cNvPr>
              <xdr:cNvSpPr txBox="1"/>
            </xdr:nvSpPr>
            <xdr:spPr>
              <a:xfrm>
                <a:off x="2295524" y="238125"/>
                <a:ext cx="1419225" cy="400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6" name="Gráfico 55" descr="Cofrinho estrutura de tópicos">
              <a:extLst>
                <a:ext uri="{FF2B5EF4-FFF2-40B4-BE49-F238E27FC236}">
                  <a16:creationId xmlns:a16="http://schemas.microsoft.com/office/drawing/2014/main" id="{C819C89B-F7BD-C8AF-593C-BB1CCAD853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19275" y="200025"/>
              <a:ext cx="485775" cy="485775"/>
            </a:xfrm>
            <a:prstGeom prst="rect">
              <a:avLst/>
            </a:prstGeom>
          </xdr:spPr>
        </xdr:pic>
      </xdr:grpSp>
      <xdr:graphicFrame macro="">
        <xdr:nvGraphicFramePr>
          <xdr:cNvPr id="63" name="Gráfico 62">
            <a:extLst>
              <a:ext uri="{FF2B5EF4-FFF2-40B4-BE49-F238E27FC236}">
                <a16:creationId xmlns:a16="http://schemas.microsoft.com/office/drawing/2014/main" id="{5D1AEC9B-3F54-4C0D-AF98-C9DCFA37AA08}"/>
              </a:ext>
            </a:extLst>
          </xdr:cNvPr>
          <xdr:cNvGraphicFramePr>
            <a:graphicFrameLocks/>
          </xdr:cNvGraphicFramePr>
        </xdr:nvGraphicFramePr>
        <xdr:xfrm>
          <a:off x="7667625" y="187642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5674.627546180556" createdVersion="8" refreshedVersion="8" minRefreshableVersion="3" recordCount="44" xr:uid="{3A71D714-21AC-4C34-878C-F4F501195F4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444134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DC784-2EB0-4ED6-90C1-71B80E41AE83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4:H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9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7A323-970A-40DC-9FE8-855BD8B5849B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9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548024A-9C01-4D7D-BB4B-AFDCD6EE9566}" sourceName="Mês">
  <pivotTables>
    <pivotTable tabId="3" name="Tabela dinâmica1"/>
    <pivotTable tabId="3" name="Tabela dinâmica2"/>
  </pivotTables>
  <data>
    <tabular pivotCacheId="214441341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9DF81C3-6099-4C58-A030-94BA1F80834D}" cache="SegmentaçãodeDados_Mês" caption="MESE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55A0B-ED48-4482-A4E2-90E31FD5EF7D}" name="tbl_operations" displayName="tbl_operations" ref="A1:H45" totalsRowShown="0">
  <autoFilter ref="A1:H45" xr:uid="{09955A0B-ED48-4482-A4E2-90E31FD5EF7D}"/>
  <tableColumns count="8">
    <tableColumn id="1" xr3:uid="{CC3A7884-E50E-4455-93AA-A8C373BDEC40}" name="Data" dataDxfId="2"/>
    <tableColumn id="8" xr3:uid="{94CF50AD-5238-4F11-BEEC-0CEF290B34AE}" name="Mês" dataDxfId="3">
      <calculatedColumnFormula>MONTH(tbl_operations[[#This Row],[Data]])</calculatedColumnFormula>
    </tableColumn>
    <tableColumn id="2" xr3:uid="{60EFA86B-F1E8-4755-A1B1-E109B046DC7E}" name="Tipo"/>
    <tableColumn id="3" xr3:uid="{DD4AEF1C-9AC4-410E-A1FB-690B4715502B}" name="Categoria"/>
    <tableColumn id="4" xr3:uid="{6C886C9B-EF7A-4EDF-B876-B643DF487897}" name="Descrição"/>
    <tableColumn id="5" xr3:uid="{00F5DCEC-E511-4F27-8442-DD229BA47324}" name="Valor" dataDxfId="6"/>
    <tableColumn id="6" xr3:uid="{4F577F1A-A022-494E-946E-57B2E7FCB6AB}" name="Operação Bancária"/>
    <tableColumn id="7" xr3:uid="{089B7199-42D5-4500-BE4D-2C0AD8E2F58E}" name="Status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08CC2-F96D-4B31-8669-319F59D7EC1B}" name="Tabela2" displayName="Tabela2" ref="C6:D46" totalsRowShown="0" headerRowDxfId="1">
  <autoFilter ref="C6:D46" xr:uid="{2AA08CC2-F96D-4B31-8669-319F59D7EC1B}"/>
  <tableColumns count="2">
    <tableColumn id="1" xr3:uid="{1BAA6F48-E354-4C47-BE58-8507B5587E77}" name="Data de Lançamento" dataDxfId="0"/>
    <tableColumn id="2" xr3:uid="{132B0CF0-C272-44B9-8B90-0A13F55845AF}" name="Depósito Reserv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38E4-362E-4A35-B503-0C9934CAF58A}">
  <sheetPr>
    <tabColor theme="3" tint="0.499984740745262"/>
  </sheetPr>
  <dimension ref="A1:H45"/>
  <sheetViews>
    <sheetView workbookViewId="0"/>
  </sheetViews>
  <sheetFormatPr defaultRowHeight="15" x14ac:dyDescent="0.25"/>
  <cols>
    <col min="1" max="1" width="10.42578125" bestFit="1" customWidth="1"/>
    <col min="2" max="2" width="10.42578125" style="1" customWidth="1"/>
    <col min="3" max="3" width="9.140625" bestFit="1" customWidth="1"/>
    <col min="4" max="4" width="21.140625" bestFit="1" customWidth="1"/>
    <col min="5" max="5" width="34.140625" bestFit="1" customWidth="1"/>
    <col min="6" max="6" width="10.7109375" bestFit="1" customWidth="1"/>
    <col min="7" max="7" width="20.140625" bestFit="1" customWidth="1"/>
    <col min="8" max="8" width="9.140625" bestFit="1" customWidth="1"/>
  </cols>
  <sheetData>
    <row r="1" spans="1:8" x14ac:dyDescent="0.25">
      <c r="A1" t="s">
        <v>0</v>
      </c>
      <c r="B1" s="1" t="s">
        <v>78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2">
        <v>45505</v>
      </c>
      <c r="B2" s="8">
        <f>MONTH(tbl_operations[[#This Row],[Data]])</f>
        <v>8</v>
      </c>
      <c r="C2" t="s">
        <v>7</v>
      </c>
      <c r="D2" t="s">
        <v>8</v>
      </c>
      <c r="E2" t="s">
        <v>9</v>
      </c>
      <c r="F2" s="3">
        <v>5000</v>
      </c>
      <c r="G2" t="s">
        <v>10</v>
      </c>
      <c r="H2" t="s">
        <v>11</v>
      </c>
    </row>
    <row r="3" spans="1:8" x14ac:dyDescent="0.25">
      <c r="A3" s="2">
        <v>45505</v>
      </c>
      <c r="B3" s="8">
        <f>MONTH(tbl_operations[[#This Row],[Data]])</f>
        <v>8</v>
      </c>
      <c r="C3" t="s">
        <v>12</v>
      </c>
      <c r="D3" t="s">
        <v>13</v>
      </c>
      <c r="E3" t="s">
        <v>14</v>
      </c>
      <c r="F3" s="3">
        <v>550</v>
      </c>
      <c r="G3" t="s">
        <v>15</v>
      </c>
      <c r="H3" t="s">
        <v>16</v>
      </c>
    </row>
    <row r="4" spans="1:8" x14ac:dyDescent="0.25">
      <c r="A4" s="2">
        <v>45507</v>
      </c>
      <c r="B4" s="8">
        <f>MONTH(tbl_operations[[#This Row],[Data]])</f>
        <v>8</v>
      </c>
      <c r="C4" t="s">
        <v>12</v>
      </c>
      <c r="D4" t="s">
        <v>17</v>
      </c>
      <c r="E4" t="s">
        <v>18</v>
      </c>
      <c r="F4" s="3">
        <v>300</v>
      </c>
      <c r="G4" t="s">
        <v>19</v>
      </c>
      <c r="H4" t="s">
        <v>20</v>
      </c>
    </row>
    <row r="5" spans="1:8" x14ac:dyDescent="0.25">
      <c r="A5" s="2">
        <v>45509</v>
      </c>
      <c r="B5" s="8">
        <f>MONTH(tbl_operations[[#This Row],[Data]])</f>
        <v>8</v>
      </c>
      <c r="C5" t="s">
        <v>12</v>
      </c>
      <c r="D5" t="s">
        <v>21</v>
      </c>
      <c r="E5" t="s">
        <v>22</v>
      </c>
      <c r="F5" s="3">
        <v>120</v>
      </c>
      <c r="G5" t="s">
        <v>19</v>
      </c>
      <c r="H5" t="s">
        <v>20</v>
      </c>
    </row>
    <row r="6" spans="1:8" x14ac:dyDescent="0.25">
      <c r="A6" s="2">
        <v>45511</v>
      </c>
      <c r="B6" s="8">
        <f>MONTH(tbl_operations[[#This Row],[Data]])</f>
        <v>8</v>
      </c>
      <c r="C6" t="s">
        <v>12</v>
      </c>
      <c r="D6" t="s">
        <v>23</v>
      </c>
      <c r="E6" t="s">
        <v>24</v>
      </c>
      <c r="F6" s="3">
        <v>250</v>
      </c>
      <c r="G6" t="s">
        <v>10</v>
      </c>
      <c r="H6" t="s">
        <v>20</v>
      </c>
    </row>
    <row r="7" spans="1:8" x14ac:dyDescent="0.25">
      <c r="A7" s="2">
        <v>45514</v>
      </c>
      <c r="B7" s="8">
        <f>MONTH(tbl_operations[[#This Row],[Data]])</f>
        <v>8</v>
      </c>
      <c r="C7" t="s">
        <v>12</v>
      </c>
      <c r="D7" t="s">
        <v>25</v>
      </c>
      <c r="E7" t="s">
        <v>26</v>
      </c>
      <c r="F7" s="3">
        <v>400</v>
      </c>
      <c r="G7" t="s">
        <v>15</v>
      </c>
      <c r="H7" t="s">
        <v>16</v>
      </c>
    </row>
    <row r="8" spans="1:8" x14ac:dyDescent="0.25">
      <c r="A8" s="2">
        <v>45516</v>
      </c>
      <c r="B8" s="8">
        <f>MONTH(tbl_operations[[#This Row],[Data]])</f>
        <v>8</v>
      </c>
      <c r="C8" t="s">
        <v>12</v>
      </c>
      <c r="D8" t="s">
        <v>27</v>
      </c>
      <c r="E8" t="s">
        <v>28</v>
      </c>
      <c r="F8" s="3">
        <v>600</v>
      </c>
      <c r="G8" t="s">
        <v>19</v>
      </c>
      <c r="H8" t="s">
        <v>16</v>
      </c>
    </row>
    <row r="9" spans="1:8" x14ac:dyDescent="0.25">
      <c r="A9" s="2">
        <v>45519</v>
      </c>
      <c r="B9" s="8">
        <f>MONTH(tbl_operations[[#This Row],[Data]])</f>
        <v>8</v>
      </c>
      <c r="C9" t="s">
        <v>7</v>
      </c>
      <c r="D9" t="s">
        <v>29</v>
      </c>
      <c r="E9" t="s">
        <v>30</v>
      </c>
      <c r="F9" s="3">
        <v>800</v>
      </c>
      <c r="G9" t="s">
        <v>10</v>
      </c>
      <c r="H9" t="s">
        <v>11</v>
      </c>
    </row>
    <row r="10" spans="1:8" x14ac:dyDescent="0.25">
      <c r="A10" s="2">
        <v>45519</v>
      </c>
      <c r="B10" s="8">
        <f>MONTH(tbl_operations[[#This Row],[Data]])</f>
        <v>8</v>
      </c>
      <c r="C10" t="s">
        <v>12</v>
      </c>
      <c r="D10" t="s">
        <v>31</v>
      </c>
      <c r="E10" t="s">
        <v>32</v>
      </c>
      <c r="F10" s="3">
        <v>150</v>
      </c>
      <c r="G10" t="s">
        <v>10</v>
      </c>
      <c r="H10" t="s">
        <v>20</v>
      </c>
    </row>
    <row r="11" spans="1:8" x14ac:dyDescent="0.25">
      <c r="A11" s="2">
        <v>45522</v>
      </c>
      <c r="B11" s="8">
        <f>MONTH(tbl_operations[[#This Row],[Data]])</f>
        <v>8</v>
      </c>
      <c r="C11" t="s">
        <v>12</v>
      </c>
      <c r="D11" t="s">
        <v>33</v>
      </c>
      <c r="E11" t="s">
        <v>34</v>
      </c>
      <c r="F11" s="3">
        <v>1200</v>
      </c>
      <c r="G11" t="s">
        <v>19</v>
      </c>
      <c r="H11" t="s">
        <v>16</v>
      </c>
    </row>
    <row r="12" spans="1:8" x14ac:dyDescent="0.25">
      <c r="A12" s="2">
        <v>45524</v>
      </c>
      <c r="B12" s="8">
        <f>MONTH(tbl_operations[[#This Row],[Data]])</f>
        <v>8</v>
      </c>
      <c r="C12" t="s">
        <v>12</v>
      </c>
      <c r="D12" t="s">
        <v>35</v>
      </c>
      <c r="E12" t="s">
        <v>36</v>
      </c>
      <c r="F12" s="3">
        <v>450</v>
      </c>
      <c r="G12" t="s">
        <v>15</v>
      </c>
      <c r="H12" t="s">
        <v>20</v>
      </c>
    </row>
    <row r="13" spans="1:8" x14ac:dyDescent="0.25">
      <c r="A13" s="2">
        <v>45526</v>
      </c>
      <c r="B13" s="8">
        <f>MONTH(tbl_operations[[#This Row],[Data]])</f>
        <v>8</v>
      </c>
      <c r="C13" t="s">
        <v>12</v>
      </c>
      <c r="D13" t="s">
        <v>37</v>
      </c>
      <c r="E13" t="s">
        <v>38</v>
      </c>
      <c r="F13" s="3">
        <v>180</v>
      </c>
      <c r="G13" t="s">
        <v>10</v>
      </c>
      <c r="H13" t="s">
        <v>16</v>
      </c>
    </row>
    <row r="14" spans="1:8" x14ac:dyDescent="0.25">
      <c r="A14" s="2">
        <v>45528</v>
      </c>
      <c r="B14" s="8">
        <f>MONTH(tbl_operations[[#This Row],[Data]])</f>
        <v>8</v>
      </c>
      <c r="C14" t="s">
        <v>12</v>
      </c>
      <c r="D14" t="s">
        <v>39</v>
      </c>
      <c r="E14" t="s">
        <v>40</v>
      </c>
      <c r="F14" s="3">
        <v>80</v>
      </c>
      <c r="G14" t="s">
        <v>15</v>
      </c>
      <c r="H14" t="s">
        <v>20</v>
      </c>
    </row>
    <row r="15" spans="1:8" x14ac:dyDescent="0.25">
      <c r="A15" s="2">
        <v>45532</v>
      </c>
      <c r="B15" s="8">
        <f>MONTH(tbl_operations[[#This Row],[Data]])</f>
        <v>8</v>
      </c>
      <c r="C15" t="s">
        <v>12</v>
      </c>
      <c r="D15" t="s">
        <v>41</v>
      </c>
      <c r="E15" t="s">
        <v>42</v>
      </c>
      <c r="F15" s="3">
        <v>200</v>
      </c>
      <c r="G15" t="s">
        <v>15</v>
      </c>
      <c r="H15" t="s">
        <v>20</v>
      </c>
    </row>
    <row r="16" spans="1:8" x14ac:dyDescent="0.25">
      <c r="A16" s="2">
        <v>45534</v>
      </c>
      <c r="B16" s="8">
        <f>MONTH(tbl_operations[[#This Row],[Data]])</f>
        <v>8</v>
      </c>
      <c r="C16" t="s">
        <v>12</v>
      </c>
      <c r="D16" t="s">
        <v>43</v>
      </c>
      <c r="E16" t="s">
        <v>44</v>
      </c>
      <c r="F16" s="3">
        <v>750</v>
      </c>
      <c r="G16" t="s">
        <v>10</v>
      </c>
      <c r="H16" t="s">
        <v>16</v>
      </c>
    </row>
    <row r="17" spans="1:8" x14ac:dyDescent="0.25">
      <c r="A17" s="2">
        <v>45535</v>
      </c>
      <c r="B17" s="8">
        <f>MONTH(tbl_operations[[#This Row],[Data]])</f>
        <v>8</v>
      </c>
      <c r="C17" t="s">
        <v>12</v>
      </c>
      <c r="D17" t="s">
        <v>45</v>
      </c>
      <c r="E17" t="s">
        <v>46</v>
      </c>
      <c r="F17" s="3">
        <v>350</v>
      </c>
      <c r="G17" t="s">
        <v>19</v>
      </c>
      <c r="H17" t="s">
        <v>20</v>
      </c>
    </row>
    <row r="18" spans="1:8" x14ac:dyDescent="0.25">
      <c r="A18" s="2">
        <v>45536</v>
      </c>
      <c r="B18" s="8">
        <f>MONTH(tbl_operations[[#This Row],[Data]])</f>
        <v>9</v>
      </c>
      <c r="C18" t="s">
        <v>7</v>
      </c>
      <c r="D18" t="s">
        <v>8</v>
      </c>
      <c r="E18" t="s">
        <v>9</v>
      </c>
      <c r="F18" s="3">
        <v>5000</v>
      </c>
      <c r="G18" t="s">
        <v>10</v>
      </c>
      <c r="H18" t="s">
        <v>11</v>
      </c>
    </row>
    <row r="19" spans="1:8" x14ac:dyDescent="0.25">
      <c r="A19" s="2">
        <v>45537</v>
      </c>
      <c r="B19" s="8">
        <f>MONTH(tbl_operations[[#This Row],[Data]])</f>
        <v>9</v>
      </c>
      <c r="C19" t="s">
        <v>12</v>
      </c>
      <c r="D19" t="s">
        <v>13</v>
      </c>
      <c r="E19" t="s">
        <v>65</v>
      </c>
      <c r="F19" s="3">
        <v>450</v>
      </c>
      <c r="G19" t="s">
        <v>15</v>
      </c>
      <c r="H19" t="s">
        <v>16</v>
      </c>
    </row>
    <row r="20" spans="1:8" x14ac:dyDescent="0.25">
      <c r="A20" s="2">
        <v>45540</v>
      </c>
      <c r="B20" s="8">
        <f>MONTH(tbl_operations[[#This Row],[Data]])</f>
        <v>9</v>
      </c>
      <c r="C20" t="s">
        <v>12</v>
      </c>
      <c r="D20" t="s">
        <v>17</v>
      </c>
      <c r="E20" t="s">
        <v>66</v>
      </c>
      <c r="F20" s="3">
        <v>300</v>
      </c>
      <c r="G20" t="s">
        <v>15</v>
      </c>
      <c r="H20" t="s">
        <v>20</v>
      </c>
    </row>
    <row r="21" spans="1:8" x14ac:dyDescent="0.25">
      <c r="A21" s="2">
        <v>45543</v>
      </c>
      <c r="B21" s="8">
        <f>MONTH(tbl_operations[[#This Row],[Data]])</f>
        <v>9</v>
      </c>
      <c r="C21" t="s">
        <v>12</v>
      </c>
      <c r="D21" t="s">
        <v>21</v>
      </c>
      <c r="E21" t="s">
        <v>67</v>
      </c>
      <c r="F21" s="3">
        <v>200</v>
      </c>
      <c r="G21" t="s">
        <v>10</v>
      </c>
      <c r="H21" t="s">
        <v>20</v>
      </c>
    </row>
    <row r="22" spans="1:8" x14ac:dyDescent="0.25">
      <c r="A22" s="2">
        <v>45546</v>
      </c>
      <c r="B22" s="8">
        <f>MONTH(tbl_operations[[#This Row],[Data]])</f>
        <v>9</v>
      </c>
      <c r="C22" t="s">
        <v>12</v>
      </c>
      <c r="D22" t="s">
        <v>23</v>
      </c>
      <c r="E22" t="s">
        <v>68</v>
      </c>
      <c r="F22" s="3">
        <v>600</v>
      </c>
      <c r="G22" t="s">
        <v>15</v>
      </c>
      <c r="H22" t="s">
        <v>16</v>
      </c>
    </row>
    <row r="23" spans="1:8" x14ac:dyDescent="0.25">
      <c r="A23" s="2">
        <v>45549</v>
      </c>
      <c r="B23" s="8">
        <f>MONTH(tbl_operations[[#This Row],[Data]])</f>
        <v>9</v>
      </c>
      <c r="C23" t="s">
        <v>12</v>
      </c>
      <c r="D23" t="s">
        <v>25</v>
      </c>
      <c r="E23" t="s">
        <v>69</v>
      </c>
      <c r="F23" s="3">
        <v>350</v>
      </c>
      <c r="G23" t="s">
        <v>10</v>
      </c>
      <c r="H23" t="s">
        <v>20</v>
      </c>
    </row>
    <row r="24" spans="1:8" x14ac:dyDescent="0.25">
      <c r="A24" s="2">
        <v>45552</v>
      </c>
      <c r="B24" s="8">
        <f>MONTH(tbl_operations[[#This Row],[Data]])</f>
        <v>9</v>
      </c>
      <c r="C24" t="s">
        <v>12</v>
      </c>
      <c r="D24" t="s">
        <v>27</v>
      </c>
      <c r="E24" t="s">
        <v>70</v>
      </c>
      <c r="F24" s="3">
        <v>500</v>
      </c>
      <c r="G24" t="s">
        <v>19</v>
      </c>
      <c r="H24" t="s">
        <v>16</v>
      </c>
    </row>
    <row r="25" spans="1:8" x14ac:dyDescent="0.25">
      <c r="A25" s="2">
        <v>45555</v>
      </c>
      <c r="B25" s="8">
        <f>MONTH(tbl_operations[[#This Row],[Data]])</f>
        <v>9</v>
      </c>
      <c r="C25" t="s">
        <v>7</v>
      </c>
      <c r="D25" t="s">
        <v>47</v>
      </c>
      <c r="E25" t="s">
        <v>48</v>
      </c>
      <c r="F25" s="3">
        <v>1200</v>
      </c>
      <c r="G25" t="s">
        <v>10</v>
      </c>
      <c r="H25" t="s">
        <v>11</v>
      </c>
    </row>
    <row r="26" spans="1:8" x14ac:dyDescent="0.25">
      <c r="A26" s="2">
        <v>45555</v>
      </c>
      <c r="B26" s="8">
        <f>MONTH(tbl_operations[[#This Row],[Data]])</f>
        <v>9</v>
      </c>
      <c r="C26" t="s">
        <v>12</v>
      </c>
      <c r="D26" t="s">
        <v>31</v>
      </c>
      <c r="E26" t="s">
        <v>71</v>
      </c>
      <c r="F26" s="3">
        <v>800</v>
      </c>
      <c r="G26" t="s">
        <v>10</v>
      </c>
      <c r="H26" t="s">
        <v>20</v>
      </c>
    </row>
    <row r="27" spans="1:8" x14ac:dyDescent="0.25">
      <c r="A27" s="2">
        <v>45558</v>
      </c>
      <c r="B27" s="8">
        <f>MONTH(tbl_operations[[#This Row],[Data]])</f>
        <v>9</v>
      </c>
      <c r="C27" t="s">
        <v>12</v>
      </c>
      <c r="D27" t="s">
        <v>33</v>
      </c>
      <c r="E27" t="s">
        <v>72</v>
      </c>
      <c r="F27" s="3">
        <v>1500</v>
      </c>
      <c r="G27" t="s">
        <v>19</v>
      </c>
      <c r="H27" t="s">
        <v>16</v>
      </c>
    </row>
    <row r="28" spans="1:8" x14ac:dyDescent="0.25">
      <c r="A28" s="2">
        <v>45561</v>
      </c>
      <c r="B28" s="8">
        <f>MONTH(tbl_operations[[#This Row],[Data]])</f>
        <v>9</v>
      </c>
      <c r="C28" t="s">
        <v>12</v>
      </c>
      <c r="D28" t="s">
        <v>49</v>
      </c>
      <c r="E28" t="s">
        <v>73</v>
      </c>
      <c r="F28" s="3">
        <v>250</v>
      </c>
      <c r="G28" t="s">
        <v>15</v>
      </c>
      <c r="H28" t="s">
        <v>20</v>
      </c>
    </row>
    <row r="29" spans="1:8" x14ac:dyDescent="0.25">
      <c r="A29" s="2">
        <v>45564</v>
      </c>
      <c r="B29" s="8">
        <f>MONTH(tbl_operations[[#This Row],[Data]])</f>
        <v>9</v>
      </c>
      <c r="C29" t="s">
        <v>12</v>
      </c>
      <c r="D29" t="s">
        <v>37</v>
      </c>
      <c r="E29" t="s">
        <v>74</v>
      </c>
      <c r="F29" s="3">
        <v>400</v>
      </c>
      <c r="G29" t="s">
        <v>19</v>
      </c>
      <c r="H29" t="s">
        <v>16</v>
      </c>
    </row>
    <row r="30" spans="1:8" x14ac:dyDescent="0.25">
      <c r="A30" s="2">
        <v>45566</v>
      </c>
      <c r="B30" s="8">
        <f>MONTH(tbl_operations[[#This Row],[Data]])</f>
        <v>10</v>
      </c>
      <c r="C30" t="s">
        <v>7</v>
      </c>
      <c r="D30" t="s">
        <v>8</v>
      </c>
      <c r="E30" t="s">
        <v>9</v>
      </c>
      <c r="F30" s="3">
        <v>5000</v>
      </c>
      <c r="G30" t="s">
        <v>10</v>
      </c>
      <c r="H30" t="s">
        <v>11</v>
      </c>
    </row>
    <row r="31" spans="1:8" x14ac:dyDescent="0.25">
      <c r="A31" s="2">
        <v>45566</v>
      </c>
      <c r="B31" s="8">
        <f>MONTH(tbl_operations[[#This Row],[Data]])</f>
        <v>10</v>
      </c>
      <c r="C31" t="s">
        <v>12</v>
      </c>
      <c r="D31" t="s">
        <v>13</v>
      </c>
      <c r="E31" t="s">
        <v>14</v>
      </c>
      <c r="F31" s="3">
        <v>600</v>
      </c>
      <c r="G31" t="s">
        <v>15</v>
      </c>
      <c r="H31" t="s">
        <v>16</v>
      </c>
    </row>
    <row r="32" spans="1:8" x14ac:dyDescent="0.25">
      <c r="A32" s="2">
        <v>45568</v>
      </c>
      <c r="B32" s="8">
        <f>MONTH(tbl_operations[[#This Row],[Data]])</f>
        <v>10</v>
      </c>
      <c r="C32" t="s">
        <v>12</v>
      </c>
      <c r="D32" t="s">
        <v>17</v>
      </c>
      <c r="E32" t="s">
        <v>50</v>
      </c>
      <c r="F32" s="3">
        <v>200</v>
      </c>
      <c r="G32" t="s">
        <v>19</v>
      </c>
      <c r="H32" t="s">
        <v>20</v>
      </c>
    </row>
    <row r="33" spans="1:8" x14ac:dyDescent="0.25">
      <c r="A33" s="2">
        <v>45570</v>
      </c>
      <c r="B33" s="8">
        <f>MONTH(tbl_operations[[#This Row],[Data]])</f>
        <v>10</v>
      </c>
      <c r="C33" t="s">
        <v>12</v>
      </c>
      <c r="D33" t="s">
        <v>21</v>
      </c>
      <c r="E33" t="s">
        <v>51</v>
      </c>
      <c r="F33" s="3">
        <v>180</v>
      </c>
      <c r="G33" t="s">
        <v>10</v>
      </c>
      <c r="H33" t="s">
        <v>20</v>
      </c>
    </row>
    <row r="34" spans="1:8" x14ac:dyDescent="0.25">
      <c r="A34" s="2">
        <v>45573</v>
      </c>
      <c r="B34" s="8">
        <f>MONTH(tbl_operations[[#This Row],[Data]])</f>
        <v>10</v>
      </c>
      <c r="C34" t="s">
        <v>12</v>
      </c>
      <c r="D34" t="s">
        <v>23</v>
      </c>
      <c r="E34" t="s">
        <v>52</v>
      </c>
      <c r="F34" s="3">
        <v>120</v>
      </c>
      <c r="G34" t="s">
        <v>15</v>
      </c>
      <c r="H34" t="s">
        <v>16</v>
      </c>
    </row>
    <row r="35" spans="1:8" x14ac:dyDescent="0.25">
      <c r="A35" s="2">
        <v>45575</v>
      </c>
      <c r="B35" s="8">
        <f>MONTH(tbl_operations[[#This Row],[Data]])</f>
        <v>10</v>
      </c>
      <c r="C35" t="s">
        <v>12</v>
      </c>
      <c r="D35" t="s">
        <v>25</v>
      </c>
      <c r="E35" t="s">
        <v>53</v>
      </c>
      <c r="F35" s="3">
        <v>350</v>
      </c>
      <c r="G35" t="s">
        <v>19</v>
      </c>
      <c r="H35" t="s">
        <v>16</v>
      </c>
    </row>
    <row r="36" spans="1:8" x14ac:dyDescent="0.25">
      <c r="A36" s="2">
        <v>45578</v>
      </c>
      <c r="B36" s="8">
        <f>MONTH(tbl_operations[[#This Row],[Data]])</f>
        <v>10</v>
      </c>
      <c r="C36" t="s">
        <v>12</v>
      </c>
      <c r="D36" t="s">
        <v>27</v>
      </c>
      <c r="E36" t="s">
        <v>54</v>
      </c>
      <c r="F36" s="3">
        <v>400</v>
      </c>
      <c r="G36" t="s">
        <v>10</v>
      </c>
      <c r="H36" t="s">
        <v>20</v>
      </c>
    </row>
    <row r="37" spans="1:8" x14ac:dyDescent="0.25">
      <c r="A37" s="2">
        <v>45580</v>
      </c>
      <c r="B37" s="8">
        <f>MONTH(tbl_operations[[#This Row],[Data]])</f>
        <v>10</v>
      </c>
      <c r="C37" t="s">
        <v>12</v>
      </c>
      <c r="D37" t="s">
        <v>31</v>
      </c>
      <c r="E37" t="s">
        <v>55</v>
      </c>
      <c r="F37" s="3">
        <v>450</v>
      </c>
      <c r="G37" t="s">
        <v>15</v>
      </c>
      <c r="H37" t="s">
        <v>20</v>
      </c>
    </row>
    <row r="38" spans="1:8" x14ac:dyDescent="0.25">
      <c r="A38" s="2">
        <v>45583</v>
      </c>
      <c r="B38" s="8">
        <f>MONTH(tbl_operations[[#This Row],[Data]])</f>
        <v>10</v>
      </c>
      <c r="C38" t="s">
        <v>7</v>
      </c>
      <c r="D38" t="s">
        <v>56</v>
      </c>
      <c r="E38" t="s">
        <v>57</v>
      </c>
      <c r="F38" s="3">
        <v>1500</v>
      </c>
      <c r="G38" t="s">
        <v>10</v>
      </c>
      <c r="H38" t="s">
        <v>11</v>
      </c>
    </row>
    <row r="39" spans="1:8" x14ac:dyDescent="0.25">
      <c r="A39" s="2">
        <v>45583</v>
      </c>
      <c r="B39" s="8">
        <f>MONTH(tbl_operations[[#This Row],[Data]])</f>
        <v>10</v>
      </c>
      <c r="C39" t="s">
        <v>12</v>
      </c>
      <c r="D39" t="s">
        <v>33</v>
      </c>
      <c r="E39" t="s">
        <v>58</v>
      </c>
      <c r="F39" s="3">
        <v>300</v>
      </c>
      <c r="G39" t="s">
        <v>19</v>
      </c>
      <c r="H39" t="s">
        <v>16</v>
      </c>
    </row>
    <row r="40" spans="1:8" x14ac:dyDescent="0.25">
      <c r="A40" s="2">
        <v>45585</v>
      </c>
      <c r="B40" s="8">
        <f>MONTH(tbl_operations[[#This Row],[Data]])</f>
        <v>10</v>
      </c>
      <c r="C40" t="s">
        <v>12</v>
      </c>
      <c r="D40" t="s">
        <v>35</v>
      </c>
      <c r="E40" t="s">
        <v>59</v>
      </c>
      <c r="F40" s="3">
        <v>800</v>
      </c>
      <c r="G40" t="s">
        <v>10</v>
      </c>
      <c r="H40" t="s">
        <v>20</v>
      </c>
    </row>
    <row r="41" spans="1:8" x14ac:dyDescent="0.25">
      <c r="A41" s="2">
        <v>45587</v>
      </c>
      <c r="B41" s="8">
        <f>MONTH(tbl_operations[[#This Row],[Data]])</f>
        <v>10</v>
      </c>
      <c r="C41" t="s">
        <v>12</v>
      </c>
      <c r="D41" t="s">
        <v>37</v>
      </c>
      <c r="E41" t="s">
        <v>60</v>
      </c>
      <c r="F41" s="3">
        <v>250</v>
      </c>
      <c r="G41" t="s">
        <v>19</v>
      </c>
      <c r="H41" t="s">
        <v>16</v>
      </c>
    </row>
    <row r="42" spans="1:8" x14ac:dyDescent="0.25">
      <c r="A42" s="2">
        <v>45589</v>
      </c>
      <c r="B42" s="8">
        <f>MONTH(tbl_operations[[#This Row],[Data]])</f>
        <v>10</v>
      </c>
      <c r="C42" t="s">
        <v>12</v>
      </c>
      <c r="D42" t="s">
        <v>41</v>
      </c>
      <c r="E42" t="s">
        <v>61</v>
      </c>
      <c r="F42" s="3">
        <v>150</v>
      </c>
      <c r="G42" t="s">
        <v>15</v>
      </c>
      <c r="H42" t="s">
        <v>20</v>
      </c>
    </row>
    <row r="43" spans="1:8" x14ac:dyDescent="0.25">
      <c r="A43" s="2">
        <v>45591</v>
      </c>
      <c r="B43" s="8">
        <f>MONTH(tbl_operations[[#This Row],[Data]])</f>
        <v>10</v>
      </c>
      <c r="C43" t="s">
        <v>12</v>
      </c>
      <c r="D43" t="s">
        <v>39</v>
      </c>
      <c r="E43" t="s">
        <v>62</v>
      </c>
      <c r="F43" s="3">
        <v>250</v>
      </c>
      <c r="G43" t="s">
        <v>10</v>
      </c>
      <c r="H43" t="s">
        <v>16</v>
      </c>
    </row>
    <row r="44" spans="1:8" x14ac:dyDescent="0.25">
      <c r="A44" s="2">
        <v>45595</v>
      </c>
      <c r="B44" s="8">
        <f>MONTH(tbl_operations[[#This Row],[Data]])</f>
        <v>10</v>
      </c>
      <c r="C44" t="s">
        <v>12</v>
      </c>
      <c r="D44" t="s">
        <v>45</v>
      </c>
      <c r="E44" t="s">
        <v>63</v>
      </c>
      <c r="F44" s="3">
        <v>220</v>
      </c>
      <c r="G44" t="s">
        <v>10</v>
      </c>
      <c r="H44" t="s">
        <v>16</v>
      </c>
    </row>
    <row r="45" spans="1:8" x14ac:dyDescent="0.25">
      <c r="A45" s="2">
        <v>45596</v>
      </c>
      <c r="B45" s="8">
        <f>MONTH(tbl_operations[[#This Row],[Data]])</f>
        <v>10</v>
      </c>
      <c r="C45" t="s">
        <v>12</v>
      </c>
      <c r="D45" t="s">
        <v>43</v>
      </c>
      <c r="E45" t="s">
        <v>64</v>
      </c>
      <c r="F45" s="3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0DC2-4D45-443B-88B1-5F153EBC4B32}">
  <sheetPr>
    <tabColor rgb="FF0070C0"/>
  </sheetPr>
  <dimension ref="C1:D46"/>
  <sheetViews>
    <sheetView topLeftCell="A7" workbookViewId="0"/>
  </sheetViews>
  <sheetFormatPr defaultRowHeight="15" x14ac:dyDescent="0.25"/>
  <cols>
    <col min="3" max="4" width="21.42578125" customWidth="1"/>
  </cols>
  <sheetData>
    <row r="1" spans="3:4" s="6" customFormat="1" ht="58.5" customHeight="1" x14ac:dyDescent="0.25"/>
    <row r="3" spans="3:4" x14ac:dyDescent="0.25">
      <c r="C3" s="12" t="s">
        <v>81</v>
      </c>
      <c r="D3" s="11">
        <f>SUM(Tabela2[Depósito Reservado])</f>
        <v>6125</v>
      </c>
    </row>
    <row r="4" spans="3:4" x14ac:dyDescent="0.25">
      <c r="C4" s="12" t="s">
        <v>82</v>
      </c>
      <c r="D4" s="10">
        <v>20000</v>
      </c>
    </row>
    <row r="6" spans="3:4" x14ac:dyDescent="0.25">
      <c r="C6" s="9" t="s">
        <v>79</v>
      </c>
      <c r="D6" s="9" t="s">
        <v>80</v>
      </c>
    </row>
    <row r="7" spans="3:4" x14ac:dyDescent="0.25">
      <c r="C7" s="2">
        <v>45603</v>
      </c>
      <c r="D7" s="10">
        <v>50</v>
      </c>
    </row>
    <row r="8" spans="3:4" x14ac:dyDescent="0.25">
      <c r="C8" s="2">
        <v>45604</v>
      </c>
      <c r="D8" s="10">
        <v>79</v>
      </c>
    </row>
    <row r="9" spans="3:4" x14ac:dyDescent="0.25">
      <c r="C9" s="2">
        <v>45605</v>
      </c>
      <c r="D9" s="10">
        <v>366</v>
      </c>
    </row>
    <row r="10" spans="3:4" x14ac:dyDescent="0.25">
      <c r="C10" s="2">
        <v>45606</v>
      </c>
      <c r="D10" s="10">
        <v>170</v>
      </c>
    </row>
    <row r="11" spans="3:4" x14ac:dyDescent="0.25">
      <c r="C11" s="2">
        <v>45607</v>
      </c>
      <c r="D11" s="10">
        <v>213</v>
      </c>
    </row>
    <row r="12" spans="3:4" x14ac:dyDescent="0.25">
      <c r="C12" s="2">
        <v>45608</v>
      </c>
      <c r="D12" s="10">
        <v>33</v>
      </c>
    </row>
    <row r="13" spans="3:4" x14ac:dyDescent="0.25">
      <c r="C13" s="2">
        <v>45609</v>
      </c>
      <c r="D13" s="10">
        <v>87</v>
      </c>
    </row>
    <row r="14" spans="3:4" x14ac:dyDescent="0.25">
      <c r="C14" s="2">
        <v>45610</v>
      </c>
      <c r="D14" s="10">
        <v>226</v>
      </c>
    </row>
    <row r="15" spans="3:4" x14ac:dyDescent="0.25">
      <c r="C15" s="2">
        <v>45611</v>
      </c>
      <c r="D15" s="10">
        <v>309</v>
      </c>
    </row>
    <row r="16" spans="3:4" x14ac:dyDescent="0.25">
      <c r="C16" s="2">
        <v>45612</v>
      </c>
      <c r="D16" s="10">
        <v>63</v>
      </c>
    </row>
    <row r="17" spans="3:4" x14ac:dyDescent="0.25">
      <c r="C17" s="2">
        <v>45613</v>
      </c>
      <c r="D17" s="10">
        <v>386</v>
      </c>
    </row>
    <row r="18" spans="3:4" x14ac:dyDescent="0.25">
      <c r="C18" s="2">
        <v>45614</v>
      </c>
      <c r="D18" s="10">
        <v>305</v>
      </c>
    </row>
    <row r="19" spans="3:4" x14ac:dyDescent="0.25">
      <c r="C19" s="2">
        <v>45615</v>
      </c>
      <c r="D19" s="10">
        <v>344</v>
      </c>
    </row>
    <row r="20" spans="3:4" x14ac:dyDescent="0.25">
      <c r="C20" s="2">
        <v>45616</v>
      </c>
      <c r="D20" s="10">
        <v>335</v>
      </c>
    </row>
    <row r="21" spans="3:4" x14ac:dyDescent="0.25">
      <c r="C21" s="2">
        <v>45617</v>
      </c>
      <c r="D21" s="10">
        <v>135</v>
      </c>
    </row>
    <row r="22" spans="3:4" x14ac:dyDescent="0.25">
      <c r="C22" s="2">
        <v>45618</v>
      </c>
      <c r="D22" s="10">
        <v>29</v>
      </c>
    </row>
    <row r="23" spans="3:4" x14ac:dyDescent="0.25">
      <c r="C23" s="2">
        <v>45619</v>
      </c>
      <c r="D23" s="10">
        <v>61</v>
      </c>
    </row>
    <row r="24" spans="3:4" x14ac:dyDescent="0.25">
      <c r="C24" s="2">
        <v>45620</v>
      </c>
      <c r="D24" s="10">
        <v>209</v>
      </c>
    </row>
    <row r="25" spans="3:4" x14ac:dyDescent="0.25">
      <c r="C25" s="2">
        <v>45621</v>
      </c>
      <c r="D25" s="10">
        <v>325</v>
      </c>
    </row>
    <row r="26" spans="3:4" x14ac:dyDescent="0.25">
      <c r="C26" s="2">
        <v>45622</v>
      </c>
      <c r="D26" s="10">
        <v>130</v>
      </c>
    </row>
    <row r="27" spans="3:4" x14ac:dyDescent="0.25">
      <c r="C27" s="2">
        <v>45623</v>
      </c>
      <c r="D27" s="10">
        <v>104</v>
      </c>
    </row>
    <row r="28" spans="3:4" x14ac:dyDescent="0.25">
      <c r="C28" s="2">
        <v>45624</v>
      </c>
      <c r="D28" s="10">
        <v>105</v>
      </c>
    </row>
    <row r="29" spans="3:4" x14ac:dyDescent="0.25">
      <c r="C29" s="2">
        <v>45625</v>
      </c>
      <c r="D29" s="10">
        <v>106</v>
      </c>
    </row>
    <row r="30" spans="3:4" x14ac:dyDescent="0.25">
      <c r="C30" s="2">
        <v>45626</v>
      </c>
      <c r="D30" s="10">
        <v>107</v>
      </c>
    </row>
    <row r="31" spans="3:4" x14ac:dyDescent="0.25">
      <c r="C31" s="2">
        <v>45627</v>
      </c>
      <c r="D31" s="10">
        <v>108</v>
      </c>
    </row>
    <row r="32" spans="3:4" x14ac:dyDescent="0.25">
      <c r="C32" s="2">
        <v>45628</v>
      </c>
      <c r="D32" s="10">
        <v>109</v>
      </c>
    </row>
    <row r="33" spans="3:4" x14ac:dyDescent="0.25">
      <c r="C33" s="2">
        <v>45629</v>
      </c>
      <c r="D33" s="10">
        <v>110</v>
      </c>
    </row>
    <row r="34" spans="3:4" x14ac:dyDescent="0.25">
      <c r="C34" s="2">
        <v>45630</v>
      </c>
      <c r="D34" s="10">
        <v>111</v>
      </c>
    </row>
    <row r="35" spans="3:4" x14ac:dyDescent="0.25">
      <c r="C35" s="2">
        <v>45631</v>
      </c>
      <c r="D35" s="10">
        <v>112</v>
      </c>
    </row>
    <row r="36" spans="3:4" x14ac:dyDescent="0.25">
      <c r="C36" s="2">
        <v>45632</v>
      </c>
      <c r="D36" s="10">
        <v>113</v>
      </c>
    </row>
    <row r="37" spans="3:4" x14ac:dyDescent="0.25">
      <c r="C37" s="2">
        <v>45633</v>
      </c>
      <c r="D37" s="10">
        <v>114</v>
      </c>
    </row>
    <row r="38" spans="3:4" x14ac:dyDescent="0.25">
      <c r="C38" s="2">
        <v>45634</v>
      </c>
      <c r="D38" s="10">
        <v>115</v>
      </c>
    </row>
    <row r="39" spans="3:4" x14ac:dyDescent="0.25">
      <c r="C39" s="2">
        <v>45635</v>
      </c>
      <c r="D39" s="10">
        <v>116</v>
      </c>
    </row>
    <row r="40" spans="3:4" x14ac:dyDescent="0.25">
      <c r="C40" s="2">
        <v>45636</v>
      </c>
      <c r="D40" s="10">
        <v>117</v>
      </c>
    </row>
    <row r="41" spans="3:4" x14ac:dyDescent="0.25">
      <c r="C41" s="2">
        <v>45637</v>
      </c>
      <c r="D41" s="10">
        <v>118</v>
      </c>
    </row>
    <row r="42" spans="3:4" x14ac:dyDescent="0.25">
      <c r="C42" s="2">
        <v>45638</v>
      </c>
      <c r="D42" s="10">
        <v>119</v>
      </c>
    </row>
    <row r="43" spans="3:4" x14ac:dyDescent="0.25">
      <c r="C43" s="2">
        <v>45639</v>
      </c>
      <c r="D43" s="10">
        <v>120</v>
      </c>
    </row>
    <row r="44" spans="3:4" x14ac:dyDescent="0.25">
      <c r="C44" s="2">
        <v>45640</v>
      </c>
      <c r="D44" s="10">
        <v>121</v>
      </c>
    </row>
    <row r="45" spans="3:4" x14ac:dyDescent="0.25">
      <c r="C45" s="2">
        <v>45641</v>
      </c>
      <c r="D45" s="10">
        <v>122</v>
      </c>
    </row>
    <row r="46" spans="3:4" x14ac:dyDescent="0.25">
      <c r="C46" s="2">
        <v>45642</v>
      </c>
      <c r="D46" s="10">
        <v>123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74CB-FFF7-4CFB-BFD4-8BDDFA34DF10}">
  <sheetPr>
    <tabColor theme="3" tint="0.499984740745262"/>
  </sheetPr>
  <dimension ref="C2:H20"/>
  <sheetViews>
    <sheetView workbookViewId="0"/>
  </sheetViews>
  <sheetFormatPr defaultRowHeight="15" x14ac:dyDescent="0.25"/>
  <cols>
    <col min="3" max="3" width="21.14062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2" spans="3:8" x14ac:dyDescent="0.25">
      <c r="C2" s="4" t="s">
        <v>1</v>
      </c>
      <c r="D2" s="1" t="s">
        <v>12</v>
      </c>
      <c r="G2" s="4" t="s">
        <v>1</v>
      </c>
      <c r="H2" s="1" t="s">
        <v>7</v>
      </c>
    </row>
    <row r="4" spans="3:8" x14ac:dyDescent="0.25">
      <c r="C4" s="4" t="s">
        <v>75</v>
      </c>
      <c r="D4" t="s">
        <v>77</v>
      </c>
      <c r="G4" s="4" t="s">
        <v>75</v>
      </c>
      <c r="H4" t="s">
        <v>77</v>
      </c>
    </row>
    <row r="5" spans="3:8" x14ac:dyDescent="0.25">
      <c r="C5" s="5" t="s">
        <v>13</v>
      </c>
      <c r="D5" s="3">
        <v>1600</v>
      </c>
      <c r="G5" s="5" t="s">
        <v>47</v>
      </c>
      <c r="H5" s="3">
        <v>1200</v>
      </c>
    </row>
    <row r="6" spans="3:8" x14ac:dyDescent="0.25">
      <c r="C6" s="5" t="s">
        <v>39</v>
      </c>
      <c r="D6" s="3">
        <v>330</v>
      </c>
      <c r="G6" s="5" t="s">
        <v>29</v>
      </c>
      <c r="H6" s="3">
        <v>800</v>
      </c>
    </row>
    <row r="7" spans="3:8" x14ac:dyDescent="0.25">
      <c r="C7" s="5" t="s">
        <v>25</v>
      </c>
      <c r="D7" s="3">
        <v>1100</v>
      </c>
      <c r="G7" s="5" t="s">
        <v>8</v>
      </c>
      <c r="H7" s="3">
        <v>15000</v>
      </c>
    </row>
    <row r="8" spans="3:8" x14ac:dyDescent="0.25">
      <c r="C8" s="5" t="s">
        <v>33</v>
      </c>
      <c r="D8" s="3">
        <v>3000</v>
      </c>
      <c r="G8" s="5" t="s">
        <v>56</v>
      </c>
      <c r="H8" s="3">
        <v>1500</v>
      </c>
    </row>
    <row r="9" spans="3:8" x14ac:dyDescent="0.25">
      <c r="C9" s="5" t="s">
        <v>45</v>
      </c>
      <c r="D9" s="3">
        <v>570</v>
      </c>
      <c r="G9" s="5" t="s">
        <v>76</v>
      </c>
      <c r="H9" s="3">
        <v>18500</v>
      </c>
    </row>
    <row r="10" spans="3:8" x14ac:dyDescent="0.25">
      <c r="C10" s="5" t="s">
        <v>21</v>
      </c>
      <c r="D10" s="3">
        <v>500</v>
      </c>
    </row>
    <row r="11" spans="3:8" x14ac:dyDescent="0.25">
      <c r="C11" s="5" t="s">
        <v>41</v>
      </c>
      <c r="D11" s="3">
        <v>350</v>
      </c>
    </row>
    <row r="12" spans="3:8" x14ac:dyDescent="0.25">
      <c r="C12" s="5" t="s">
        <v>37</v>
      </c>
      <c r="D12" s="3">
        <v>830</v>
      </c>
    </row>
    <row r="13" spans="3:8" x14ac:dyDescent="0.25">
      <c r="C13" s="5" t="s">
        <v>23</v>
      </c>
      <c r="D13" s="3">
        <v>970</v>
      </c>
    </row>
    <row r="14" spans="3:8" x14ac:dyDescent="0.25">
      <c r="C14" s="5" t="s">
        <v>31</v>
      </c>
      <c r="D14" s="3">
        <v>1400</v>
      </c>
    </row>
    <row r="15" spans="3:8" x14ac:dyDescent="0.25">
      <c r="C15" s="5" t="s">
        <v>17</v>
      </c>
      <c r="D15" s="3">
        <v>800</v>
      </c>
    </row>
    <row r="16" spans="3:8" x14ac:dyDescent="0.25">
      <c r="C16" s="5" t="s">
        <v>49</v>
      </c>
      <c r="D16" s="3">
        <v>250</v>
      </c>
    </row>
    <row r="17" spans="3:4" x14ac:dyDescent="0.25">
      <c r="C17" s="5" t="s">
        <v>35</v>
      </c>
      <c r="D17" s="3">
        <v>1250</v>
      </c>
    </row>
    <row r="18" spans="3:4" x14ac:dyDescent="0.25">
      <c r="C18" s="5" t="s">
        <v>27</v>
      </c>
      <c r="D18" s="3">
        <v>1500</v>
      </c>
    </row>
    <row r="19" spans="3:4" x14ac:dyDescent="0.25">
      <c r="C19" s="5" t="s">
        <v>43</v>
      </c>
      <c r="D19" s="3">
        <v>1250</v>
      </c>
    </row>
    <row r="20" spans="3:4" x14ac:dyDescent="0.25">
      <c r="C20" s="5" t="s">
        <v>76</v>
      </c>
      <c r="D20" s="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7933-C5CE-4DF3-9CC6-E0FDF97D65D1}">
  <dimension ref="A1:U1"/>
  <sheetViews>
    <sheetView tabSelected="1" zoomScaleNormal="100" workbookViewId="0">
      <selection activeCell="S44" sqref="S44"/>
    </sheetView>
  </sheetViews>
  <sheetFormatPr defaultColWidth="0" defaultRowHeight="15" x14ac:dyDescent="0.25"/>
  <cols>
    <col min="1" max="1" width="23.140625" style="6" customWidth="1"/>
    <col min="2" max="21" width="9.140625" style="7" customWidth="1"/>
    <col min="22" max="16384" width="9.140625" hidden="1"/>
  </cols>
  <sheetData>
    <row r="1" ht="72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Bittencourt</dc:creator>
  <cp:lastModifiedBy>Vitor Bittencourt</cp:lastModifiedBy>
  <dcterms:created xsi:type="dcterms:W3CDTF">2025-01-17T15:52:24Z</dcterms:created>
  <dcterms:modified xsi:type="dcterms:W3CDTF">2025-01-17T18:56:13Z</dcterms:modified>
</cp:coreProperties>
</file>