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itor.fernandes\Desktop\CSTI\Uma hora usa\B.I\eu\"/>
    </mc:Choice>
  </mc:AlternateContent>
  <bookViews>
    <workbookView xWindow="0" yWindow="0" windowWidth="28800" windowHeight="12330" activeTab="1"/>
  </bookViews>
  <sheets>
    <sheet name="DADOS" sheetId="1" r:id="rId1"/>
    <sheet name="TABELAS" sheetId="2" r:id="rId2"/>
    <sheet name="GRAFICO QTD" sheetId="3" r:id="rId3"/>
    <sheet name="GRAFICO VALOR" sheetId="4" r:id="rId4"/>
  </sheets>
  <definedNames>
    <definedName name="SegmentaçãodeDados_ANO">#N/A</definedName>
    <definedName name="SegmentaçãodeDados_ANO1">#N/A</definedName>
    <definedName name="SegmentaçãodeDados_COLEÇÃO">#N/A</definedName>
    <definedName name="SegmentaçãodeDados_COLEÇÃO1">#N/A</definedName>
    <definedName name="SegmentaçãodeDados_TIPO">#N/A</definedName>
    <definedName name="SegmentaçãodeDados_TIPO1">#N/A</definedName>
  </definedNames>
  <calcPr calcId="162913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9" i="1" l="1"/>
  <c r="H138" i="1"/>
  <c r="H137" i="1"/>
  <c r="H136" i="1"/>
  <c r="H135" i="1"/>
  <c r="H134" i="1"/>
  <c r="H133" i="1"/>
  <c r="H132" i="1"/>
  <c r="H131" i="1"/>
  <c r="H130" i="1" l="1"/>
  <c r="H129" i="1"/>
  <c r="H128" i="1"/>
  <c r="H127" i="1"/>
  <c r="H126" i="1"/>
  <c r="H125" i="1"/>
  <c r="H124" i="1"/>
  <c r="H123" i="1"/>
  <c r="H122" i="1"/>
  <c r="H121" i="1"/>
  <c r="H120" i="1" l="1"/>
  <c r="H119" i="1"/>
  <c r="H118" i="1" l="1"/>
  <c r="H114" i="1"/>
  <c r="H115" i="1"/>
  <c r="H116" i="1"/>
  <c r="H117" i="1"/>
  <c r="H111" i="1"/>
  <c r="H112" i="1"/>
  <c r="H113" i="1"/>
  <c r="H105" i="1" l="1"/>
  <c r="H106" i="1"/>
  <c r="H107" i="1"/>
  <c r="H108" i="1"/>
  <c r="H109" i="1"/>
  <c r="H110" i="1"/>
  <c r="H103" i="1"/>
  <c r="H104" i="1"/>
  <c r="H101" i="1"/>
  <c r="H102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73" i="1"/>
  <c r="H74" i="1"/>
  <c r="H75" i="1"/>
  <c r="H76" i="1"/>
  <c r="H77" i="1"/>
  <c r="H72" i="1"/>
  <c r="H71" i="1"/>
  <c r="H70" i="1"/>
  <c r="H68" i="1"/>
  <c r="H69" i="1"/>
  <c r="H62" i="1" l="1"/>
  <c r="H63" i="1"/>
  <c r="H64" i="1"/>
  <c r="H65" i="1"/>
  <c r="H66" i="1"/>
  <c r="H67" i="1"/>
  <c r="H58" i="1"/>
  <c r="H59" i="1"/>
  <c r="H60" i="1"/>
  <c r="H61" i="1"/>
  <c r="H54" i="1"/>
  <c r="H55" i="1"/>
  <c r="H56" i="1"/>
  <c r="H57" i="1"/>
  <c r="H50" i="1"/>
  <c r="H51" i="1"/>
  <c r="H52" i="1"/>
  <c r="H53" i="1"/>
  <c r="H47" i="1"/>
  <c r="H48" i="1"/>
  <c r="H49" i="1"/>
  <c r="H43" i="1"/>
  <c r="H44" i="1"/>
  <c r="H45" i="1"/>
  <c r="H46" i="1"/>
  <c r="H32" i="1"/>
  <c r="H33" i="1"/>
  <c r="H34" i="1"/>
  <c r="H35" i="1"/>
  <c r="H36" i="1"/>
  <c r="H37" i="1"/>
  <c r="H38" i="1"/>
  <c r="H39" i="1"/>
  <c r="H40" i="1"/>
  <c r="H41" i="1"/>
  <c r="H42" i="1"/>
  <c r="H30" i="1"/>
  <c r="H3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0" i="1"/>
  <c r="H11" i="1"/>
  <c r="H12" i="1"/>
  <c r="H13" i="1"/>
  <c r="H9" i="1"/>
  <c r="H4" i="1"/>
  <c r="H5" i="1"/>
  <c r="H6" i="1"/>
  <c r="H7" i="1"/>
  <c r="H8" i="1"/>
  <c r="H2" i="1"/>
  <c r="H3" i="1"/>
</calcChain>
</file>

<file path=xl/sharedStrings.xml><?xml version="1.0" encoding="utf-8"?>
<sst xmlns="http://schemas.openxmlformats.org/spreadsheetml/2006/main" count="694" uniqueCount="177">
  <si>
    <t>NOME</t>
  </si>
  <si>
    <t>COLEÇÃO</t>
  </si>
  <si>
    <t>TIPO</t>
  </si>
  <si>
    <t>MÊS</t>
  </si>
  <si>
    <t>ANO</t>
  </si>
  <si>
    <t>VALOR C</t>
  </si>
  <si>
    <t>VALOR V</t>
  </si>
  <si>
    <t>VOLOR M</t>
  </si>
  <si>
    <t>GROOT GOLD</t>
  </si>
  <si>
    <t>GUARDIANS OF THE GALAXY VOL.2</t>
  </si>
  <si>
    <t>POP FUNKO</t>
  </si>
  <si>
    <t>ARMORED BATMAN (UNMASKED)</t>
  </si>
  <si>
    <t>BATMAN THE DARK KNIGHT RETURNS</t>
  </si>
  <si>
    <t>MARÇO</t>
  </si>
  <si>
    <t>CABLE</t>
  </si>
  <si>
    <t>X-MAN</t>
  </si>
  <si>
    <t>JON SNOW</t>
  </si>
  <si>
    <t>GAME OF TRONES</t>
  </si>
  <si>
    <t>DROGON</t>
  </si>
  <si>
    <t>NIGNT KING</t>
  </si>
  <si>
    <t>DAENERYS TARGARYEN</t>
  </si>
  <si>
    <t>CAPITÃO AMERICA</t>
  </si>
  <si>
    <t>VINGADORES</t>
  </si>
  <si>
    <t>ESTÁTUAS</t>
  </si>
  <si>
    <t>FIGURA</t>
  </si>
  <si>
    <t>ABRIL</t>
  </si>
  <si>
    <t>PREDATOR</t>
  </si>
  <si>
    <t>NEBULA</t>
  </si>
  <si>
    <t>AVENGERS</t>
  </si>
  <si>
    <t>THE PROFESSOR</t>
  </si>
  <si>
    <t>LA CASA DE PALEL</t>
  </si>
  <si>
    <t>DENVER</t>
  </si>
  <si>
    <t>HOMEM DE FERRO</t>
  </si>
  <si>
    <t>LIGA DA JUSTIÇA</t>
  </si>
  <si>
    <t>TOY STORY</t>
  </si>
  <si>
    <t>MINIONS</t>
  </si>
  <si>
    <t>MAIO</t>
  </si>
  <si>
    <t>MINIATURA</t>
  </si>
  <si>
    <t>SUPERMEM</t>
  </si>
  <si>
    <t>MULHER MARAVILHA</t>
  </si>
  <si>
    <t>CORINGA</t>
  </si>
  <si>
    <t>FLASH</t>
  </si>
  <si>
    <t>BATMAN</t>
  </si>
  <si>
    <t>WOODY</t>
  </si>
  <si>
    <t>BUZZ</t>
  </si>
  <si>
    <t>REX</t>
  </si>
  <si>
    <t>FORK</t>
  </si>
  <si>
    <t>MINION BOB</t>
  </si>
  <si>
    <t>MINION KEVIN</t>
  </si>
  <si>
    <t>KID GRU</t>
  </si>
  <si>
    <t>MINION DAVE</t>
  </si>
  <si>
    <t>MINION STUART</t>
  </si>
  <si>
    <t>CORRUPTER VENUM</t>
  </si>
  <si>
    <t>VENUM</t>
  </si>
  <si>
    <t>DEADPOOL / VENOM</t>
  </si>
  <si>
    <t>MARVEL</t>
  </si>
  <si>
    <t>MINIATURA HOMER</t>
  </si>
  <si>
    <t>SIMPSON</t>
  </si>
  <si>
    <t>MINIATURA BART</t>
  </si>
  <si>
    <t>MINIATURA VELMA</t>
  </si>
  <si>
    <t>MINIATURA LISA</t>
  </si>
  <si>
    <t>MINIATURA MEGUE</t>
  </si>
  <si>
    <t>PANTERA NEGRA</t>
  </si>
  <si>
    <t>HE-MEN</t>
  </si>
  <si>
    <t>MENTOR</t>
  </si>
  <si>
    <t>MOSTRO VERDE</t>
  </si>
  <si>
    <t>GORPO</t>
  </si>
  <si>
    <t>ESQUELETO</t>
  </si>
  <si>
    <t>HE-MAN</t>
  </si>
  <si>
    <t>JUNHO</t>
  </si>
  <si>
    <t>HOWARD WOLOWITZ AS BATMAN</t>
  </si>
  <si>
    <t>BIG BANG THEORY</t>
  </si>
  <si>
    <t>INFARMOUS IRON MEN</t>
  </si>
  <si>
    <t>CARNAGE (CARLA UNGER)</t>
  </si>
  <si>
    <t>WILE E. COYOTE AS CYBORG</t>
  </si>
  <si>
    <t>DC LOONEY TUNES</t>
  </si>
  <si>
    <t>JULHO</t>
  </si>
  <si>
    <t>SABRETOOTH</t>
  </si>
  <si>
    <t>WAR MACHINE</t>
  </si>
  <si>
    <t>ANT-MAN</t>
  </si>
  <si>
    <t>AGOSTO</t>
  </si>
  <si>
    <t>GOKU (WORLD TOURNAMENT)</t>
  </si>
  <si>
    <t>DRAGONBALL Z</t>
  </si>
  <si>
    <t>WOODY WOODPECKER</t>
  </si>
  <si>
    <t>DRAGON SHIRYU</t>
  </si>
  <si>
    <t>SANT SEIYA</t>
  </si>
  <si>
    <t>CYGNUS HYOGA</t>
  </si>
  <si>
    <t>SETEMBRO</t>
  </si>
  <si>
    <t>COLOSSUS</t>
  </si>
  <si>
    <t>ANDROMEDA SHUN</t>
  </si>
  <si>
    <t>EL CHAPULIN COLORADO</t>
  </si>
  <si>
    <t>CHAVO</t>
  </si>
  <si>
    <t>EL CHAVO</t>
  </si>
  <si>
    <t>OUTUBRO</t>
  </si>
  <si>
    <t>PHOENIX IKKI</t>
  </si>
  <si>
    <t>GANDALF</t>
  </si>
  <si>
    <t>LORD OF THE RINGS</t>
  </si>
  <si>
    <t>FRODO BAGGINS</t>
  </si>
  <si>
    <t>TINKER BELL</t>
  </si>
  <si>
    <t>DISNEP</t>
  </si>
  <si>
    <t>NOVEMBRO</t>
  </si>
  <si>
    <t>SORCERES MICKEY</t>
  </si>
  <si>
    <t>MR BEAN PAJAMAS</t>
  </si>
  <si>
    <t>MR BEAN</t>
  </si>
  <si>
    <t>SUPER SAIYAN GOKU</t>
  </si>
  <si>
    <t>DARKSEID</t>
  </si>
  <si>
    <t>DC COMICS</t>
  </si>
  <si>
    <t>LOFFY GEAR FOUR</t>
  </si>
  <si>
    <t>ONE PIECE</t>
  </si>
  <si>
    <t>LOFFYTARO</t>
  </si>
  <si>
    <t>DEZEMBRO</t>
  </si>
  <si>
    <t>PEGASUS SEIYA</t>
  </si>
  <si>
    <t>SUNNY</t>
  </si>
  <si>
    <t>STAN LEE</t>
  </si>
  <si>
    <t>MONKEY. D. LUFFY</t>
  </si>
  <si>
    <t>V1</t>
  </si>
  <si>
    <t>ONE PIECE 3em1</t>
  </si>
  <si>
    <t>MANGÁ</t>
  </si>
  <si>
    <t>RORONOA ZORO</t>
  </si>
  <si>
    <t>FRANKY</t>
  </si>
  <si>
    <t>TONY TONY CHOPPER</t>
  </si>
  <si>
    <t>ONE-PUNCH MAN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</si>
  <si>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</si>
  <si>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</si>
  <si>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</si>
  <si>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</si>
  <si>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</si>
  <si>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</si>
  <si>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</si>
  <si>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</si>
  <si>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</si>
  <si>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</si>
  <si>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</si>
  <si>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</si>
  <si>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</si>
  <si>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</si>
  <si>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</si>
  <si>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</si>
  <si>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</si>
  <si>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</si>
  <si>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</si>
  <si>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</si>
  <si>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</si>
  <si>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</si>
  <si>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SAM WINCHESTER</t>
  </si>
  <si>
    <t>SOBRENATURAL</t>
  </si>
  <si>
    <t>DEN WINCHESTER</t>
  </si>
  <si>
    <t>EUSTASS KID</t>
  </si>
  <si>
    <t>V0</t>
  </si>
  <si>
    <t>JUJUTSU KAISEN</t>
  </si>
  <si>
    <t>SHANKS</t>
  </si>
  <si>
    <t>MERRY</t>
  </si>
  <si>
    <t>BLEACH</t>
  </si>
  <si>
    <t>TRAFALGAR.D.LAN</t>
  </si>
  <si>
    <t>V24</t>
  </si>
  <si>
    <t>Rótulos de Linha</t>
  </si>
  <si>
    <t>Total Geral</t>
  </si>
  <si>
    <t>Contagem de TIPO</t>
  </si>
  <si>
    <t>Contagem de COLEÇÃO</t>
  </si>
  <si>
    <t>Soma de VOLOR M</t>
  </si>
  <si>
    <t>Soma de VALOR C</t>
  </si>
  <si>
    <t>Soma de VALOR V</t>
  </si>
  <si>
    <t>COLEÇÃO QTD</t>
  </si>
  <si>
    <t>MÊS QTD</t>
  </si>
  <si>
    <t>ANO QTD</t>
  </si>
  <si>
    <t>TIPOS QTD</t>
  </si>
  <si>
    <t>TIPO VALOR</t>
  </si>
  <si>
    <t>MÊS VALOR</t>
  </si>
  <si>
    <t>ANO VALOR</t>
  </si>
  <si>
    <t>COLEÇÃO VALOR</t>
  </si>
  <si>
    <t>DR. STONE</t>
  </si>
  <si>
    <t>V25</t>
  </si>
  <si>
    <t>NAMI</t>
  </si>
  <si>
    <t>USOPP</t>
  </si>
  <si>
    <t>BROOK</t>
  </si>
  <si>
    <t>NICO ROBIN</t>
  </si>
  <si>
    <t>SANJI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</si>
</sst>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4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1" xfId="0" pivotButton="1" applyBorder="1" applyAlignment="1"/>
    <xf numFmtId="0" fontId="0" fillId="0" borderId="1" xfId="0" applyBorder="1" applyAlignment="1"/>
    <xf numFmtId="44" fontId="0" fillId="0" borderId="1" xfId="0" applyNumberFormat="1" applyBorder="1" applyAlignment="1"/>
    <xf numFmtId="0" fontId="0" fillId="3" borderId="1" xfId="0" applyFill="1" applyBorder="1"/>
    <xf numFmtId="0" fontId="0" fillId="3" borderId="0" xfId="0" applyFill="1"/>
    <xf numFmtId="0" fontId="4" fillId="3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0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POR 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50000"/>
            </a:schemeClr>
          </a:solidFill>
          <a:ln w="9525" cap="flat" cmpd="sng" algn="ctr">
            <a:noFill/>
            <a:miter lim="800000"/>
          </a:ln>
          <a:effectLst/>
          <a:scene3d>
            <a:camera prst="orthographicFront"/>
            <a:lightRig rig="threePt" dir="t"/>
          </a:scene3d>
          <a:sp3d prstMaterial="matte">
            <a:bevelT w="63500" h="63500" prst="artDeco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>
              <a:alpha val="50000"/>
            </a:schemeClr>
          </a:solidFill>
          <a:ln w="9525" cap="flat" cmpd="sng" algn="ctr">
            <a:noFill/>
            <a:miter lim="800000"/>
          </a:ln>
          <a:effectLst/>
          <a:scene3d>
            <a:camera prst="orthographicFront"/>
            <a:lightRig rig="threePt" dir="t"/>
          </a:scene3d>
          <a:sp3d prstMaterial="matte">
            <a:bevelT w="63500" h="63500" prst="artDeco"/>
            <a:contourClr>
              <a:srgbClr val="000000"/>
            </a:contourClr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TABELAS!$R$3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50000"/>
                </a:schemeClr>
              </a:solidFill>
              <a:ln w="9525" cap="flat" cmpd="sng" algn="ctr">
                <a:noFill/>
                <a:miter lim="800000"/>
              </a:ln>
              <a:effectLst/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71C-4C53-8F12-7D7490A201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50000"/>
                </a:schemeClr>
              </a:solidFill>
              <a:ln w="9525" cap="flat" cmpd="sng" algn="ctr">
                <a:noFill/>
                <a:miter lim="800000"/>
              </a:ln>
              <a:effectLst/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71C-4C53-8F12-7D7490A201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TABELAS!$Q$4:$Q$6</c:f>
              <c:strCache>
                <c:ptCount val="2"/>
                <c:pt idx="0">
                  <c:v>2022</c:v>
                </c:pt>
                <c:pt idx="1">
                  <c:v>2021</c:v>
                </c:pt>
              </c:strCache>
            </c:strRef>
          </c:cat>
          <c:val>
            <c:numRef>
              <c:f>TABELAS!$R$4:$R$6</c:f>
              <c:numCache>
                <c:formatCode>General</c:formatCode>
                <c:ptCount val="2"/>
                <c:pt idx="0">
                  <c:v>72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C-4C53-8F12-7D7490A201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63938176"/>
        <c:axId val="1963941088"/>
      </c:barChart>
      <c:catAx>
        <c:axId val="1963938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941088"/>
        <c:crosses val="autoZero"/>
        <c:auto val="1"/>
        <c:lblAlgn val="ctr"/>
        <c:lblOffset val="100"/>
        <c:noMultiLvlLbl val="0"/>
      </c:catAx>
      <c:valAx>
        <c:axId val="1963941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9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flat" cmpd="sng" algn="ctr">
            <a:solidFill>
              <a:schemeClr val="accent1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 w="12700" cap="flat" cmpd="sng" algn="ctr">
            <a:solidFill>
              <a:schemeClr val="accent1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5"/>
        <c:spPr>
          <a:solidFill>
            <a:schemeClr val="accent2"/>
          </a:solidFill>
          <a:ln w="12700" cap="flat" cmpd="sng" algn="ctr">
            <a:solidFill>
              <a:schemeClr val="accent2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6"/>
        <c:spPr>
          <a:solidFill>
            <a:schemeClr val="accent4"/>
          </a:solidFill>
          <a:ln w="19050" cap="flat" cmpd="sng" algn="ctr">
            <a:solidFill>
              <a:schemeClr val="lt1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7"/>
        <c:spPr>
          <a:solidFill>
            <a:schemeClr val="accent4"/>
          </a:solidFill>
          <a:ln w="12700" cap="flat" cmpd="sng" algn="ctr">
            <a:solidFill>
              <a:schemeClr val="accent4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8"/>
        <c:spPr>
          <a:solidFill>
            <a:schemeClr val="accent6"/>
          </a:solidFill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9"/>
        <c:spPr>
          <a:solidFill>
            <a:schemeClr val="accent5"/>
          </a:solidFill>
          <a:ln w="12700" cap="flat" cmpd="sng" algn="ctr">
            <a:solidFill>
              <a:schemeClr val="accent5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1"/>
        <c:spPr>
          <a:solidFill>
            <a:schemeClr val="accent3"/>
          </a:solidFill>
          <a:ln w="12700" cap="flat" cmpd="sng" algn="ctr">
            <a:solidFill>
              <a:schemeClr val="accent3">
                <a:shade val="50000"/>
              </a:schemeClr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2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3"/>
            </a:solidFill>
            <a:prstDash val="solid"/>
            <a:miter lim="800000"/>
          </a:ln>
          <a:effectLst/>
          <a:scene3d>
            <a:camera prst="orthographicFront"/>
            <a:lightRig rig="threePt" dir="t"/>
          </a:scene3d>
          <a:sp3d>
            <a:bevelT w="190500" h="381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4-B6A4-43EC-B2D1-7AEDD568B9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6-B6A4-43EC-B2D1-7AEDD568B9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A-B6A4-43EC-B2D1-7AEDD568B9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6-B6A4-43EC-B2D1-7AEDD568B9A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 w="12700" cap="flat" cmpd="sng" algn="ctr">
                <a:solidFill>
                  <a:schemeClr val="accent5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F-B6A4-43EC-B2D1-7AEDD568B9A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C-B6A4-43EC-B2D1-7AEDD568B9A7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24-B6A4-43EC-B2D1-7AEDD568B9A7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2D-B6A4-43EC-B2D1-7AEDD568B9A7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36-B6A4-43EC-B2D1-7AEDD568B9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TABELAS!$I$4:$I$14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NOVEMBRO</c:v>
                </c:pt>
                <c:pt idx="3">
                  <c:v>ABRIL</c:v>
                </c:pt>
                <c:pt idx="4">
                  <c:v>AGOSTO</c:v>
                </c:pt>
                <c:pt idx="5">
                  <c:v>JULHO</c:v>
                </c:pt>
                <c:pt idx="6">
                  <c:v>DEZEMBRO</c:v>
                </c:pt>
                <c:pt idx="7">
                  <c:v>OUTUBRO</c:v>
                </c:pt>
                <c:pt idx="8">
                  <c:v>SETEMBRO</c:v>
                </c:pt>
                <c:pt idx="9">
                  <c:v>MARÇO</c:v>
                </c:pt>
              </c:strCache>
            </c:strRef>
          </c:cat>
          <c:val>
            <c:numRef>
              <c:f>TABELAS!$J$4:$J$14</c:f>
              <c:numCache>
                <c:formatCode>General</c:formatCode>
                <c:ptCount val="10"/>
                <c:pt idx="0">
                  <c:v>48</c:v>
                </c:pt>
                <c:pt idx="1">
                  <c:v>23</c:v>
                </c:pt>
                <c:pt idx="2">
                  <c:v>23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4-43EC-B2D1-7AEDD568B9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3375232"/>
        <c:axId val="2033376896"/>
      </c:barChart>
      <c:catAx>
        <c:axId val="203337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6896"/>
        <c:crosses val="autoZero"/>
        <c:auto val="1"/>
        <c:lblAlgn val="ctr"/>
        <c:lblOffset val="100"/>
        <c:noMultiLvlLbl val="0"/>
      </c:catAx>
      <c:valAx>
        <c:axId val="203337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5232"/>
        <c:crosses val="autoZero"/>
        <c:crossBetween val="between"/>
      </c:valAx>
      <c:spPr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COLEÇÃO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TABELAS!$A$4:$A$9</c:f>
              <c:strCache>
                <c:ptCount val="5"/>
                <c:pt idx="0">
                  <c:v>MANGÁ</c:v>
                </c:pt>
                <c:pt idx="1">
                  <c:v>POP FUNKO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TABELAS!$B$4:$B$9</c:f>
              <c:numCache>
                <c:formatCode>General</c:formatCode>
                <c:ptCount val="5"/>
                <c:pt idx="0">
                  <c:v>48</c:v>
                </c:pt>
                <c:pt idx="1">
                  <c:v>43</c:v>
                </c:pt>
                <c:pt idx="2">
                  <c:v>23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4376-AD32-9ADBD50096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3366080"/>
        <c:axId val="2033371072"/>
      </c:barChart>
      <c:catAx>
        <c:axId val="203336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1072"/>
        <c:crosses val="autoZero"/>
        <c:auto val="1"/>
        <c:lblAlgn val="ctr"/>
        <c:lblOffset val="100"/>
        <c:noMultiLvlLbl val="0"/>
      </c:catAx>
      <c:valAx>
        <c:axId val="2033371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COLEÇÃO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TABELAS!$Z$3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TABELAS!$Y$4:$Y$36</c:f>
              <c:strCache>
                <c:ptCount val="32"/>
                <c:pt idx="0">
                  <c:v>ONE-PUNCH MAN</c:v>
                </c:pt>
                <c:pt idx="1">
                  <c:v>ONE PIECE</c:v>
                </c:pt>
                <c:pt idx="2">
                  <c:v>JUJUTSU KAISEN</c:v>
                </c:pt>
                <c:pt idx="3">
                  <c:v>HE-MEN</c:v>
                </c:pt>
                <c:pt idx="4">
                  <c:v>LIGA DA JUSTIÇA</c:v>
                </c:pt>
                <c:pt idx="5">
                  <c:v>DR. STONE</c:v>
                </c:pt>
                <c:pt idx="6">
                  <c:v>SIMPSON</c:v>
                </c:pt>
                <c:pt idx="7">
                  <c:v>SANT SEIYA</c:v>
                </c:pt>
                <c:pt idx="8">
                  <c:v>MINIONS</c:v>
                </c:pt>
                <c:pt idx="9">
                  <c:v>ONE PIECE 3em1</c:v>
                </c:pt>
                <c:pt idx="10">
                  <c:v>TOY STORY</c:v>
                </c:pt>
                <c:pt idx="11">
                  <c:v>GAME OF TRONES</c:v>
                </c:pt>
                <c:pt idx="12">
                  <c:v>AVENGERS</c:v>
                </c:pt>
                <c:pt idx="13">
                  <c:v>VINGADORES</c:v>
                </c:pt>
                <c:pt idx="14">
                  <c:v>MARVEL</c:v>
                </c:pt>
                <c:pt idx="15">
                  <c:v>X-MAN</c:v>
                </c:pt>
                <c:pt idx="16">
                  <c:v>VENUM</c:v>
                </c:pt>
                <c:pt idx="17">
                  <c:v>LA CASA DE PALEL</c:v>
                </c:pt>
                <c:pt idx="18">
                  <c:v>DISNEP</c:v>
                </c:pt>
                <c:pt idx="19">
                  <c:v>CHAVO</c:v>
                </c:pt>
                <c:pt idx="20">
                  <c:v>DRAGONBALL Z</c:v>
                </c:pt>
                <c:pt idx="21">
                  <c:v>GUARDIANS OF THE GALAXY VOL.2</c:v>
                </c:pt>
                <c:pt idx="22">
                  <c:v>SOBRENATURAL</c:v>
                </c:pt>
                <c:pt idx="23">
                  <c:v>LORD OF THE RINGS</c:v>
                </c:pt>
                <c:pt idx="24">
                  <c:v>DC LOONEY TUNES</c:v>
                </c:pt>
                <c:pt idx="25">
                  <c:v>WOODY WOODPECKER</c:v>
                </c:pt>
                <c:pt idx="26">
                  <c:v>DC COMICS</c:v>
                </c:pt>
                <c:pt idx="27">
                  <c:v>MR BEAN</c:v>
                </c:pt>
                <c:pt idx="28">
                  <c:v>PREDATOR</c:v>
                </c:pt>
                <c:pt idx="29">
                  <c:v>BLEACH</c:v>
                </c:pt>
                <c:pt idx="30">
                  <c:v>BIG BANG THEORY</c:v>
                </c:pt>
                <c:pt idx="31">
                  <c:v>BATMAN THE DARK KNIGHT RETURNS</c:v>
                </c:pt>
              </c:strCache>
            </c:strRef>
          </c:cat>
          <c:val>
            <c:numRef>
              <c:f>TABELAS!$Z$4:$Z$36</c:f>
              <c:numCache>
                <c:formatCode>General</c:formatCode>
                <c:ptCount val="32"/>
                <c:pt idx="0">
                  <c:v>25</c:v>
                </c:pt>
                <c:pt idx="1">
                  <c:v>21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F-4B30-8DD4-C8EBD59AD1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2996528"/>
        <c:axId val="1963940256"/>
      </c:barChart>
      <c:catAx>
        <c:axId val="2032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940256"/>
        <c:crosses val="autoZero"/>
        <c:auto val="1"/>
        <c:lblAlgn val="ctr"/>
        <c:lblOffset val="100"/>
        <c:noMultiLvlLbl val="0"/>
      </c:catAx>
      <c:valAx>
        <c:axId val="1963940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9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dinâmica2</c:name>
    <c:fmtId val="2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TABELAS!$E$3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TABELAS!$D$4:$D$9</c:f>
              <c:strCache>
                <c:ptCount val="5"/>
                <c:pt idx="0">
                  <c:v>POP FUNKO</c:v>
                </c:pt>
                <c:pt idx="1">
                  <c:v>MANGÁ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TABELAS!$E$4:$E$9</c:f>
              <c:numCache>
                <c:formatCode>_("R$"* #,##0.00_);_("R$"* \(#,##0.00\);_("R$"* "-"??_);_(@_)</c:formatCode>
                <c:ptCount val="5"/>
                <c:pt idx="0">
                  <c:v>4171.72</c:v>
                </c:pt>
                <c:pt idx="1">
                  <c:v>1449.5999999999988</c:v>
                </c:pt>
                <c:pt idx="2">
                  <c:v>110</c:v>
                </c:pt>
                <c:pt idx="3">
                  <c:v>1526.0399999999997</c:v>
                </c:pt>
                <c:pt idx="4">
                  <c:v>595.29999999999995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F-4A18-9F58-A807D7656F1C}"/>
            </c:ext>
          </c:extLst>
        </c:ser>
        <c:ser>
          <c:idx val="1"/>
          <c:order val="1"/>
          <c:tx>
            <c:strRef>
              <c:f>TABELAS!$F$3</c:f>
              <c:strCache>
                <c:ptCount val="1"/>
                <c:pt idx="0">
                  <c:v>Soma de VALOR 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TABELAS!$D$4:$D$9</c:f>
              <c:strCache>
                <c:ptCount val="5"/>
                <c:pt idx="0">
                  <c:v>POP FUNKO</c:v>
                </c:pt>
                <c:pt idx="1">
                  <c:v>MANGÁ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TABELAS!$F$4:$F$9</c:f>
              <c:numCache>
                <c:formatCode>_("R$"* #,##0.00_);_("R$"* \(#,##0.00\);_("R$"* "-"??_);_(@_)</c:formatCode>
                <c:ptCount val="5"/>
                <c:pt idx="0">
                  <c:v>6671.2599999999993</c:v>
                </c:pt>
                <c:pt idx="1">
                  <c:v>1854.9200000000012</c:v>
                </c:pt>
                <c:pt idx="2">
                  <c:v>399</c:v>
                </c:pt>
                <c:pt idx="3">
                  <c:v>1679.7</c:v>
                </c:pt>
                <c:pt idx="4">
                  <c:v>554.9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F-4A18-9F58-A807D765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78889727"/>
        <c:axId val="1378885983"/>
      </c:barChart>
      <c:lineChart>
        <c:grouping val="standard"/>
        <c:varyColors val="0"/>
        <c:ser>
          <c:idx val="2"/>
          <c:order val="2"/>
          <c:tx>
            <c:strRef>
              <c:f>TABELAS!$G$3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TABELAS!$D$4:$D$9</c:f>
              <c:strCache>
                <c:ptCount val="5"/>
                <c:pt idx="0">
                  <c:v>POP FUNKO</c:v>
                </c:pt>
                <c:pt idx="1">
                  <c:v>MANGÁ</c:v>
                </c:pt>
                <c:pt idx="2">
                  <c:v>MINIATURA</c:v>
                </c:pt>
                <c:pt idx="3">
                  <c:v>ESTÁTUAS</c:v>
                </c:pt>
                <c:pt idx="4">
                  <c:v>FIGURA</c:v>
                </c:pt>
              </c:strCache>
            </c:strRef>
          </c:cat>
          <c:val>
            <c:numRef>
              <c:f>TABELAS!$G$4:$G$9</c:f>
              <c:numCache>
                <c:formatCode>_("R$"* #,##0.00_);_("R$"* \(#,##0.00\);_("R$"* "-"??_);_(@_)</c:formatCode>
                <c:ptCount val="5"/>
                <c:pt idx="0">
                  <c:v>2499.5400000000009</c:v>
                </c:pt>
                <c:pt idx="1">
                  <c:v>405.31999999999971</c:v>
                </c:pt>
                <c:pt idx="2">
                  <c:v>289</c:v>
                </c:pt>
                <c:pt idx="3">
                  <c:v>153.65999999999994</c:v>
                </c:pt>
                <c:pt idx="4">
                  <c:v>-40.400000000000006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F-4A18-9F58-A807D765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89727"/>
        <c:axId val="1378885983"/>
      </c:lineChart>
      <c:valAx>
        <c:axId val="13788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89727"/>
        <c:crosses val="autoZero"/>
        <c:crossBetween val="between"/>
      </c:valAx>
      <c:catAx>
        <c:axId val="13788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85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dinâmica4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TABELAS!$M$3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TABELAS!$L$4:$L$14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NOVEMBRO</c:v>
                </c:pt>
                <c:pt idx="4">
                  <c:v>SETEMBRO</c:v>
                </c:pt>
                <c:pt idx="5">
                  <c:v>AGOSTO</c:v>
                </c:pt>
                <c:pt idx="6">
                  <c:v>MARÇO</c:v>
                </c:pt>
                <c:pt idx="7">
                  <c:v>ABRIL</c:v>
                </c:pt>
                <c:pt idx="8">
                  <c:v>OUTUBRO</c:v>
                </c:pt>
                <c:pt idx="9">
                  <c:v>DEZEMBRO</c:v>
                </c:pt>
              </c:strCache>
            </c:strRef>
          </c:cat>
          <c:val>
            <c:numRef>
              <c:f>TABELAS!$M$4:$M$14</c:f>
              <c:numCache>
                <c:formatCode>_-[$R$-416]\ * #,##0.00_-;\-[$R$-416]\ * #,##0.00_-;_-[$R$-416]\ * "-"??_-;_-@_-</c:formatCode>
                <c:ptCount val="10"/>
                <c:pt idx="0">
                  <c:v>1564.8000000000002</c:v>
                </c:pt>
                <c:pt idx="1">
                  <c:v>1125.5000000000002</c:v>
                </c:pt>
                <c:pt idx="2">
                  <c:v>504.70000000000005</c:v>
                </c:pt>
                <c:pt idx="3">
                  <c:v>1019.8399999999996</c:v>
                </c:pt>
                <c:pt idx="4">
                  <c:v>428.99999999999994</c:v>
                </c:pt>
                <c:pt idx="5">
                  <c:v>629.59999999999991</c:v>
                </c:pt>
                <c:pt idx="6">
                  <c:v>292.05</c:v>
                </c:pt>
                <c:pt idx="7">
                  <c:v>852.46999999999991</c:v>
                </c:pt>
                <c:pt idx="8">
                  <c:v>604.70000000000005</c:v>
                </c:pt>
                <c:pt idx="9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1-4BD9-9511-7A92BC840655}"/>
            </c:ext>
          </c:extLst>
        </c:ser>
        <c:ser>
          <c:idx val="1"/>
          <c:order val="1"/>
          <c:tx>
            <c:strRef>
              <c:f>TABELAS!$N$3</c:f>
              <c:strCache>
                <c:ptCount val="1"/>
                <c:pt idx="0">
                  <c:v>Soma de VALOR 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TABELAS!$L$4:$L$14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NOVEMBRO</c:v>
                </c:pt>
                <c:pt idx="4">
                  <c:v>SETEMBRO</c:v>
                </c:pt>
                <c:pt idx="5">
                  <c:v>AGOSTO</c:v>
                </c:pt>
                <c:pt idx="6">
                  <c:v>MARÇO</c:v>
                </c:pt>
                <c:pt idx="7">
                  <c:v>ABRIL</c:v>
                </c:pt>
                <c:pt idx="8">
                  <c:v>OUTUBRO</c:v>
                </c:pt>
                <c:pt idx="9">
                  <c:v>DEZEMBRO</c:v>
                </c:pt>
              </c:strCache>
            </c:strRef>
          </c:cat>
          <c:val>
            <c:numRef>
              <c:f>TABELAS!$N$4:$N$14</c:f>
              <c:numCache>
                <c:formatCode>_-[$R$-416]\ * #,##0.00_-;\-[$R$-416]\ * #,##0.00_-;_-[$R$-416]\ * "-"??_-;_-@_-</c:formatCode>
                <c:ptCount val="10"/>
                <c:pt idx="0">
                  <c:v>2338.1900000000019</c:v>
                </c:pt>
                <c:pt idx="1">
                  <c:v>1602.8400000000006</c:v>
                </c:pt>
                <c:pt idx="2">
                  <c:v>972.58999999999992</c:v>
                </c:pt>
                <c:pt idx="3">
                  <c:v>1386.39</c:v>
                </c:pt>
                <c:pt idx="4">
                  <c:v>699.68999999999994</c:v>
                </c:pt>
                <c:pt idx="5">
                  <c:v>885.99999999999989</c:v>
                </c:pt>
                <c:pt idx="6">
                  <c:v>520.79999999999995</c:v>
                </c:pt>
                <c:pt idx="7">
                  <c:v>1079.7</c:v>
                </c:pt>
                <c:pt idx="8">
                  <c:v>726.08999999999992</c:v>
                </c:pt>
                <c:pt idx="9">
                  <c:v>947.49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1-4BD9-9511-7A92BC84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874751"/>
        <c:axId val="1378884319"/>
      </c:barChart>
      <c:lineChart>
        <c:grouping val="standard"/>
        <c:varyColors val="0"/>
        <c:ser>
          <c:idx val="2"/>
          <c:order val="2"/>
          <c:tx>
            <c:strRef>
              <c:f>TABELAS!$O$3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TABELAS!$L$4:$L$14</c:f>
              <c:strCache>
                <c:ptCount val="10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NOVEMBRO</c:v>
                </c:pt>
                <c:pt idx="4">
                  <c:v>SETEMBRO</c:v>
                </c:pt>
                <c:pt idx="5">
                  <c:v>AGOSTO</c:v>
                </c:pt>
                <c:pt idx="6">
                  <c:v>MARÇO</c:v>
                </c:pt>
                <c:pt idx="7">
                  <c:v>ABRIL</c:v>
                </c:pt>
                <c:pt idx="8">
                  <c:v>OUTUBRO</c:v>
                </c:pt>
                <c:pt idx="9">
                  <c:v>DEZEMBRO</c:v>
                </c:pt>
              </c:strCache>
            </c:strRef>
          </c:cat>
          <c:val>
            <c:numRef>
              <c:f>TABELAS!$O$4:$O$14</c:f>
              <c:numCache>
                <c:formatCode>_-[$R$-416]\ * #,##0.00_-;\-[$R$-416]\ * #,##0.00_-;_-[$R$-416]\ * "-"??_-;_-@_-</c:formatCode>
                <c:ptCount val="10"/>
                <c:pt idx="0">
                  <c:v>773.3899999999993</c:v>
                </c:pt>
                <c:pt idx="1">
                  <c:v>477.34</c:v>
                </c:pt>
                <c:pt idx="2">
                  <c:v>467.89</c:v>
                </c:pt>
                <c:pt idx="3">
                  <c:v>366.54999999999984</c:v>
                </c:pt>
                <c:pt idx="4">
                  <c:v>270.69</c:v>
                </c:pt>
                <c:pt idx="5">
                  <c:v>256.39999999999998</c:v>
                </c:pt>
                <c:pt idx="6">
                  <c:v>228.75</c:v>
                </c:pt>
                <c:pt idx="7">
                  <c:v>227.23</c:v>
                </c:pt>
                <c:pt idx="8">
                  <c:v>121.39000000000004</c:v>
                </c:pt>
                <c:pt idx="9">
                  <c:v>117.49000000000001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1-4BD9-9511-7A92BC84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74751"/>
        <c:axId val="1378884319"/>
      </c:lineChart>
      <c:catAx>
        <c:axId val="13788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84319"/>
        <c:crosses val="autoZero"/>
        <c:auto val="1"/>
        <c:lblAlgn val="ctr"/>
        <c:lblOffset val="100"/>
        <c:noMultiLvlLbl val="0"/>
      </c:catAx>
      <c:valAx>
        <c:axId val="13788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8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110000"/>
            <a:satMod val="105000"/>
            <a:tint val="67000"/>
          </a:schemeClr>
        </a:gs>
        <a:gs pos="50000">
          <a:schemeClr val="dk1">
            <a:lumMod val="105000"/>
            <a:satMod val="103000"/>
            <a:tint val="73000"/>
          </a:schemeClr>
        </a:gs>
        <a:gs pos="100000">
          <a:schemeClr val="dk1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dinâmica6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dk1">
                  <a:satMod val="103000"/>
                  <a:lumMod val="102000"/>
                  <a:tint val="94000"/>
                </a:schemeClr>
              </a:gs>
              <a:gs pos="50000">
                <a:schemeClr val="dk1">
                  <a:satMod val="110000"/>
                  <a:lumMod val="100000"/>
                  <a:shade val="100000"/>
                </a:schemeClr>
              </a:gs>
              <a:gs pos="100000">
                <a:schemeClr val="dk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solidFill>
            <a:schemeClr val="dk1"/>
          </a:solidFill>
          <a:ln w="12700" cap="flat" cmpd="sng" algn="ctr">
            <a:solidFill>
              <a:schemeClr val="dk1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</c:pivotFmt>
      <c:pivotFmt>
        <c:idx val="15"/>
        <c:spPr>
          <a:ln w="12700" cap="flat" cmpd="sng" algn="ctr">
            <a:solidFill>
              <a:schemeClr val="accent6">
                <a:shade val="50000"/>
              </a:schemeClr>
            </a:solidFill>
            <a:prstDash val="solid"/>
            <a:miter lim="800000"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TABELAS!$U$3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TABELAS!$T$4:$T$6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TABELAS!$U$4:$U$6</c:f>
              <c:numCache>
                <c:formatCode>_-[$R$-416]\ * #,##0.00_-;\-[$R$-416]\ * #,##0.00_-;_-[$R$-416]\ * "-"??_-;_-@_-</c:formatCode>
                <c:ptCount val="2"/>
                <c:pt idx="0">
                  <c:v>3842.2200000000007</c:v>
                </c:pt>
                <c:pt idx="1">
                  <c:v>4010.4399999999991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E-4B17-95DD-7CEA49DE213D}"/>
            </c:ext>
          </c:extLst>
        </c:ser>
        <c:ser>
          <c:idx val="1"/>
          <c:order val="1"/>
          <c:tx>
            <c:strRef>
              <c:f>TABELAS!$V$3</c:f>
              <c:strCache>
                <c:ptCount val="1"/>
                <c:pt idx="0">
                  <c:v>Soma de VALOR V</c:v>
                </c:pt>
              </c:strCache>
            </c:strRef>
          </c:tx>
          <c:spPr>
            <a:solidFill>
              <a:schemeClr val="dk1"/>
            </a:solidFill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TABELAS!$T$4:$T$6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TABELAS!$V$4:$V$6</c:f>
              <c:numCache>
                <c:formatCode>_-[$R$-416]\ * #,##0.00_-;\-[$R$-416]\ * #,##0.00_-;_-[$R$-416]\ * "-"??_-;_-@_-</c:formatCode>
                <c:ptCount val="2"/>
                <c:pt idx="0">
                  <c:v>6415.3399999999992</c:v>
                </c:pt>
                <c:pt idx="1">
                  <c:v>4744.4399999999996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E-4B17-95DD-7CEA49DE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667087"/>
        <c:axId val="1388665423"/>
      </c:barChart>
      <c:lineChart>
        <c:grouping val="standard"/>
        <c:varyColors val="0"/>
        <c:ser>
          <c:idx val="2"/>
          <c:order val="2"/>
          <c:tx>
            <c:strRef>
              <c:f>TABELAS!$W$3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TABELAS!$T$4:$T$6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TABELAS!$W$4:$W$6</c:f>
              <c:numCache>
                <c:formatCode>_-[$R$-416]\ * #,##0.00_-;\-[$R$-416]\ * #,##0.00_-;_-[$R$-416]\ * "-"??_-;_-@_-</c:formatCode>
                <c:ptCount val="2"/>
                <c:pt idx="0">
                  <c:v>2573.12</c:v>
                </c:pt>
                <c:pt idx="1">
                  <c:v>734.00000000000045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E-4B17-95DD-7CEA49DE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673327"/>
        <c:axId val="1388672495"/>
      </c:lineChart>
      <c:catAx>
        <c:axId val="13886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65423"/>
        <c:crosses val="autoZero"/>
        <c:auto val="1"/>
        <c:lblAlgn val="ctr"/>
        <c:lblOffset val="100"/>
        <c:noMultiLvlLbl val="0"/>
      </c:catAx>
      <c:valAx>
        <c:axId val="13886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67087"/>
        <c:crosses val="autoZero"/>
        <c:crossBetween val="between"/>
      </c:valAx>
      <c:valAx>
        <c:axId val="1388672495"/>
        <c:scaling>
          <c:orientation val="minMax"/>
        </c:scaling>
        <c:delete val="0"/>
        <c:axPos val="r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73327"/>
        <c:crosses val="max"/>
        <c:crossBetween val="between"/>
      </c:valAx>
      <c:catAx>
        <c:axId val="1388673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8672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2"/>
    </a:solidFill>
    <a:ln w="19050" cap="flat" cmpd="sng" algn="ctr">
      <a:solidFill>
        <a:schemeClr val="l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[003_minha_coleção.xlsx]TABELAS!Tabela dinâmica8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TABELAS!$AC$3</c:f>
              <c:strCache>
                <c:ptCount val="1"/>
                <c:pt idx="0">
                  <c:v>Soma de VALOR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TABELAS!$AB$4:$AB$36</c:f>
              <c:strCache>
                <c:ptCount val="32"/>
                <c:pt idx="0">
                  <c:v>BIG BANG THEORY</c:v>
                </c:pt>
                <c:pt idx="1">
                  <c:v>LA CASA DE PALEL</c:v>
                </c:pt>
                <c:pt idx="2">
                  <c:v>ONE PIECE</c:v>
                </c:pt>
                <c:pt idx="3">
                  <c:v>AVENGERS</c:v>
                </c:pt>
                <c:pt idx="4">
                  <c:v>VENUM</c:v>
                </c:pt>
                <c:pt idx="5">
                  <c:v>ONE-PUNCH MAN</c:v>
                </c:pt>
                <c:pt idx="6">
                  <c:v>LORD OF THE RINGS</c:v>
                </c:pt>
                <c:pt idx="7">
                  <c:v>DC LOONEY TUNES</c:v>
                </c:pt>
                <c:pt idx="8">
                  <c:v>BATMAN THE DARK KNIGHT RETURNS</c:v>
                </c:pt>
                <c:pt idx="9">
                  <c:v>SANT SEIYA</c:v>
                </c:pt>
                <c:pt idx="10">
                  <c:v>CHAVO</c:v>
                </c:pt>
                <c:pt idx="11">
                  <c:v>X-MAN</c:v>
                </c:pt>
                <c:pt idx="12">
                  <c:v>HE-MEN</c:v>
                </c:pt>
                <c:pt idx="13">
                  <c:v>GAME OF TRONES</c:v>
                </c:pt>
                <c:pt idx="14">
                  <c:v>GUARDIANS OF THE GALAXY VOL.2</c:v>
                </c:pt>
                <c:pt idx="15">
                  <c:v>JUJUTSU KAISEN</c:v>
                </c:pt>
                <c:pt idx="16">
                  <c:v>LIGA DA JUSTIÇA</c:v>
                </c:pt>
                <c:pt idx="17">
                  <c:v>DR. STONE</c:v>
                </c:pt>
                <c:pt idx="18">
                  <c:v>WOODY WOODPECKER</c:v>
                </c:pt>
                <c:pt idx="19">
                  <c:v>MINIONS</c:v>
                </c:pt>
                <c:pt idx="20">
                  <c:v>MARVEL</c:v>
                </c:pt>
                <c:pt idx="21">
                  <c:v>TOY STORY</c:v>
                </c:pt>
                <c:pt idx="22">
                  <c:v>BLEACH</c:v>
                </c:pt>
                <c:pt idx="23">
                  <c:v>DISNEP</c:v>
                </c:pt>
                <c:pt idx="24">
                  <c:v>DRAGONBALL Z</c:v>
                </c:pt>
                <c:pt idx="25">
                  <c:v>SOBRENATURAL</c:v>
                </c:pt>
                <c:pt idx="26">
                  <c:v>ONE PIECE 3em1</c:v>
                </c:pt>
                <c:pt idx="27">
                  <c:v>PREDATOR</c:v>
                </c:pt>
                <c:pt idx="28">
                  <c:v>MR BEAN</c:v>
                </c:pt>
                <c:pt idx="29">
                  <c:v>DC COMICS</c:v>
                </c:pt>
                <c:pt idx="30">
                  <c:v>SIMPSON</c:v>
                </c:pt>
                <c:pt idx="31">
                  <c:v>VINGADORES</c:v>
                </c:pt>
              </c:strCache>
            </c:strRef>
          </c:cat>
          <c:val>
            <c:numRef>
              <c:f>TABELAS!$AC$4:$AC$36</c:f>
              <c:numCache>
                <c:formatCode>_("R$"* #,##0.00_);_("R$"* \(#,##0.00\);_("R$"*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2250.9399999999996</c:v>
                </c:pt>
                <c:pt idx="3">
                  <c:v>320</c:v>
                </c:pt>
                <c:pt idx="4">
                  <c:v>170</c:v>
                </c:pt>
                <c:pt idx="5">
                  <c:v>557.02000000000021</c:v>
                </c:pt>
                <c:pt idx="6">
                  <c:v>259.8</c:v>
                </c:pt>
                <c:pt idx="7">
                  <c:v>0</c:v>
                </c:pt>
                <c:pt idx="8">
                  <c:v>84.9</c:v>
                </c:pt>
                <c:pt idx="9">
                  <c:v>616.1</c:v>
                </c:pt>
                <c:pt idx="10">
                  <c:v>145</c:v>
                </c:pt>
                <c:pt idx="11">
                  <c:v>183.32</c:v>
                </c:pt>
                <c:pt idx="12">
                  <c:v>70.2</c:v>
                </c:pt>
                <c:pt idx="13">
                  <c:v>209.45</c:v>
                </c:pt>
                <c:pt idx="14">
                  <c:v>213.25</c:v>
                </c:pt>
                <c:pt idx="15">
                  <c:v>350.56</c:v>
                </c:pt>
                <c:pt idx="16">
                  <c:v>0</c:v>
                </c:pt>
                <c:pt idx="17">
                  <c:v>162.72</c:v>
                </c:pt>
                <c:pt idx="18">
                  <c:v>80</c:v>
                </c:pt>
                <c:pt idx="19">
                  <c:v>0</c:v>
                </c:pt>
                <c:pt idx="20">
                  <c:v>320</c:v>
                </c:pt>
                <c:pt idx="21">
                  <c:v>0</c:v>
                </c:pt>
                <c:pt idx="22">
                  <c:v>0</c:v>
                </c:pt>
                <c:pt idx="23">
                  <c:v>259.89999999999998</c:v>
                </c:pt>
                <c:pt idx="24">
                  <c:v>205</c:v>
                </c:pt>
                <c:pt idx="25">
                  <c:v>289.8</c:v>
                </c:pt>
                <c:pt idx="26">
                  <c:v>379.29999999999995</c:v>
                </c:pt>
                <c:pt idx="27">
                  <c:v>170</c:v>
                </c:pt>
                <c:pt idx="28">
                  <c:v>120</c:v>
                </c:pt>
                <c:pt idx="29">
                  <c:v>125</c:v>
                </c:pt>
                <c:pt idx="30">
                  <c:v>12.5</c:v>
                </c:pt>
                <c:pt idx="31">
                  <c:v>297.89999999999998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C-412A-BD38-8FE0E7D0074D}"/>
            </c:ext>
          </c:extLst>
        </c:ser>
        <c:ser>
          <c:idx val="1"/>
          <c:order val="1"/>
          <c:tx>
            <c:strRef>
              <c:f>TABELAS!$AD$3</c:f>
              <c:strCache>
                <c:ptCount val="1"/>
                <c:pt idx="0">
                  <c:v>Soma de VALOR 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TABELAS!$AB$4:$AB$36</c:f>
              <c:strCache>
                <c:ptCount val="32"/>
                <c:pt idx="0">
                  <c:v>BIG BANG THEORY</c:v>
                </c:pt>
                <c:pt idx="1">
                  <c:v>LA CASA DE PALEL</c:v>
                </c:pt>
                <c:pt idx="2">
                  <c:v>ONE PIECE</c:v>
                </c:pt>
                <c:pt idx="3">
                  <c:v>AVENGERS</c:v>
                </c:pt>
                <c:pt idx="4">
                  <c:v>VENUM</c:v>
                </c:pt>
                <c:pt idx="5">
                  <c:v>ONE-PUNCH MAN</c:v>
                </c:pt>
                <c:pt idx="6">
                  <c:v>LORD OF THE RINGS</c:v>
                </c:pt>
                <c:pt idx="7">
                  <c:v>DC LOONEY TUNES</c:v>
                </c:pt>
                <c:pt idx="8">
                  <c:v>BATMAN THE DARK KNIGHT RETURNS</c:v>
                </c:pt>
                <c:pt idx="9">
                  <c:v>SANT SEIYA</c:v>
                </c:pt>
                <c:pt idx="10">
                  <c:v>CHAVO</c:v>
                </c:pt>
                <c:pt idx="11">
                  <c:v>X-MAN</c:v>
                </c:pt>
                <c:pt idx="12">
                  <c:v>HE-MEN</c:v>
                </c:pt>
                <c:pt idx="13">
                  <c:v>GAME OF TRONES</c:v>
                </c:pt>
                <c:pt idx="14">
                  <c:v>GUARDIANS OF THE GALAXY VOL.2</c:v>
                </c:pt>
                <c:pt idx="15">
                  <c:v>JUJUTSU KAISEN</c:v>
                </c:pt>
                <c:pt idx="16">
                  <c:v>LIGA DA JUSTIÇA</c:v>
                </c:pt>
                <c:pt idx="17">
                  <c:v>DR. STONE</c:v>
                </c:pt>
                <c:pt idx="18">
                  <c:v>WOODY WOODPECKER</c:v>
                </c:pt>
                <c:pt idx="19">
                  <c:v>MINIONS</c:v>
                </c:pt>
                <c:pt idx="20">
                  <c:v>MARVEL</c:v>
                </c:pt>
                <c:pt idx="21">
                  <c:v>TOY STORY</c:v>
                </c:pt>
                <c:pt idx="22">
                  <c:v>BLEACH</c:v>
                </c:pt>
                <c:pt idx="23">
                  <c:v>DISNEP</c:v>
                </c:pt>
                <c:pt idx="24">
                  <c:v>DRAGONBALL Z</c:v>
                </c:pt>
                <c:pt idx="25">
                  <c:v>SOBRENATURAL</c:v>
                </c:pt>
                <c:pt idx="26">
                  <c:v>ONE PIECE 3em1</c:v>
                </c:pt>
                <c:pt idx="27">
                  <c:v>PREDATOR</c:v>
                </c:pt>
                <c:pt idx="28">
                  <c:v>MR BEAN</c:v>
                </c:pt>
                <c:pt idx="29">
                  <c:v>DC COMICS</c:v>
                </c:pt>
                <c:pt idx="30">
                  <c:v>SIMPSON</c:v>
                </c:pt>
                <c:pt idx="31">
                  <c:v>VINGADORES</c:v>
                </c:pt>
              </c:strCache>
            </c:strRef>
          </c:cat>
          <c:val>
            <c:numRef>
              <c:f>TABELAS!$AD$4:$AD$36</c:f>
              <c:numCache>
                <c:formatCode>_("R$"* #,##0.00_);_("R$"* \(#,##0.00\);_("R$"* "-"??_);_(@_)</c:formatCode>
                <c:ptCount val="32"/>
                <c:pt idx="0">
                  <c:v>319.99</c:v>
                </c:pt>
                <c:pt idx="1">
                  <c:v>302.87</c:v>
                </c:pt>
                <c:pt idx="2">
                  <c:v>2518.6000000000004</c:v>
                </c:pt>
                <c:pt idx="3">
                  <c:v>557.5</c:v>
                </c:pt>
                <c:pt idx="4">
                  <c:v>378.42</c:v>
                </c:pt>
                <c:pt idx="5">
                  <c:v>736.21999999999969</c:v>
                </c:pt>
                <c:pt idx="6">
                  <c:v>426.5</c:v>
                </c:pt>
                <c:pt idx="7">
                  <c:v>147</c:v>
                </c:pt>
                <c:pt idx="8">
                  <c:v>229.9</c:v>
                </c:pt>
                <c:pt idx="9">
                  <c:v>754.5</c:v>
                </c:pt>
                <c:pt idx="10">
                  <c:v>274.89</c:v>
                </c:pt>
                <c:pt idx="11">
                  <c:v>298.8</c:v>
                </c:pt>
                <c:pt idx="12">
                  <c:v>185</c:v>
                </c:pt>
                <c:pt idx="13">
                  <c:v>320</c:v>
                </c:pt>
                <c:pt idx="14">
                  <c:v>309.89999999999998</c:v>
                </c:pt>
                <c:pt idx="15">
                  <c:v>438.89999999999992</c:v>
                </c:pt>
                <c:pt idx="16">
                  <c:v>78</c:v>
                </c:pt>
                <c:pt idx="17">
                  <c:v>239.4</c:v>
                </c:pt>
                <c:pt idx="18">
                  <c:v>149.99</c:v>
                </c:pt>
                <c:pt idx="19">
                  <c:v>65</c:v>
                </c:pt>
                <c:pt idx="20">
                  <c:v>380.5</c:v>
                </c:pt>
                <c:pt idx="21">
                  <c:v>52</c:v>
                </c:pt>
                <c:pt idx="22">
                  <c:v>50.9</c:v>
                </c:pt>
                <c:pt idx="23">
                  <c:v>309.98</c:v>
                </c:pt>
                <c:pt idx="24">
                  <c:v>250.4</c:v>
                </c:pt>
                <c:pt idx="25">
                  <c:v>310.12</c:v>
                </c:pt>
                <c:pt idx="26">
                  <c:v>389.5</c:v>
                </c:pt>
                <c:pt idx="27">
                  <c:v>175</c:v>
                </c:pt>
                <c:pt idx="28">
                  <c:v>125</c:v>
                </c:pt>
                <c:pt idx="29">
                  <c:v>130</c:v>
                </c:pt>
                <c:pt idx="30">
                  <c:v>15</c:v>
                </c:pt>
                <c:pt idx="3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C-412A-BD38-8FE0E7D0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48591"/>
        <c:axId val="1382851919"/>
      </c:barChart>
      <c:lineChart>
        <c:grouping val="standard"/>
        <c:varyColors val="0"/>
        <c:ser>
          <c:idx val="2"/>
          <c:order val="2"/>
          <c:tx>
            <c:strRef>
              <c:f>TABELAS!$AE$3</c:f>
              <c:strCache>
                <c:ptCount val="1"/>
                <c:pt idx="0">
                  <c:v>Soma de VOLOR 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TABELAS!$AB$4:$AB$36</c:f>
              <c:strCache>
                <c:ptCount val="32"/>
                <c:pt idx="0">
                  <c:v>BIG BANG THEORY</c:v>
                </c:pt>
                <c:pt idx="1">
                  <c:v>LA CASA DE PALEL</c:v>
                </c:pt>
                <c:pt idx="2">
                  <c:v>ONE PIECE</c:v>
                </c:pt>
                <c:pt idx="3">
                  <c:v>AVENGERS</c:v>
                </c:pt>
                <c:pt idx="4">
                  <c:v>VENUM</c:v>
                </c:pt>
                <c:pt idx="5">
                  <c:v>ONE-PUNCH MAN</c:v>
                </c:pt>
                <c:pt idx="6">
                  <c:v>LORD OF THE RINGS</c:v>
                </c:pt>
                <c:pt idx="7">
                  <c:v>DC LOONEY TUNES</c:v>
                </c:pt>
                <c:pt idx="8">
                  <c:v>BATMAN THE DARK KNIGHT RETURNS</c:v>
                </c:pt>
                <c:pt idx="9">
                  <c:v>SANT SEIYA</c:v>
                </c:pt>
                <c:pt idx="10">
                  <c:v>CHAVO</c:v>
                </c:pt>
                <c:pt idx="11">
                  <c:v>X-MAN</c:v>
                </c:pt>
                <c:pt idx="12">
                  <c:v>HE-MEN</c:v>
                </c:pt>
                <c:pt idx="13">
                  <c:v>GAME OF TRONES</c:v>
                </c:pt>
                <c:pt idx="14">
                  <c:v>GUARDIANS OF THE GALAXY VOL.2</c:v>
                </c:pt>
                <c:pt idx="15">
                  <c:v>JUJUTSU KAISEN</c:v>
                </c:pt>
                <c:pt idx="16">
                  <c:v>LIGA DA JUSTIÇA</c:v>
                </c:pt>
                <c:pt idx="17">
                  <c:v>DR. STONE</c:v>
                </c:pt>
                <c:pt idx="18">
                  <c:v>WOODY WOODPECKER</c:v>
                </c:pt>
                <c:pt idx="19">
                  <c:v>MINIONS</c:v>
                </c:pt>
                <c:pt idx="20">
                  <c:v>MARVEL</c:v>
                </c:pt>
                <c:pt idx="21">
                  <c:v>TOY STORY</c:v>
                </c:pt>
                <c:pt idx="22">
                  <c:v>BLEACH</c:v>
                </c:pt>
                <c:pt idx="23">
                  <c:v>DISNEP</c:v>
                </c:pt>
                <c:pt idx="24">
                  <c:v>DRAGONBALL Z</c:v>
                </c:pt>
                <c:pt idx="25">
                  <c:v>SOBRENATURAL</c:v>
                </c:pt>
                <c:pt idx="26">
                  <c:v>ONE PIECE 3em1</c:v>
                </c:pt>
                <c:pt idx="27">
                  <c:v>PREDATOR</c:v>
                </c:pt>
                <c:pt idx="28">
                  <c:v>MR BEAN</c:v>
                </c:pt>
                <c:pt idx="29">
                  <c:v>DC COMICS</c:v>
                </c:pt>
                <c:pt idx="30">
                  <c:v>SIMPSON</c:v>
                </c:pt>
                <c:pt idx="31">
                  <c:v>VINGADORES</c:v>
                </c:pt>
              </c:strCache>
            </c:strRef>
          </c:cat>
          <c:val>
            <c:numRef>
              <c:f>TABELAS!$AE$4:$AE$36</c:f>
              <c:numCache>
                <c:formatCode>_("R$"* #,##0.00_);_("R$"* \(#,##0.00\);_("R$"* "-"??_);_(@_)</c:formatCode>
                <c:ptCount val="32"/>
                <c:pt idx="0">
                  <c:v>319.99</c:v>
                </c:pt>
                <c:pt idx="1">
                  <c:v>302.87</c:v>
                </c:pt>
                <c:pt idx="2">
                  <c:v>267.65999999999997</c:v>
                </c:pt>
                <c:pt idx="3">
                  <c:v>237.5</c:v>
                </c:pt>
                <c:pt idx="4">
                  <c:v>208.42000000000002</c:v>
                </c:pt>
                <c:pt idx="5">
                  <c:v>179.19999999999993</c:v>
                </c:pt>
                <c:pt idx="6">
                  <c:v>166.69999999999996</c:v>
                </c:pt>
                <c:pt idx="7">
                  <c:v>147</c:v>
                </c:pt>
                <c:pt idx="8">
                  <c:v>145</c:v>
                </c:pt>
                <c:pt idx="9">
                  <c:v>138.4</c:v>
                </c:pt>
                <c:pt idx="10">
                  <c:v>129.89000000000001</c:v>
                </c:pt>
                <c:pt idx="11">
                  <c:v>115.48000000000002</c:v>
                </c:pt>
                <c:pt idx="12">
                  <c:v>114.8</c:v>
                </c:pt>
                <c:pt idx="13">
                  <c:v>110.55</c:v>
                </c:pt>
                <c:pt idx="14">
                  <c:v>96.65</c:v>
                </c:pt>
                <c:pt idx="15">
                  <c:v>88.34</c:v>
                </c:pt>
                <c:pt idx="16">
                  <c:v>78</c:v>
                </c:pt>
                <c:pt idx="17">
                  <c:v>76.679999999999993</c:v>
                </c:pt>
                <c:pt idx="18">
                  <c:v>69.990000000000009</c:v>
                </c:pt>
                <c:pt idx="19">
                  <c:v>65</c:v>
                </c:pt>
                <c:pt idx="20">
                  <c:v>60.5</c:v>
                </c:pt>
                <c:pt idx="21">
                  <c:v>52</c:v>
                </c:pt>
                <c:pt idx="22">
                  <c:v>50.9</c:v>
                </c:pt>
                <c:pt idx="23">
                  <c:v>50.080000000000013</c:v>
                </c:pt>
                <c:pt idx="24">
                  <c:v>45.400000000000006</c:v>
                </c:pt>
                <c:pt idx="25">
                  <c:v>20.319999999999993</c:v>
                </c:pt>
                <c:pt idx="26">
                  <c:v>10.200000000000045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2.5</c:v>
                </c:pt>
                <c:pt idx="31">
                  <c:v>-57.900000000000006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C-412A-BD38-8FE0E7D0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49007"/>
        <c:axId val="1382855247"/>
      </c:lineChart>
      <c:catAx>
        <c:axId val="13828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51919"/>
        <c:crosses val="autoZero"/>
        <c:auto val="1"/>
        <c:lblAlgn val="ctr"/>
        <c:lblOffset val="100"/>
        <c:noMultiLvlLbl val="0"/>
      </c:catAx>
      <c:valAx>
        <c:axId val="13828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48591"/>
        <c:crosses val="autoZero"/>
        <c:crossBetween val="between"/>
      </c:valAx>
      <c:valAx>
        <c:axId val="1382855247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49007"/>
        <c:crosses val="max"/>
        <c:crossBetween val="between"/>
      </c:valAx>
      <c:catAx>
        <c:axId val="13828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285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28574</xdr:rowOff>
    </xdr:from>
    <xdr:to>
      <xdr:col>11</xdr:col>
      <xdr:colOff>561975</xdr:colOff>
      <xdr:row>15</xdr:row>
      <xdr:rowOff>152400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41056</xdr:colOff>
      <xdr:row>1</xdr:row>
      <xdr:rowOff>10181</xdr:rowOff>
    </xdr:from>
    <xdr:to>
      <xdr:col>22</xdr:col>
      <xdr:colOff>583981</xdr:colOff>
      <xdr:row>15</xdr:row>
      <xdr:rowOff>153056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34636</xdr:colOff>
      <xdr:row>17</xdr:row>
      <xdr:rowOff>34636</xdr:rowOff>
    </xdr:from>
    <xdr:to>
      <xdr:col>11</xdr:col>
      <xdr:colOff>580159</xdr:colOff>
      <xdr:row>31</xdr:row>
      <xdr:rowOff>173181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17318</xdr:colOff>
      <xdr:row>17</xdr:row>
      <xdr:rowOff>8659</xdr:rowOff>
    </xdr:from>
    <xdr:to>
      <xdr:col>22</xdr:col>
      <xdr:colOff>562840</xdr:colOff>
      <xdr:row>31</xdr:row>
      <xdr:rowOff>147205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17319</xdr:colOff>
      <xdr:row>12</xdr:row>
      <xdr:rowOff>8659</xdr:rowOff>
    </xdr:from>
    <xdr:to>
      <xdr:col>2</xdr:col>
      <xdr:colOff>692728</xdr:colOff>
      <xdr:row>16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9" y="2294659"/>
              <a:ext cx="2112818" cy="943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</xdr:row>
      <xdr:rowOff>25978</xdr:rowOff>
    </xdr:from>
    <xdr:to>
      <xdr:col>3</xdr:col>
      <xdr:colOff>0</xdr:colOff>
      <xdr:row>10</xdr:row>
      <xdr:rowOff>147205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6478"/>
              <a:ext cx="2156114" cy="1835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25976</xdr:colOff>
      <xdr:row>18</xdr:row>
      <xdr:rowOff>25978</xdr:rowOff>
    </xdr:from>
    <xdr:to>
      <xdr:col>2</xdr:col>
      <xdr:colOff>658090</xdr:colOff>
      <xdr:row>31</xdr:row>
      <xdr:rowOff>147205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LEÇÃ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76" y="3454978"/>
              <a:ext cx="2069523" cy="2597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17</xdr:row>
      <xdr:rowOff>47624</xdr:rowOff>
    </xdr:from>
    <xdr:to>
      <xdr:col>12</xdr:col>
      <xdr:colOff>581025</xdr:colOff>
      <xdr:row>31</xdr:row>
      <xdr:rowOff>152399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</xdr:row>
      <xdr:rowOff>19050</xdr:rowOff>
    </xdr:from>
    <xdr:to>
      <xdr:col>23</xdr:col>
      <xdr:colOff>590550</xdr:colOff>
      <xdr:row>15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1</xdr:row>
      <xdr:rowOff>28574</xdr:rowOff>
    </xdr:from>
    <xdr:to>
      <xdr:col>12</xdr:col>
      <xdr:colOff>590549</xdr:colOff>
      <xdr:row>15</xdr:row>
      <xdr:rowOff>152399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17</xdr:row>
      <xdr:rowOff>38100</xdr:rowOff>
    </xdr:from>
    <xdr:to>
      <xdr:col>23</xdr:col>
      <xdr:colOff>581024</xdr:colOff>
      <xdr:row>31</xdr:row>
      <xdr:rowOff>171450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12</xdr:row>
      <xdr:rowOff>19050</xdr:rowOff>
    </xdr:from>
    <xdr:to>
      <xdr:col>2</xdr:col>
      <xdr:colOff>704850</xdr:colOff>
      <xdr:row>16</xdr:row>
      <xdr:rowOff>171449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N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05050"/>
              <a:ext cx="213360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</xdr:row>
      <xdr:rowOff>28575</xdr:rowOff>
    </xdr:from>
    <xdr:to>
      <xdr:col>3</xdr:col>
      <xdr:colOff>9524</xdr:colOff>
      <xdr:row>10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I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19075"/>
              <a:ext cx="2143124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9525</xdr:rowOff>
    </xdr:from>
    <xdr:to>
      <xdr:col>2</xdr:col>
      <xdr:colOff>685800</xdr:colOff>
      <xdr:row>31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LEÇÃ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38525"/>
              <a:ext cx="211455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tor Fernandes" refreshedDate="44881.527598263892" createdVersion="6" refreshedVersion="6" minRefreshableVersion="3" recordCount="138">
  <cacheSource type="worksheet">
    <worksheetSource name="Tabela1"/>
  </cacheSource>
  <cacheFields count="8">
    <cacheField name="NOME" numFmtId="0">
      <sharedItems/>
    </cacheField>
    <cacheField name="COLEÇÃO" numFmtId="0">
      <sharedItems count="32">
        <s v="GUARDIANS OF THE GALAXY VOL.2"/>
        <s v="BATMAN THE DARK KNIGHT RETURNS"/>
        <s v="X-MAN"/>
        <s v="GAME OF TRONES"/>
        <s v="VINGADORES"/>
        <s v="PREDATOR"/>
        <s v="AVENGERS"/>
        <s v="LA CASA DE PALEL"/>
        <s v="LIGA DA JUSTIÇA"/>
        <s v="TOY STORY"/>
        <s v="MINIONS"/>
        <s v="VENUM"/>
        <s v="MARVEL"/>
        <s v="SIMPSON"/>
        <s v="HE-MEN"/>
        <s v="BIG BANG THEORY"/>
        <s v="DC LOONEY TUNES"/>
        <s v="DRAGONBALL Z"/>
        <s v="WOODY WOODPECKER"/>
        <s v="SANT SEIYA"/>
        <s v="CHAVO"/>
        <s v="LORD OF THE RINGS"/>
        <s v="DISNEP"/>
        <s v="MR BEAN"/>
        <s v="DC COMICS"/>
        <s v="ONE PIECE"/>
        <s v="ONE PIECE 3em1"/>
        <s v="ONE-PUNCH MAN"/>
        <s v="SOBRENATURAL"/>
        <s v="JUJUTSU KAISEN"/>
        <s v="BLEACH"/>
        <s v="DR. STONE"/>
      </sharedItems>
    </cacheField>
    <cacheField name="TIPO" numFmtId="0">
      <sharedItems count="7">
        <s v="POP FUNKO"/>
        <s v="FIGURA"/>
        <s v="MINIATURA"/>
        <s v="ESTÁTUAS"/>
        <s v="MANGÁ"/>
        <s v="ESTATUA" u="1"/>
        <s v="FUNKO POP" u="1"/>
      </sharedItems>
    </cacheField>
    <cacheField name="MÊS" numFmtId="0">
      <sharedItems count="10"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NO" numFmtId="0">
      <sharedItems containsSemiMixedTypes="0" containsString="0" containsNumber="1" containsInteger="1" minValue="2021" maxValue="2022" count="2">
        <n v="2021"/>
        <n v="2022"/>
      </sharedItems>
    </cacheField>
    <cacheField name="VALOR C" numFmtId="164">
      <sharedItems containsSemiMixedTypes="0" containsString="0" containsNumber="1" minValue="0" maxValue="284.89999999999998"/>
    </cacheField>
    <cacheField name="VALOR V" numFmtId="164">
      <sharedItems containsSemiMixedTypes="0" containsString="0" containsNumber="1" minValue="3" maxValue="319.99"/>
    </cacheField>
    <cacheField name="VOLOR M" numFmtId="164">
      <sharedItems containsSemiMixedTypes="0" containsString="0" containsNumber="1" minValue="-50" maxValue="319.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GROOT GOLD"/>
    <x v="0"/>
    <x v="0"/>
    <x v="0"/>
    <x v="0"/>
    <n v="63.25"/>
    <n v="120"/>
    <n v="56.75"/>
  </r>
  <r>
    <s v="ARMORED BATMAN (UNMASKED)"/>
    <x v="1"/>
    <x v="0"/>
    <x v="0"/>
    <x v="0"/>
    <n v="84.9"/>
    <n v="229.9"/>
    <n v="145"/>
  </r>
  <r>
    <s v="CABLE"/>
    <x v="2"/>
    <x v="0"/>
    <x v="1"/>
    <x v="0"/>
    <n v="103.32"/>
    <n v="159.9"/>
    <n v="56.580000000000013"/>
  </r>
  <r>
    <s v="JON SNOW"/>
    <x v="3"/>
    <x v="0"/>
    <x v="1"/>
    <x v="0"/>
    <n v="52.75"/>
    <n v="80"/>
    <n v="27.25"/>
  </r>
  <r>
    <s v="DROGON"/>
    <x v="3"/>
    <x v="0"/>
    <x v="1"/>
    <x v="0"/>
    <n v="55.59"/>
    <n v="80"/>
    <n v="24.409999999999997"/>
  </r>
  <r>
    <s v="NIGNT KING"/>
    <x v="3"/>
    <x v="0"/>
    <x v="1"/>
    <x v="0"/>
    <n v="50.66"/>
    <n v="80"/>
    <n v="29.340000000000003"/>
  </r>
  <r>
    <s v="DAENERYS TARGARYEN"/>
    <x v="3"/>
    <x v="0"/>
    <x v="1"/>
    <x v="0"/>
    <n v="50.45"/>
    <n v="80"/>
    <n v="29.549999999999997"/>
  </r>
  <r>
    <s v="CAPITÃO AMERICA"/>
    <x v="4"/>
    <x v="1"/>
    <x v="1"/>
    <x v="0"/>
    <n v="99.9"/>
    <n v="80"/>
    <n v="-19.900000000000006"/>
  </r>
  <r>
    <s v="PREDATOR"/>
    <x v="5"/>
    <x v="0"/>
    <x v="2"/>
    <x v="0"/>
    <n v="170"/>
    <n v="175"/>
    <n v="5"/>
  </r>
  <r>
    <s v="NEBULA"/>
    <x v="6"/>
    <x v="0"/>
    <x v="2"/>
    <x v="0"/>
    <n v="120"/>
    <n v="150"/>
    <n v="30"/>
  </r>
  <r>
    <s v="THE PROFESSOR"/>
    <x v="7"/>
    <x v="0"/>
    <x v="2"/>
    <x v="0"/>
    <n v="0"/>
    <n v="159.9"/>
    <n v="159.9"/>
  </r>
  <r>
    <s v="DENVER"/>
    <x v="7"/>
    <x v="0"/>
    <x v="2"/>
    <x v="0"/>
    <n v="0"/>
    <n v="142.97"/>
    <n v="142.97"/>
  </r>
  <r>
    <s v="HOMEM DE FERRO"/>
    <x v="4"/>
    <x v="1"/>
    <x v="2"/>
    <x v="0"/>
    <n v="99"/>
    <n v="80"/>
    <n v="-19"/>
  </r>
  <r>
    <s v="SUPERMEM"/>
    <x v="8"/>
    <x v="2"/>
    <x v="2"/>
    <x v="0"/>
    <n v="0"/>
    <n v="13"/>
    <n v="13"/>
  </r>
  <r>
    <s v="MULHER MARAVILHA"/>
    <x v="8"/>
    <x v="2"/>
    <x v="2"/>
    <x v="0"/>
    <n v="0"/>
    <n v="13"/>
    <n v="13"/>
  </r>
  <r>
    <s v="CORINGA"/>
    <x v="8"/>
    <x v="2"/>
    <x v="2"/>
    <x v="0"/>
    <n v="0"/>
    <n v="13"/>
    <n v="13"/>
  </r>
  <r>
    <s v="FLASH"/>
    <x v="8"/>
    <x v="2"/>
    <x v="2"/>
    <x v="0"/>
    <n v="0"/>
    <n v="13"/>
    <n v="13"/>
  </r>
  <r>
    <s v="BATMAN"/>
    <x v="8"/>
    <x v="2"/>
    <x v="2"/>
    <x v="0"/>
    <n v="0"/>
    <n v="13"/>
    <n v="13"/>
  </r>
  <r>
    <s v="BATMAN"/>
    <x v="8"/>
    <x v="2"/>
    <x v="2"/>
    <x v="0"/>
    <n v="0"/>
    <n v="13"/>
    <n v="13"/>
  </r>
  <r>
    <s v="WOODY"/>
    <x v="9"/>
    <x v="2"/>
    <x v="2"/>
    <x v="0"/>
    <n v="0"/>
    <n v="13"/>
    <n v="13"/>
  </r>
  <r>
    <s v="BUZZ"/>
    <x v="9"/>
    <x v="2"/>
    <x v="2"/>
    <x v="0"/>
    <n v="0"/>
    <n v="13"/>
    <n v="13"/>
  </r>
  <r>
    <s v="REX"/>
    <x v="9"/>
    <x v="2"/>
    <x v="2"/>
    <x v="0"/>
    <n v="0"/>
    <n v="13"/>
    <n v="13"/>
  </r>
  <r>
    <s v="FORK"/>
    <x v="9"/>
    <x v="2"/>
    <x v="2"/>
    <x v="0"/>
    <n v="0"/>
    <n v="13"/>
    <n v="13"/>
  </r>
  <r>
    <s v="MINION BOB"/>
    <x v="10"/>
    <x v="2"/>
    <x v="2"/>
    <x v="0"/>
    <n v="0"/>
    <n v="13"/>
    <n v="13"/>
  </r>
  <r>
    <s v="MINION KEVIN"/>
    <x v="10"/>
    <x v="2"/>
    <x v="2"/>
    <x v="0"/>
    <n v="0"/>
    <n v="13"/>
    <n v="13"/>
  </r>
  <r>
    <s v="KID GRU"/>
    <x v="10"/>
    <x v="2"/>
    <x v="2"/>
    <x v="0"/>
    <n v="0"/>
    <n v="13"/>
    <n v="13"/>
  </r>
  <r>
    <s v="MINION DAVE"/>
    <x v="10"/>
    <x v="2"/>
    <x v="2"/>
    <x v="0"/>
    <n v="0"/>
    <n v="13"/>
    <n v="13"/>
  </r>
  <r>
    <s v="MINION STUART"/>
    <x v="10"/>
    <x v="2"/>
    <x v="2"/>
    <x v="0"/>
    <n v="0"/>
    <n v="13"/>
    <n v="13"/>
  </r>
  <r>
    <s v="CORRUPTER VENUM"/>
    <x v="11"/>
    <x v="0"/>
    <x v="3"/>
    <x v="0"/>
    <n v="0"/>
    <n v="213.52"/>
    <n v="213.52"/>
  </r>
  <r>
    <s v="DEADPOOL / VENOM"/>
    <x v="12"/>
    <x v="0"/>
    <x v="3"/>
    <x v="0"/>
    <n v="0"/>
    <n v="130"/>
    <n v="130"/>
  </r>
  <r>
    <s v="MINIATURA HOMER"/>
    <x v="13"/>
    <x v="1"/>
    <x v="3"/>
    <x v="0"/>
    <n v="2.5"/>
    <n v="3"/>
    <n v="0.5"/>
  </r>
  <r>
    <s v="MINIATURA BART"/>
    <x v="13"/>
    <x v="1"/>
    <x v="3"/>
    <x v="0"/>
    <n v="2.5"/>
    <n v="3"/>
    <n v="0.5"/>
  </r>
  <r>
    <s v="MINIATURA VELMA"/>
    <x v="13"/>
    <x v="1"/>
    <x v="3"/>
    <x v="0"/>
    <n v="2.5"/>
    <n v="3"/>
    <n v="0.5"/>
  </r>
  <r>
    <s v="MINIATURA LISA"/>
    <x v="13"/>
    <x v="1"/>
    <x v="3"/>
    <x v="0"/>
    <n v="2.5"/>
    <n v="3"/>
    <n v="0.5"/>
  </r>
  <r>
    <s v="MINIATURA MEGUE"/>
    <x v="13"/>
    <x v="1"/>
    <x v="3"/>
    <x v="0"/>
    <n v="2.5"/>
    <n v="3"/>
    <n v="0.5"/>
  </r>
  <r>
    <s v="PANTERA NEGRA"/>
    <x v="4"/>
    <x v="1"/>
    <x v="3"/>
    <x v="0"/>
    <n v="99"/>
    <n v="80"/>
    <n v="-19"/>
  </r>
  <r>
    <s v="HE-MAN"/>
    <x v="14"/>
    <x v="2"/>
    <x v="3"/>
    <x v="0"/>
    <n v="0"/>
    <n v="13"/>
    <n v="13"/>
  </r>
  <r>
    <s v="ESQUELETO"/>
    <x v="14"/>
    <x v="2"/>
    <x v="3"/>
    <x v="0"/>
    <n v="0"/>
    <n v="13"/>
    <n v="13"/>
  </r>
  <r>
    <s v="GORPO"/>
    <x v="14"/>
    <x v="2"/>
    <x v="3"/>
    <x v="0"/>
    <n v="0"/>
    <n v="13"/>
    <n v="13"/>
  </r>
  <r>
    <s v="MENTOR"/>
    <x v="14"/>
    <x v="2"/>
    <x v="3"/>
    <x v="0"/>
    <n v="0"/>
    <n v="13"/>
    <n v="13"/>
  </r>
  <r>
    <s v="MOSTRO VERDE"/>
    <x v="14"/>
    <x v="2"/>
    <x v="3"/>
    <x v="0"/>
    <n v="0"/>
    <n v="13"/>
    <n v="13"/>
  </r>
  <r>
    <s v="HOWARD WOLOWITZ AS BATMAN"/>
    <x v="15"/>
    <x v="0"/>
    <x v="4"/>
    <x v="0"/>
    <n v="0"/>
    <n v="319.99"/>
    <n v="319.99"/>
  </r>
  <r>
    <s v="INFARMOUS IRON MEN"/>
    <x v="12"/>
    <x v="0"/>
    <x v="4"/>
    <x v="0"/>
    <n v="170"/>
    <n v="120"/>
    <n v="-50"/>
  </r>
  <r>
    <s v="CARNAGE (CARLA UNGER)"/>
    <x v="11"/>
    <x v="0"/>
    <x v="4"/>
    <x v="0"/>
    <n v="170"/>
    <n v="164.9"/>
    <n v="-5.0999999999999943"/>
  </r>
  <r>
    <s v="WILE E. COYOTE AS CYBORG"/>
    <x v="16"/>
    <x v="0"/>
    <x v="4"/>
    <x v="0"/>
    <n v="0"/>
    <n v="147"/>
    <n v="147"/>
  </r>
  <r>
    <s v="SABRETOOTH"/>
    <x v="2"/>
    <x v="0"/>
    <x v="5"/>
    <x v="0"/>
    <n v="80"/>
    <n v="138.9"/>
    <n v="58.900000000000006"/>
  </r>
  <r>
    <s v="WAR MACHINE"/>
    <x v="6"/>
    <x v="0"/>
    <x v="5"/>
    <x v="0"/>
    <n v="100"/>
    <n v="218.5"/>
    <n v="118.5"/>
  </r>
  <r>
    <s v="ANT-MAN"/>
    <x v="6"/>
    <x v="0"/>
    <x v="5"/>
    <x v="0"/>
    <n v="100"/>
    <n v="189"/>
    <n v="89"/>
  </r>
  <r>
    <s v="GOKU (WORLD TOURNAMENT)"/>
    <x v="17"/>
    <x v="0"/>
    <x v="6"/>
    <x v="0"/>
    <n v="80"/>
    <n v="127.9"/>
    <n v="47.900000000000006"/>
  </r>
  <r>
    <s v="WOODY WOODPECKER"/>
    <x v="18"/>
    <x v="0"/>
    <x v="6"/>
    <x v="0"/>
    <n v="80"/>
    <n v="149.99"/>
    <n v="69.990000000000009"/>
  </r>
  <r>
    <s v="DRAGON SHIRYU"/>
    <x v="19"/>
    <x v="0"/>
    <x v="6"/>
    <x v="0"/>
    <n v="98.9"/>
    <n v="150.9"/>
    <n v="52"/>
  </r>
  <r>
    <s v="CYGNUS HYOGA"/>
    <x v="19"/>
    <x v="0"/>
    <x v="6"/>
    <x v="0"/>
    <n v="99.9"/>
    <n v="150.9"/>
    <n v="51"/>
  </r>
  <r>
    <s v="COLOSSUS"/>
    <x v="12"/>
    <x v="0"/>
    <x v="7"/>
    <x v="0"/>
    <n v="150"/>
    <n v="130.5"/>
    <n v="-19.5"/>
  </r>
  <r>
    <s v="ANDROMEDA SHUN"/>
    <x v="19"/>
    <x v="0"/>
    <x v="7"/>
    <x v="0"/>
    <n v="145"/>
    <n v="150.9"/>
    <n v="5.9000000000000057"/>
  </r>
  <r>
    <s v="EL CHAPULIN COLORADO"/>
    <x v="20"/>
    <x v="0"/>
    <x v="7"/>
    <x v="0"/>
    <n v="0"/>
    <n v="139.9"/>
    <n v="139.9"/>
  </r>
  <r>
    <s v="EL CHAVO"/>
    <x v="20"/>
    <x v="0"/>
    <x v="7"/>
    <x v="0"/>
    <n v="145"/>
    <n v="134.99"/>
    <n v="-10.009999999999991"/>
  </r>
  <r>
    <s v="PHOENIX IKKI"/>
    <x v="19"/>
    <x v="0"/>
    <x v="8"/>
    <x v="0"/>
    <n v="142.4"/>
    <n v="150.9"/>
    <n v="8.5"/>
  </r>
  <r>
    <s v="GANDALF"/>
    <x v="21"/>
    <x v="0"/>
    <x v="8"/>
    <x v="0"/>
    <n v="129.9"/>
    <n v="271.89999999999998"/>
    <n v="141.99999999999997"/>
  </r>
  <r>
    <s v="FRODO BAGGINS"/>
    <x v="21"/>
    <x v="0"/>
    <x v="8"/>
    <x v="0"/>
    <n v="129.9"/>
    <n v="154.6"/>
    <n v="24.699999999999989"/>
  </r>
  <r>
    <s v="TINKER BELL"/>
    <x v="22"/>
    <x v="0"/>
    <x v="8"/>
    <x v="0"/>
    <n v="129.9"/>
    <n v="139.99"/>
    <n v="10.090000000000003"/>
  </r>
  <r>
    <s v="SORCERES MICKEY"/>
    <x v="22"/>
    <x v="0"/>
    <x v="9"/>
    <x v="0"/>
    <n v="130"/>
    <n v="169.99"/>
    <n v="39.990000000000009"/>
  </r>
  <r>
    <s v="MR BEAN PAJAMAS"/>
    <x v="23"/>
    <x v="0"/>
    <x v="9"/>
    <x v="0"/>
    <n v="120"/>
    <n v="125"/>
    <n v="5"/>
  </r>
  <r>
    <s v="SUPER SAIYAN GOKU"/>
    <x v="17"/>
    <x v="0"/>
    <x v="9"/>
    <x v="0"/>
    <n v="125"/>
    <n v="122.5"/>
    <n v="-2.5"/>
  </r>
  <r>
    <s v="DARKSEID"/>
    <x v="24"/>
    <x v="0"/>
    <x v="9"/>
    <x v="0"/>
    <n v="125"/>
    <n v="130"/>
    <n v="5"/>
  </r>
  <r>
    <s v="LOFFY GEAR FOUR"/>
    <x v="25"/>
    <x v="0"/>
    <x v="9"/>
    <x v="0"/>
    <n v="150"/>
    <n v="200"/>
    <n v="50"/>
  </r>
  <r>
    <s v="LOFFYTARO"/>
    <x v="25"/>
    <x v="0"/>
    <x v="9"/>
    <x v="0"/>
    <n v="180"/>
    <n v="200"/>
    <n v="20"/>
  </r>
  <r>
    <s v="PEGASUS SEIYA"/>
    <x v="19"/>
    <x v="0"/>
    <x v="0"/>
    <x v="1"/>
    <n v="129.9"/>
    <n v="150.9"/>
    <n v="21"/>
  </r>
  <r>
    <s v="SUNNY"/>
    <x v="25"/>
    <x v="2"/>
    <x v="0"/>
    <x v="1"/>
    <n v="14"/>
    <n v="20"/>
    <n v="6"/>
  </r>
  <r>
    <s v="STAN LEE"/>
    <x v="0"/>
    <x v="0"/>
    <x v="1"/>
    <x v="1"/>
    <n v="150"/>
    <n v="189.9"/>
    <n v="39.900000000000006"/>
  </r>
  <r>
    <s v="MONKEY. D. LUFFY"/>
    <x v="25"/>
    <x v="3"/>
    <x v="1"/>
    <x v="1"/>
    <n v="239.9"/>
    <n v="280"/>
    <n v="40.099999999999994"/>
  </r>
  <r>
    <s v="V1"/>
    <x v="26"/>
    <x v="4"/>
    <x v="1"/>
    <x v="1"/>
    <n v="49.9"/>
    <n v="49.9"/>
    <n v="0"/>
  </r>
  <r>
    <s v="RORONOA ZORO"/>
    <x v="25"/>
    <x v="3"/>
    <x v="2"/>
    <x v="1"/>
    <n v="239.9"/>
    <n v="289.89999999999998"/>
    <n v="49.999999999999972"/>
  </r>
  <r>
    <s v="FRANKY"/>
    <x v="25"/>
    <x v="3"/>
    <x v="2"/>
    <x v="1"/>
    <n v="239.9"/>
    <n v="280"/>
    <n v="40.099999999999994"/>
  </r>
  <r>
    <s v="MERRY"/>
    <x v="25"/>
    <x v="2"/>
    <x v="2"/>
    <x v="1"/>
    <n v="16"/>
    <n v="20"/>
    <n v="4"/>
  </r>
  <r>
    <s v="TONY TONY CHOPPER"/>
    <x v="25"/>
    <x v="3"/>
    <x v="2"/>
    <x v="1"/>
    <n v="100"/>
    <n v="80"/>
    <n v="-20"/>
  </r>
  <r>
    <s v="SHANKS"/>
    <x v="25"/>
    <x v="2"/>
    <x v="2"/>
    <x v="1"/>
    <n v="80"/>
    <n v="99"/>
    <n v="19"/>
  </r>
  <r>
    <s v="V1"/>
    <x v="27"/>
    <x v="4"/>
    <x v="2"/>
    <x v="1"/>
    <n v="21.74"/>
    <n v="38.9"/>
    <n v="17.16"/>
  </r>
  <r>
    <s v="V2"/>
    <x v="27"/>
    <x v="4"/>
    <x v="2"/>
    <x v="1"/>
    <n v="21.74"/>
    <n v="24.9"/>
    <n v="3.16"/>
  </r>
  <r>
    <s v="V3"/>
    <x v="27"/>
    <x v="4"/>
    <x v="2"/>
    <x v="1"/>
    <n v="21.74"/>
    <n v="44.9"/>
    <n v="23.16"/>
  </r>
  <r>
    <s v="V4"/>
    <x v="27"/>
    <x v="4"/>
    <x v="2"/>
    <x v="1"/>
    <n v="21.74"/>
    <n v="24.9"/>
    <n v="3.16"/>
  </r>
  <r>
    <s v="V5"/>
    <x v="27"/>
    <x v="4"/>
    <x v="2"/>
    <x v="1"/>
    <n v="21.74"/>
    <n v="39.9"/>
    <n v="18.16"/>
  </r>
  <r>
    <s v="V6"/>
    <x v="27"/>
    <x v="4"/>
    <x v="2"/>
    <x v="1"/>
    <n v="21.74"/>
    <n v="24.9"/>
    <n v="3.16"/>
  </r>
  <r>
    <s v="V7"/>
    <x v="27"/>
    <x v="4"/>
    <x v="2"/>
    <x v="1"/>
    <n v="21.74"/>
    <n v="53.62"/>
    <n v="31.88"/>
  </r>
  <r>
    <s v="V8"/>
    <x v="27"/>
    <x v="4"/>
    <x v="2"/>
    <x v="1"/>
    <n v="21.74"/>
    <n v="27.9"/>
    <n v="6.16"/>
  </r>
  <r>
    <s v="V9"/>
    <x v="27"/>
    <x v="4"/>
    <x v="2"/>
    <x v="1"/>
    <n v="21.74"/>
    <n v="24.9"/>
    <n v="3.16"/>
  </r>
  <r>
    <s v="V10"/>
    <x v="27"/>
    <x v="4"/>
    <x v="2"/>
    <x v="1"/>
    <n v="21.74"/>
    <n v="24.9"/>
    <n v="3.16"/>
  </r>
  <r>
    <s v="V11"/>
    <x v="27"/>
    <x v="4"/>
    <x v="2"/>
    <x v="1"/>
    <n v="21.74"/>
    <n v="24.9"/>
    <n v="3.16"/>
  </r>
  <r>
    <s v="V12"/>
    <x v="27"/>
    <x v="4"/>
    <x v="2"/>
    <x v="1"/>
    <n v="21.74"/>
    <n v="24.9"/>
    <n v="3.16"/>
  </r>
  <r>
    <s v="V13"/>
    <x v="27"/>
    <x v="4"/>
    <x v="2"/>
    <x v="1"/>
    <n v="21.74"/>
    <n v="24.9"/>
    <n v="3.16"/>
  </r>
  <r>
    <s v="V14"/>
    <x v="27"/>
    <x v="4"/>
    <x v="2"/>
    <x v="1"/>
    <n v="21.74"/>
    <n v="24.9"/>
    <n v="3.16"/>
  </r>
  <r>
    <s v="V15"/>
    <x v="27"/>
    <x v="4"/>
    <x v="2"/>
    <x v="1"/>
    <n v="21.74"/>
    <n v="24.9"/>
    <n v="3.16"/>
  </r>
  <r>
    <s v="V16"/>
    <x v="27"/>
    <x v="4"/>
    <x v="2"/>
    <x v="1"/>
    <n v="21.74"/>
    <n v="29.9"/>
    <n v="8.16"/>
  </r>
  <r>
    <s v="V17"/>
    <x v="27"/>
    <x v="4"/>
    <x v="2"/>
    <x v="1"/>
    <n v="21.74"/>
    <n v="24.9"/>
    <n v="3.16"/>
  </r>
  <r>
    <s v="V18"/>
    <x v="27"/>
    <x v="4"/>
    <x v="2"/>
    <x v="1"/>
    <n v="21.74"/>
    <n v="27.9"/>
    <n v="6.16"/>
  </r>
  <r>
    <s v="V19"/>
    <x v="27"/>
    <x v="4"/>
    <x v="2"/>
    <x v="1"/>
    <n v="21.74"/>
    <n v="24.9"/>
    <n v="3.16"/>
  </r>
  <r>
    <s v="V20"/>
    <x v="27"/>
    <x v="4"/>
    <x v="2"/>
    <x v="1"/>
    <n v="21.74"/>
    <n v="24.9"/>
    <n v="3.16"/>
  </r>
  <r>
    <s v="V21"/>
    <x v="27"/>
    <x v="4"/>
    <x v="2"/>
    <x v="1"/>
    <n v="21.74"/>
    <n v="24.9"/>
    <n v="3.16"/>
  </r>
  <r>
    <s v="V22"/>
    <x v="27"/>
    <x v="4"/>
    <x v="2"/>
    <x v="1"/>
    <n v="21.73"/>
    <n v="24.9"/>
    <n v="3.1699999999999982"/>
  </r>
  <r>
    <s v="V23"/>
    <x v="27"/>
    <x v="4"/>
    <x v="2"/>
    <x v="1"/>
    <n v="21.73"/>
    <n v="29.9"/>
    <n v="8.1699999999999982"/>
  </r>
  <r>
    <s v="SAM WINCHESTER"/>
    <x v="28"/>
    <x v="0"/>
    <x v="3"/>
    <x v="1"/>
    <n v="159.9"/>
    <n v="175.22"/>
    <n v="15.319999999999993"/>
  </r>
  <r>
    <s v="DEN WINCHESTER"/>
    <x v="28"/>
    <x v="0"/>
    <x v="3"/>
    <x v="1"/>
    <n v="129.9"/>
    <n v="134.9"/>
    <n v="5"/>
  </r>
  <r>
    <s v="TONY TONY CHOPPER"/>
    <x v="25"/>
    <x v="1"/>
    <x v="3"/>
    <x v="1"/>
    <n v="284.89999999999998"/>
    <n v="299.89999999999998"/>
    <n v="15"/>
  </r>
  <r>
    <s v="EUSTASS KID"/>
    <x v="25"/>
    <x v="3"/>
    <x v="3"/>
    <x v="1"/>
    <n v="249.9"/>
    <n v="249.9"/>
    <n v="0"/>
  </r>
  <r>
    <s v="V0"/>
    <x v="29"/>
    <x v="4"/>
    <x v="3"/>
    <x v="1"/>
    <n v="39.9"/>
    <n v="39.9"/>
    <n v="0"/>
  </r>
  <r>
    <s v="V1"/>
    <x v="29"/>
    <x v="4"/>
    <x v="3"/>
    <x v="1"/>
    <n v="29.9"/>
    <n v="39.9"/>
    <n v="10"/>
  </r>
  <r>
    <s v="V2"/>
    <x v="29"/>
    <x v="4"/>
    <x v="3"/>
    <x v="1"/>
    <n v="29.9"/>
    <n v="39.9"/>
    <n v="10"/>
  </r>
  <r>
    <s v="V3"/>
    <x v="29"/>
    <x v="4"/>
    <x v="3"/>
    <x v="1"/>
    <n v="29.9"/>
    <n v="39.9"/>
    <n v="10"/>
  </r>
  <r>
    <s v="V4"/>
    <x v="29"/>
    <x v="4"/>
    <x v="3"/>
    <x v="1"/>
    <n v="29.9"/>
    <n v="39.9"/>
    <n v="10"/>
  </r>
  <r>
    <s v="V5"/>
    <x v="29"/>
    <x v="4"/>
    <x v="3"/>
    <x v="1"/>
    <n v="29.9"/>
    <n v="39.9"/>
    <n v="10"/>
  </r>
  <r>
    <s v="V2"/>
    <x v="26"/>
    <x v="4"/>
    <x v="4"/>
    <x v="1"/>
    <n v="82.35"/>
    <n v="84.9"/>
    <n v="2.5500000000000114"/>
  </r>
  <r>
    <s v="V3"/>
    <x v="26"/>
    <x v="4"/>
    <x v="4"/>
    <x v="1"/>
    <n v="82.35"/>
    <n v="84.9"/>
    <n v="2.5500000000000114"/>
  </r>
  <r>
    <s v="V1"/>
    <x v="30"/>
    <x v="4"/>
    <x v="4"/>
    <x v="1"/>
    <n v="0"/>
    <n v="50.9"/>
    <n v="50.9"/>
  </r>
  <r>
    <s v="TRAFALGAR.D.LAN"/>
    <x v="25"/>
    <x v="3"/>
    <x v="5"/>
    <x v="1"/>
    <n v="239.9"/>
    <n v="229.9"/>
    <n v="-10"/>
  </r>
  <r>
    <s v="V24"/>
    <x v="27"/>
    <x v="4"/>
    <x v="5"/>
    <x v="1"/>
    <n v="29.9"/>
    <n v="29.9"/>
    <n v="0"/>
  </r>
  <r>
    <s v="V6"/>
    <x v="29"/>
    <x v="4"/>
    <x v="5"/>
    <x v="1"/>
    <n v="39.9"/>
    <n v="39.9"/>
    <n v="0"/>
  </r>
  <r>
    <s v="V7"/>
    <x v="29"/>
    <x v="4"/>
    <x v="5"/>
    <x v="1"/>
    <n v="39.9"/>
    <n v="39.9"/>
    <n v="0"/>
  </r>
  <r>
    <s v="HE-MAN"/>
    <x v="14"/>
    <x v="0"/>
    <x v="6"/>
    <x v="1"/>
    <n v="70.2"/>
    <n v="120"/>
    <n v="49.8"/>
  </r>
  <r>
    <s v="V4"/>
    <x v="26"/>
    <x v="4"/>
    <x v="7"/>
    <x v="1"/>
    <n v="82.35"/>
    <n v="84.9"/>
    <n v="2.5500000000000114"/>
  </r>
  <r>
    <s v="V5"/>
    <x v="26"/>
    <x v="4"/>
    <x v="7"/>
    <x v="1"/>
    <n v="82.35"/>
    <n v="84.9"/>
    <n v="2.5500000000000114"/>
  </r>
  <r>
    <s v="V1"/>
    <x v="31"/>
    <x v="4"/>
    <x v="8"/>
    <x v="1"/>
    <n v="27.12"/>
    <n v="39.9"/>
    <n v="12.779999999999998"/>
  </r>
  <r>
    <s v="V2"/>
    <x v="31"/>
    <x v="4"/>
    <x v="8"/>
    <x v="1"/>
    <n v="27.12"/>
    <n v="39.9"/>
    <n v="12.779999999999998"/>
  </r>
  <r>
    <s v="V3"/>
    <x v="31"/>
    <x v="4"/>
    <x v="8"/>
    <x v="1"/>
    <n v="27.12"/>
    <n v="39.9"/>
    <n v="12.779999999999998"/>
  </r>
  <r>
    <s v="V4"/>
    <x v="31"/>
    <x v="4"/>
    <x v="8"/>
    <x v="1"/>
    <n v="27.12"/>
    <n v="39.9"/>
    <n v="12.779999999999998"/>
  </r>
  <r>
    <s v="V5"/>
    <x v="31"/>
    <x v="4"/>
    <x v="8"/>
    <x v="1"/>
    <n v="27.12"/>
    <n v="39.9"/>
    <n v="12.779999999999998"/>
  </r>
  <r>
    <s v="V6"/>
    <x v="31"/>
    <x v="4"/>
    <x v="8"/>
    <x v="1"/>
    <n v="27.12"/>
    <n v="39.9"/>
    <n v="12.779999999999998"/>
  </r>
  <r>
    <s v="V8"/>
    <x v="29"/>
    <x v="4"/>
    <x v="8"/>
    <x v="1"/>
    <n v="27.12"/>
    <n v="39.9"/>
    <n v="12.779999999999998"/>
  </r>
  <r>
    <s v="V9"/>
    <x v="29"/>
    <x v="4"/>
    <x v="8"/>
    <x v="1"/>
    <n v="27.12"/>
    <n v="39.9"/>
    <n v="12.779999999999998"/>
  </r>
  <r>
    <s v="V10"/>
    <x v="29"/>
    <x v="4"/>
    <x v="8"/>
    <x v="1"/>
    <n v="27.12"/>
    <n v="39.9"/>
    <n v="12.779999999999998"/>
  </r>
  <r>
    <s v="V25"/>
    <x v="27"/>
    <x v="4"/>
    <x v="8"/>
    <x v="1"/>
    <n v="27.12"/>
    <n v="39.9"/>
    <n v="12.779999999999998"/>
  </r>
  <r>
    <s v="MONKEY. D. LUFFY"/>
    <x v="25"/>
    <x v="3"/>
    <x v="8"/>
    <x v="1"/>
    <n v="24.06"/>
    <n v="30"/>
    <n v="5.9400000000000013"/>
  </r>
  <r>
    <s v="RORONOA ZORO"/>
    <x v="25"/>
    <x v="3"/>
    <x v="8"/>
    <x v="1"/>
    <n v="24.06"/>
    <n v="30"/>
    <n v="5.9400000000000013"/>
  </r>
  <r>
    <s v="NAMI"/>
    <x v="25"/>
    <x v="3"/>
    <x v="8"/>
    <x v="1"/>
    <n v="24.06"/>
    <n v="30"/>
    <n v="5.9400000000000013"/>
  </r>
  <r>
    <s v="USOPP"/>
    <x v="25"/>
    <x v="3"/>
    <x v="8"/>
    <x v="1"/>
    <n v="24.06"/>
    <n v="30"/>
    <n v="5.9400000000000013"/>
  </r>
  <r>
    <s v="TONY TONY CHOPPER"/>
    <x v="25"/>
    <x v="3"/>
    <x v="8"/>
    <x v="1"/>
    <n v="24.06"/>
    <n v="30"/>
    <n v="5.9400000000000013"/>
  </r>
  <r>
    <s v="BROOK"/>
    <x v="25"/>
    <x v="3"/>
    <x v="8"/>
    <x v="1"/>
    <n v="24.06"/>
    <n v="30"/>
    <n v="5.9400000000000013"/>
  </r>
  <r>
    <s v="NICO ROBIN"/>
    <x v="25"/>
    <x v="3"/>
    <x v="8"/>
    <x v="1"/>
    <n v="24.06"/>
    <n v="30"/>
    <n v="5.9400000000000013"/>
  </r>
  <r>
    <s v="SANJI"/>
    <x v="25"/>
    <x v="3"/>
    <x v="8"/>
    <x v="1"/>
    <n v="24.06"/>
    <n v="30"/>
    <n v="5.9400000000000013"/>
  </r>
  <r>
    <s v="FRANKY"/>
    <x v="25"/>
    <x v="3"/>
    <x v="8"/>
    <x v="1"/>
    <n v="24.06"/>
    <n v="30"/>
    <n v="5.9400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L3:O14" firstHeaderRow="0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3"/>
  </rowFields>
  <rowItems count="11">
    <i>
      <x v="2"/>
    </i>
    <i>
      <x v="3"/>
    </i>
    <i>
      <x v="4"/>
    </i>
    <i>
      <x v="8"/>
    </i>
    <i>
      <x v="6"/>
    </i>
    <i>
      <x v="5"/>
    </i>
    <i>
      <x/>
    </i>
    <i>
      <x v="1"/>
    </i>
    <i>
      <x v="7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7">
    <format dxfId="130">
      <pivotArea outline="0" collapsedLevelsAreSubtotals="1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3" type="button" dataOnly="0" labelOnly="1" outline="0" axis="axisRow" fieldPosition="0"/>
    </format>
    <format dxfId="126">
      <pivotArea dataOnly="0" labelOnly="1" fieldPosition="0">
        <references count="1">
          <reference field="3" count="0"/>
        </references>
      </pivotArea>
    </format>
    <format dxfId="125">
      <pivotArea dataOnly="0" labelOnly="1" grandRow="1" outline="0" fieldPosition="0"/>
    </format>
    <format dxfId="1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9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T3:W6" firstHeaderRow="0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164" showAll="0"/>
    <pivotField dataField="1"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7">
    <format dxfId="137">
      <pivotArea outline="0" collapsedLevelsAreSubtotals="1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4" type="button" dataOnly="0" labelOnly="1" outline="0" axis="axisRow" fieldPosition="0"/>
    </format>
    <format dxfId="133">
      <pivotArea dataOnly="0" labelOnly="1" fieldPosition="0">
        <references count="1">
          <reference field="4" count="0"/>
        </references>
      </pivotArea>
    </format>
    <format dxfId="132">
      <pivotArea dataOnly="0" labelOnly="1" grandRow="1" outline="0" fieldPosition="0"/>
    </format>
    <format dxfId="1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2">
              <x v="0"/>
              <x v="1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2">
              <x v="0"/>
              <x v="1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">
              <x v="0"/>
              <x v="1"/>
            </reference>
          </references>
        </pivotArea>
      </pivotAreas>
    </conditionalFormat>
  </conditional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2">
  <location ref="I3:J14" firstHeaderRow="1" firstDataRow="1" firstDataCol="1"/>
  <pivotFields count="8">
    <pivotField showAll="0"/>
    <pivotField dataField="1"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</pivotFields>
  <rowFields count="1">
    <field x="3"/>
  </rowFields>
  <rowItems count="11">
    <i>
      <x v="2"/>
    </i>
    <i>
      <x v="3"/>
    </i>
    <i>
      <x v="8"/>
    </i>
    <i>
      <x v="1"/>
    </i>
    <i>
      <x v="5"/>
    </i>
    <i>
      <x v="4"/>
    </i>
    <i>
      <x v="9"/>
    </i>
    <i>
      <x v="7"/>
    </i>
    <i>
      <x v="6"/>
    </i>
    <i>
      <x/>
    </i>
    <i t="grand">
      <x/>
    </i>
  </rowItems>
  <colItems count="1">
    <i/>
  </colItems>
  <dataFields count="1">
    <dataField name="Contagem de COLEÇÃO" fld="1" subtotal="count" baseField="0" baseItem="0"/>
  </dataFields>
  <formats count="7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3" type="button" dataOnly="0" labelOnly="1" outline="0" axis="axisRow" fieldPosition="0"/>
    </format>
    <format dxfId="141">
      <pivotArea dataOnly="0" labelOnly="1" outline="0" axis="axisValues" fieldPosition="0"/>
    </format>
    <format dxfId="140">
      <pivotArea dataOnly="0" labelOnly="1" fieldPosition="0">
        <references count="1">
          <reference field="3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</format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5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7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0">
  <location ref="Y3:Z36" firstHeaderRow="1" firstDataRow="1" firstDataCol="1"/>
  <pivotFields count="8">
    <pivotField showAll="0"/>
    <pivotField axis="axisRow" dataField="1" showAll="0" sortType="descending">
      <items count="33">
        <item x="6"/>
        <item x="1"/>
        <item x="15"/>
        <item x="30"/>
        <item x="20"/>
        <item x="24"/>
        <item x="16"/>
        <item x="22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</pivotFields>
  <rowFields count="1">
    <field x="1"/>
  </rowFields>
  <rowItems count="33">
    <i>
      <x v="21"/>
    </i>
    <i>
      <x v="19"/>
    </i>
    <i>
      <x v="12"/>
    </i>
    <i>
      <x v="11"/>
    </i>
    <i>
      <x v="14"/>
    </i>
    <i>
      <x v="31"/>
    </i>
    <i>
      <x v="24"/>
    </i>
    <i>
      <x v="23"/>
    </i>
    <i>
      <x v="17"/>
    </i>
    <i>
      <x v="20"/>
    </i>
    <i>
      <x v="26"/>
    </i>
    <i>
      <x v="9"/>
    </i>
    <i>
      <x/>
    </i>
    <i>
      <x v="28"/>
    </i>
    <i>
      <x v="16"/>
    </i>
    <i>
      <x v="30"/>
    </i>
    <i>
      <x v="27"/>
    </i>
    <i>
      <x v="13"/>
    </i>
    <i>
      <x v="7"/>
    </i>
    <i>
      <x v="4"/>
    </i>
    <i>
      <x v="8"/>
    </i>
    <i>
      <x v="10"/>
    </i>
    <i>
      <x v="25"/>
    </i>
    <i>
      <x v="15"/>
    </i>
    <i>
      <x v="6"/>
    </i>
    <i>
      <x v="29"/>
    </i>
    <i>
      <x v="5"/>
    </i>
    <i>
      <x v="18"/>
    </i>
    <i>
      <x v="22"/>
    </i>
    <i>
      <x v="3"/>
    </i>
    <i>
      <x v="2"/>
    </i>
    <i>
      <x v="1"/>
    </i>
    <i t="grand">
      <x/>
    </i>
  </rowItems>
  <colItems count="1">
    <i/>
  </colItems>
  <dataFields count="1">
    <dataField name="Contagem de COLEÇÃO" fld="1" subtotal="count" baseField="0" baseItem="0"/>
  </dataFields>
  <formats count="7"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1" type="button" dataOnly="0" labelOnly="1" outline="0" axis="axisRow" fieldPosition="0"/>
    </format>
    <format dxfId="148">
      <pivotArea dataOnly="0" labelOnly="1" outline="0" axis="axisValues" fieldPosition="0"/>
    </format>
    <format dxfId="147">
      <pivotArea dataOnly="0" labelOnly="1" fieldPosition="0">
        <references count="1">
          <reference field="1" count="0"/>
        </references>
      </pivotArea>
    </format>
    <format dxfId="146">
      <pivotArea dataOnly="0" labelOnly="1" grandRow="1" outline="0" fieldPosition="0"/>
    </format>
    <format dxfId="145">
      <pivotArea dataOnly="0" labelOnly="1" outline="0" axis="axisValues" fieldPosition="0"/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5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Q3:R6" firstHeaderRow="1" firstDataRow="1" firstDataCol="1"/>
  <pivotFields count="8">
    <pivotField showAll="0"/>
    <pivotField dataField="1"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Contagem de COLEÇÃO" fld="1" subtotal="count" baseField="0" baseItem="0"/>
  </dataFields>
  <formats count="7"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4" type="button" dataOnly="0" labelOnly="1" outline="0" axis="axisRow" fieldPosition="0"/>
    </format>
    <format dxfId="155">
      <pivotArea dataOnly="0" labelOnly="1" outline="0" axis="axisValues" fieldPosition="0"/>
    </format>
    <format dxfId="154">
      <pivotArea dataOnly="0" labelOnly="1" fieldPosition="0">
        <references count="1">
          <reference field="4" count="0"/>
        </references>
      </pivotArea>
    </format>
    <format dxfId="153">
      <pivotArea dataOnly="0" labelOnly="1" grandRow="1" outline="0" fieldPosition="0"/>
    </format>
    <format dxfId="152">
      <pivotArea dataOnly="0" labelOnly="1" outline="0" axis="axisValues" fieldPosition="0"/>
    </format>
  </format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">
              <x v="0"/>
              <x v="1"/>
            </reference>
          </references>
        </pivotArea>
      </pivotAreas>
    </conditionalFormat>
  </conditionalFormat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9">
  <location ref="D3:G9" firstHeaderRow="0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axis="axisRow" showAll="0" sortType="descending">
      <items count="8">
        <item m="1" x="5"/>
        <item x="3"/>
        <item x="1"/>
        <item m="1" x="6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2"/>
  </rowFields>
  <rowItems count="6">
    <i>
      <x v="6"/>
    </i>
    <i>
      <x v="4"/>
    </i>
    <i>
      <x v="5"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19">
    <format dxfId="177">
      <pivotArea outline="0" collapsedLevelsAreSubtotals="1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2" type="button" dataOnly="0" labelOnly="1" outline="0" axis="axisRow" fieldPosition="0"/>
    </format>
    <format dxfId="173">
      <pivotArea dataOnly="0" labelOnly="1" fieldPosition="0">
        <references count="1">
          <reference field="2" count="0"/>
        </references>
      </pivotArea>
    </format>
    <format dxfId="172">
      <pivotArea dataOnly="0" labelOnly="1" grandRow="1" outline="0" fieldPosition="0"/>
    </format>
    <format dxfId="1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2" type="button" dataOnly="0" labelOnly="1" outline="0" axis="axisRow" fieldPosition="0"/>
    </format>
    <format dxfId="167">
      <pivotArea dataOnly="0" labelOnly="1" fieldPosition="0">
        <references count="1">
          <reference field="2" count="0"/>
        </references>
      </pivotArea>
    </format>
    <format dxfId="166">
      <pivotArea dataOnly="0" labelOnly="1" grandRow="1" outline="0" fieldPosition="0"/>
    </format>
    <format dxfId="1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2" type="button" dataOnly="0" labelOnly="1" outline="0" axis="axisRow" fieldPosition="0"/>
    </format>
    <format dxfId="161">
      <pivotArea dataOnly="0" labelOnly="1" fieldPosition="0">
        <references count="1">
          <reference field="2" count="0"/>
        </references>
      </pivotArea>
    </format>
    <format dxfId="160">
      <pivotArea dataOnly="0" labelOnly="1" grandRow="1" outline="0" fieldPosition="0"/>
    </format>
    <format dxfId="1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</conditionalFormats>
  <chartFormats count="57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4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4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4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4" format="3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4" format="36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4" format="37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4" format="38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9">
  <location ref="A3:B9" firstHeaderRow="1" firstDataRow="1" firstDataCol="1"/>
  <pivotFields count="8">
    <pivotField showAll="0"/>
    <pivotField showAll="0">
      <items count="33">
        <item x="6"/>
        <item x="1"/>
        <item x="15"/>
        <item x="30"/>
        <item x="20"/>
        <item x="24"/>
        <item x="16"/>
        <item x="22"/>
        <item x="31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t="default"/>
      </items>
    </pivotField>
    <pivotField axis="axisRow" dataField="1" showAll="0" sortType="descending">
      <items count="8">
        <item m="1" x="5"/>
        <item x="3"/>
        <item x="1"/>
        <item m="1" x="6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</pivotFields>
  <rowFields count="1">
    <field x="2"/>
  </rowFields>
  <rowItems count="6">
    <i>
      <x v="4"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Contagem de TIPO" fld="2" subtotal="count" baseField="0" baseItem="0"/>
  </dataFields>
  <formats count="7"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2" type="button" dataOnly="0" labelOnly="1" outline="0" axis="axisRow" fieldPosition="0"/>
    </format>
    <format dxfId="181">
      <pivotArea dataOnly="0" labelOnly="1" outline="0" axis="axisValues" fieldPosition="0"/>
    </format>
    <format dxfId="180">
      <pivotArea dataOnly="0" labelOnly="1" fieldPosition="0">
        <references count="1">
          <reference field="2" count="0"/>
        </references>
      </pivotArea>
    </format>
    <format dxfId="179">
      <pivotArea dataOnly="0" labelOnly="1" grandRow="1" outline="0" fieldPosition="0"/>
    </format>
    <format dxfId="178">
      <pivotArea dataOnly="0" labelOnly="1" outline="0" axis="axisValues" fieldPosition="0"/>
    </format>
  </format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1"/>
              <x v="2"/>
              <x v="4"/>
              <x v="5"/>
              <x v="6"/>
            </reference>
          </references>
        </pivotArea>
      </pivotAreas>
    </conditionalFormat>
  </conditionalFormats>
  <chartFormats count="4"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8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B3:AE36" firstHeaderRow="0" firstDataRow="1" firstDataCol="1"/>
  <pivotFields count="8">
    <pivotField showAll="0"/>
    <pivotField axis="axisRow" showAll="0" sortType="descending">
      <items count="33">
        <item x="6"/>
        <item x="1"/>
        <item x="15"/>
        <item x="30"/>
        <item x="20"/>
        <item x="24"/>
        <item x="16"/>
        <item x="22"/>
        <item x="17"/>
        <item x="3"/>
        <item x="0"/>
        <item x="14"/>
        <item x="29"/>
        <item x="7"/>
        <item x="8"/>
        <item x="21"/>
        <item x="12"/>
        <item x="10"/>
        <item x="23"/>
        <item x="25"/>
        <item x="26"/>
        <item x="27"/>
        <item x="5"/>
        <item x="19"/>
        <item x="13"/>
        <item x="28"/>
        <item x="9"/>
        <item x="11"/>
        <item x="4"/>
        <item x="18"/>
        <item x="2"/>
        <item x="3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8">
        <item m="1" x="5"/>
        <item x="3"/>
        <item x="1"/>
        <item m="1" x="6"/>
        <item x="4"/>
        <item x="2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1"/>
  </rowFields>
  <rowItems count="33">
    <i>
      <x v="2"/>
    </i>
    <i>
      <x v="13"/>
    </i>
    <i>
      <x v="19"/>
    </i>
    <i>
      <x/>
    </i>
    <i>
      <x v="27"/>
    </i>
    <i>
      <x v="21"/>
    </i>
    <i>
      <x v="15"/>
    </i>
    <i>
      <x v="6"/>
    </i>
    <i>
      <x v="1"/>
    </i>
    <i>
      <x v="23"/>
    </i>
    <i>
      <x v="4"/>
    </i>
    <i>
      <x v="30"/>
    </i>
    <i>
      <x v="11"/>
    </i>
    <i>
      <x v="9"/>
    </i>
    <i>
      <x v="10"/>
    </i>
    <i>
      <x v="12"/>
    </i>
    <i>
      <x v="14"/>
    </i>
    <i>
      <x v="31"/>
    </i>
    <i>
      <x v="29"/>
    </i>
    <i>
      <x v="17"/>
    </i>
    <i>
      <x v="16"/>
    </i>
    <i>
      <x v="26"/>
    </i>
    <i>
      <x v="3"/>
    </i>
    <i>
      <x v="7"/>
    </i>
    <i>
      <x v="8"/>
    </i>
    <i>
      <x v="25"/>
    </i>
    <i>
      <x v="20"/>
    </i>
    <i>
      <x v="22"/>
    </i>
    <i>
      <x v="18"/>
    </i>
    <i>
      <x v="5"/>
    </i>
    <i>
      <x v="24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" fld="5" baseField="0" baseItem="0"/>
    <dataField name="Soma de VALOR V" fld="6" baseField="0" baseItem="0"/>
    <dataField name="Soma de VOLOR M" fld="7" baseField="0" baseItem="0"/>
  </dataFields>
  <formats count="7">
    <format dxfId="191">
      <pivotArea outline="0" collapsedLevelsAreSubtotals="1" fieldPosition="0"/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1" type="button" dataOnly="0" labelOnly="1" outline="0" axis="axisRow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Row="1" outline="0" fieldPosition="0"/>
    </format>
    <format dxfId="1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7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chartFormats count="1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2" name="Tabela dinâmica5"/>
    <pivotTable tabId="2" name="Tabela dinâmica1"/>
    <pivotTable tabId="2" name="Tabela dinâmica3"/>
    <pivotTable tabId="2" name="Tabela dinâmica7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1" sourceName="ANO">
  <pivotTables>
    <pivotTable tabId="2" name="Tabela dinâmica6"/>
    <pivotTable tabId="2" name="Tabela dinâmica2"/>
    <pivotTable tabId="2" name="Tabela dinâmica4"/>
    <pivotTable tabId="2" name="Tabela dinâmica8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" sourceName="TIPO">
  <pivotTables>
    <pivotTable tabId="2" name="Tabela dinâmica1"/>
    <pivotTable tabId="2" name="Tabela dinâmica3"/>
    <pivotTable tabId="2" name="Tabela dinâmica5"/>
    <pivotTable tabId="2" name="Tabela dinâmica7"/>
  </pivotTables>
  <data>
    <tabular pivotCacheId="1">
      <items count="7">
        <i x="3" s="1"/>
        <i x="1" s="1"/>
        <i x="4" s="1"/>
        <i x="2" s="1"/>
        <i x="0" s="1"/>
        <i x="5" s="1" nd="1"/>
        <i x="6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1" sourceName="TIPO">
  <pivotTables>
    <pivotTable tabId="2" name="Tabela dinâmica2"/>
    <pivotTable tabId="2" name="Tabela dinâmica4"/>
    <pivotTable tabId="2" name="Tabela dinâmica6"/>
    <pivotTable tabId="2" name="Tabela dinâmica8"/>
  </pivotTables>
  <data>
    <tabular pivotCacheId="1">
      <items count="7">
        <i x="3" s="1"/>
        <i x="1" s="1"/>
        <i x="4" s="1"/>
        <i x="2" s="1"/>
        <i x="0" s="1"/>
        <i x="5" s="1" nd="1"/>
        <i x="6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OLEÇÃO" sourceName="COLEÇÃO">
  <pivotTables>
    <pivotTable tabId="2" name="Tabela dinâmica8"/>
    <pivotTable tabId="2" name="Tabela dinâmica2"/>
    <pivotTable tabId="2" name="Tabela dinâmica4"/>
    <pivotTable tabId="2" name="Tabela dinâmica6"/>
  </pivotTables>
  <data>
    <tabular pivotCacheId="1">
      <items count="32">
        <i x="6" s="1"/>
        <i x="1" s="1"/>
        <i x="15" s="1"/>
        <i x="30" s="1"/>
        <i x="20" s="1"/>
        <i x="24" s="1"/>
        <i x="16" s="1"/>
        <i x="22" s="1"/>
        <i x="31" s="1"/>
        <i x="17" s="1"/>
        <i x="3" s="1"/>
        <i x="0" s="1"/>
        <i x="14" s="1"/>
        <i x="29" s="1"/>
        <i x="7" s="1"/>
        <i x="8" s="1"/>
        <i x="21" s="1"/>
        <i x="12" s="1"/>
        <i x="10" s="1"/>
        <i x="23" s="1"/>
        <i x="25" s="1"/>
        <i x="26" s="1"/>
        <i x="27" s="1"/>
        <i x="5" s="1"/>
        <i x="19" s="1"/>
        <i x="13" s="1"/>
        <i x="28" s="1"/>
        <i x="9" s="1"/>
        <i x="11" s="1"/>
        <i x="4" s="1"/>
        <i x="18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OLEÇÃO1" sourceName="COLEÇÃO">
  <pivotTables>
    <pivotTable tabId="2" name="Tabela dinâmica7"/>
    <pivotTable tabId="2" name="Tabela dinâmica1"/>
    <pivotTable tabId="2" name="Tabela dinâmica3"/>
    <pivotTable tabId="2" name="Tabela dinâmica5"/>
  </pivotTables>
  <data>
    <tabular pivotCacheId="1">
      <items count="32">
        <i x="6" s="1"/>
        <i x="1" s="1"/>
        <i x="15" s="1"/>
        <i x="30" s="1"/>
        <i x="20" s="1"/>
        <i x="24" s="1"/>
        <i x="16" s="1"/>
        <i x="22" s="1"/>
        <i x="31" s="1"/>
        <i x="17" s="1"/>
        <i x="3" s="1"/>
        <i x="0" s="1"/>
        <i x="14" s="1"/>
        <i x="29" s="1"/>
        <i x="7" s="1"/>
        <i x="8" s="1"/>
        <i x="21" s="1"/>
        <i x="12" s="1"/>
        <i x="10" s="1"/>
        <i x="23" s="1"/>
        <i x="25" s="1"/>
        <i x="26" s="1"/>
        <i x="27" s="1"/>
        <i x="5" s="1"/>
        <i x="19" s="1"/>
        <i x="13" s="1"/>
        <i x="28" s="1"/>
        <i x="9" s="1"/>
        <i x="11" s="1"/>
        <i x="4" s="1"/>
        <i x="18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rowHeight="241300"/>
  <slicer name="TIPO" cache="SegmentaçãodeDados_TIPO" caption="TIPO" rowHeight="241300"/>
  <slicer name="COLEÇÃO 1" cache="SegmentaçãodeDados_COLEÇÃO1" caption="COLEÇÃ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1" cache="SegmentaçãodeDados_ANO1" caption="ANO" rowHeight="241300"/>
  <slicer name="TIPO 1" cache="SegmentaçãodeDados_TIPO1" caption="TIPO" rowHeight="241300"/>
  <slicer name="COLEÇÃO" cache="SegmentaçãodeDados_COLEÇÃO" caption="COLEÇÃO" rowHeight="241300"/>
</slicers>
</file>

<file path=xl/tables/table1.xml><?xml version="1.0" encoding="utf-8"?>
<table xmlns="http://schemas.openxmlformats.org/spreadsheetml/2006/main" id="1" name="Tabela1" displayName="Tabela1" ref="A1:H139" totalsRowShown="0" headerRowDxfId="201" dataDxfId="200">
  <autoFilter ref="A1:H139"/>
  <tableColumns count="8">
    <tableColumn id="1" name="NOME" dataDxfId="199"/>
    <tableColumn id="2" name="COLEÇÃO" dataDxfId="198"/>
    <tableColumn id="3" name="TIPO" dataDxfId="197"/>
    <tableColumn id="4" name="MÊS" dataDxfId="196"/>
    <tableColumn id="5" name="ANO" dataDxfId="195"/>
    <tableColumn id="6" name="VALOR C" dataDxfId="194"/>
    <tableColumn id="7" name="VALOR V" dataDxfId="193"/>
    <tableColumn id="8" name="VOLOR M" dataDxfId="192">
      <calculatedColumnFormula>Tabela1[[#This Row],[VALOR V]]-Tabela1[[#This Row],[VALOR C]]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2" workbookViewId="0">
      <selection activeCell="G140" sqref="G140"/>
    </sheetView>
  </sheetViews>
  <sheetFormatPr defaultRowHeight="15" x14ac:dyDescent="0.25"/>
  <cols>
    <col min="1" max="1" width="31" bestFit="1" customWidth="1"/>
    <col min="2" max="2" width="34.28515625" bestFit="1" customWidth="1"/>
    <col min="3" max="3" width="11.42578125" bestFit="1" customWidth="1"/>
    <col min="4" max="4" width="11.5703125" bestFit="1" customWidth="1"/>
    <col min="5" max="5" width="9.7109375" bestFit="1" customWidth="1"/>
    <col min="6" max="6" width="10.7109375" customWidth="1"/>
    <col min="7" max="7" width="10.85546875" customWidth="1"/>
    <col min="8" max="8" width="11.425781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">
        <v>13</v>
      </c>
      <c r="E2" s="3">
        <v>2021</v>
      </c>
      <c r="F2" s="4">
        <v>63.25</v>
      </c>
      <c r="G2" s="4">
        <v>120</v>
      </c>
      <c r="H2" s="4">
        <f>Tabela1[[#This Row],[VALOR V]]-Tabela1[[#This Row],[VALOR C]]</f>
        <v>56.75</v>
      </c>
    </row>
    <row r="3" spans="1:8" x14ac:dyDescent="0.25">
      <c r="A3" s="3" t="s">
        <v>11</v>
      </c>
      <c r="B3" s="3" t="s">
        <v>12</v>
      </c>
      <c r="C3" s="3" t="s">
        <v>10</v>
      </c>
      <c r="D3" s="3" t="s">
        <v>13</v>
      </c>
      <c r="E3" s="3">
        <v>2021</v>
      </c>
      <c r="F3" s="4">
        <v>84.9</v>
      </c>
      <c r="G3" s="4">
        <v>229.9</v>
      </c>
      <c r="H3" s="4">
        <f>Tabela1[[#This Row],[VALOR V]]-Tabela1[[#This Row],[VALOR C]]</f>
        <v>145</v>
      </c>
    </row>
    <row r="4" spans="1:8" x14ac:dyDescent="0.25">
      <c r="A4" s="1" t="s">
        <v>14</v>
      </c>
      <c r="B4" s="1" t="s">
        <v>15</v>
      </c>
      <c r="C4" s="3" t="s">
        <v>10</v>
      </c>
      <c r="D4" s="3" t="s">
        <v>25</v>
      </c>
      <c r="E4" s="3">
        <v>2021</v>
      </c>
      <c r="F4" s="4">
        <v>103.32</v>
      </c>
      <c r="G4" s="4">
        <v>159.9</v>
      </c>
      <c r="H4" s="4">
        <f>Tabela1[[#This Row],[VALOR V]]-Tabela1[[#This Row],[VALOR C]]</f>
        <v>56.580000000000013</v>
      </c>
    </row>
    <row r="5" spans="1:8" x14ac:dyDescent="0.25">
      <c r="A5" s="1" t="s">
        <v>16</v>
      </c>
      <c r="B5" s="1" t="s">
        <v>17</v>
      </c>
      <c r="C5" s="3" t="s">
        <v>10</v>
      </c>
      <c r="D5" s="3" t="s">
        <v>25</v>
      </c>
      <c r="E5" s="3">
        <v>2021</v>
      </c>
      <c r="F5" s="4">
        <v>52.75</v>
      </c>
      <c r="G5" s="4">
        <v>80</v>
      </c>
      <c r="H5" s="4">
        <f>Tabela1[[#This Row],[VALOR V]]-Tabela1[[#This Row],[VALOR C]]</f>
        <v>27.25</v>
      </c>
    </row>
    <row r="6" spans="1:8" x14ac:dyDescent="0.25">
      <c r="A6" s="1" t="s">
        <v>18</v>
      </c>
      <c r="B6" s="1" t="s">
        <v>17</v>
      </c>
      <c r="C6" s="3" t="s">
        <v>10</v>
      </c>
      <c r="D6" s="3" t="s">
        <v>25</v>
      </c>
      <c r="E6" s="3">
        <v>2021</v>
      </c>
      <c r="F6" s="4">
        <v>55.59</v>
      </c>
      <c r="G6" s="4">
        <v>80</v>
      </c>
      <c r="H6" s="4">
        <f>Tabela1[[#This Row],[VALOR V]]-Tabela1[[#This Row],[VALOR C]]</f>
        <v>24.409999999999997</v>
      </c>
    </row>
    <row r="7" spans="1:8" x14ac:dyDescent="0.25">
      <c r="A7" s="1" t="s">
        <v>19</v>
      </c>
      <c r="B7" s="1" t="s">
        <v>17</v>
      </c>
      <c r="C7" s="3" t="s">
        <v>10</v>
      </c>
      <c r="D7" s="3" t="s">
        <v>25</v>
      </c>
      <c r="E7" s="3">
        <v>2021</v>
      </c>
      <c r="F7" s="4">
        <v>50.66</v>
      </c>
      <c r="G7" s="4">
        <v>80</v>
      </c>
      <c r="H7" s="4">
        <f>Tabela1[[#This Row],[VALOR V]]-Tabela1[[#This Row],[VALOR C]]</f>
        <v>29.340000000000003</v>
      </c>
    </row>
    <row r="8" spans="1:8" x14ac:dyDescent="0.25">
      <c r="A8" s="5" t="s">
        <v>20</v>
      </c>
      <c r="B8" s="5" t="s">
        <v>17</v>
      </c>
      <c r="C8" s="3" t="s">
        <v>10</v>
      </c>
      <c r="D8" s="6" t="s">
        <v>25</v>
      </c>
      <c r="E8" s="3">
        <v>2021</v>
      </c>
      <c r="F8" s="4">
        <v>50.45</v>
      </c>
      <c r="G8" s="4">
        <v>80</v>
      </c>
      <c r="H8" s="7">
        <f>Tabela1[[#This Row],[VALOR V]]-Tabela1[[#This Row],[VALOR C]]</f>
        <v>29.549999999999997</v>
      </c>
    </row>
    <row r="9" spans="1:8" x14ac:dyDescent="0.25">
      <c r="A9" s="5" t="s">
        <v>21</v>
      </c>
      <c r="B9" s="5" t="s">
        <v>22</v>
      </c>
      <c r="C9" s="3" t="s">
        <v>24</v>
      </c>
      <c r="D9" s="6" t="s">
        <v>25</v>
      </c>
      <c r="E9" s="3">
        <v>2021</v>
      </c>
      <c r="F9" s="8">
        <v>99.9</v>
      </c>
      <c r="G9" s="8">
        <v>80</v>
      </c>
      <c r="H9" s="7">
        <f>Tabela1[[#This Row],[VALOR V]]-Tabela1[[#This Row],[VALOR C]]</f>
        <v>-19.900000000000006</v>
      </c>
    </row>
    <row r="10" spans="1:8" x14ac:dyDescent="0.25">
      <c r="A10" s="1" t="s">
        <v>26</v>
      </c>
      <c r="B10" s="1" t="s">
        <v>26</v>
      </c>
      <c r="C10" s="3" t="s">
        <v>10</v>
      </c>
      <c r="D10" s="3" t="s">
        <v>36</v>
      </c>
      <c r="E10" s="3">
        <v>2021</v>
      </c>
      <c r="F10" s="2">
        <v>170</v>
      </c>
      <c r="G10" s="2">
        <v>175</v>
      </c>
      <c r="H10" s="4">
        <f>Tabela1[[#This Row],[VALOR V]]-Tabela1[[#This Row],[VALOR C]]</f>
        <v>5</v>
      </c>
    </row>
    <row r="11" spans="1:8" x14ac:dyDescent="0.25">
      <c r="A11" s="1" t="s">
        <v>27</v>
      </c>
      <c r="B11" s="1" t="s">
        <v>28</v>
      </c>
      <c r="C11" s="3" t="s">
        <v>10</v>
      </c>
      <c r="D11" s="3" t="s">
        <v>36</v>
      </c>
      <c r="E11" s="3">
        <v>2021</v>
      </c>
      <c r="F11" s="2">
        <v>120</v>
      </c>
      <c r="G11" s="2">
        <v>150</v>
      </c>
      <c r="H11" s="4">
        <f>Tabela1[[#This Row],[VALOR V]]-Tabela1[[#This Row],[VALOR C]]</f>
        <v>30</v>
      </c>
    </row>
    <row r="12" spans="1:8" x14ac:dyDescent="0.25">
      <c r="A12" s="1" t="s">
        <v>29</v>
      </c>
      <c r="B12" s="1" t="s">
        <v>30</v>
      </c>
      <c r="C12" s="3" t="s">
        <v>10</v>
      </c>
      <c r="D12" s="3" t="s">
        <v>36</v>
      </c>
      <c r="E12" s="3">
        <v>2021</v>
      </c>
      <c r="F12" s="2">
        <v>0</v>
      </c>
      <c r="G12" s="2">
        <v>159.9</v>
      </c>
      <c r="H12" s="4">
        <f>Tabela1[[#This Row],[VALOR V]]-Tabela1[[#This Row],[VALOR C]]</f>
        <v>159.9</v>
      </c>
    </row>
    <row r="13" spans="1:8" x14ac:dyDescent="0.25">
      <c r="A13" s="5" t="s">
        <v>31</v>
      </c>
      <c r="B13" s="5" t="s">
        <v>30</v>
      </c>
      <c r="C13" s="6" t="s">
        <v>10</v>
      </c>
      <c r="D13" s="6" t="s">
        <v>36</v>
      </c>
      <c r="E13" s="3">
        <v>2021</v>
      </c>
      <c r="F13" s="2">
        <v>0</v>
      </c>
      <c r="G13" s="2">
        <v>142.97</v>
      </c>
      <c r="H13" s="7">
        <f>Tabela1[[#This Row],[VALOR V]]-Tabela1[[#This Row],[VALOR C]]</f>
        <v>142.97</v>
      </c>
    </row>
    <row r="14" spans="1:8" x14ac:dyDescent="0.25">
      <c r="A14" s="1" t="s">
        <v>32</v>
      </c>
      <c r="B14" s="1" t="s">
        <v>22</v>
      </c>
      <c r="C14" s="3" t="s">
        <v>24</v>
      </c>
      <c r="D14" s="3" t="s">
        <v>36</v>
      </c>
      <c r="E14" s="3">
        <v>2021</v>
      </c>
      <c r="F14" s="8">
        <v>99</v>
      </c>
      <c r="G14" s="8">
        <v>80</v>
      </c>
      <c r="H14" s="4">
        <f>Tabela1[[#This Row],[VALOR V]]-Tabela1[[#This Row],[VALOR C]]</f>
        <v>-19</v>
      </c>
    </row>
    <row r="15" spans="1:8" x14ac:dyDescent="0.25">
      <c r="A15" s="1" t="s">
        <v>38</v>
      </c>
      <c r="B15" s="1" t="s">
        <v>33</v>
      </c>
      <c r="C15" s="3" t="s">
        <v>37</v>
      </c>
      <c r="D15" s="3" t="s">
        <v>36</v>
      </c>
      <c r="E15" s="3">
        <v>2021</v>
      </c>
      <c r="F15" s="8">
        <v>0</v>
      </c>
      <c r="G15" s="8">
        <v>13</v>
      </c>
      <c r="H15" s="4">
        <f>Tabela1[[#This Row],[VALOR V]]-Tabela1[[#This Row],[VALOR C]]</f>
        <v>13</v>
      </c>
    </row>
    <row r="16" spans="1:8" x14ac:dyDescent="0.25">
      <c r="A16" s="1" t="s">
        <v>39</v>
      </c>
      <c r="B16" s="1" t="s">
        <v>33</v>
      </c>
      <c r="C16" s="3" t="s">
        <v>37</v>
      </c>
      <c r="D16" s="3" t="s">
        <v>36</v>
      </c>
      <c r="E16" s="3">
        <v>2021</v>
      </c>
      <c r="F16" s="8">
        <v>0</v>
      </c>
      <c r="G16" s="8">
        <v>13</v>
      </c>
      <c r="H16" s="4">
        <f>Tabela1[[#This Row],[VALOR V]]-Tabela1[[#This Row],[VALOR C]]</f>
        <v>13</v>
      </c>
    </row>
    <row r="17" spans="1:8" x14ac:dyDescent="0.25">
      <c r="A17" s="1" t="s">
        <v>40</v>
      </c>
      <c r="B17" s="1" t="s">
        <v>33</v>
      </c>
      <c r="C17" s="3" t="s">
        <v>37</v>
      </c>
      <c r="D17" s="3" t="s">
        <v>36</v>
      </c>
      <c r="E17" s="3">
        <v>2021</v>
      </c>
      <c r="F17" s="8">
        <v>0</v>
      </c>
      <c r="G17" s="8">
        <v>13</v>
      </c>
      <c r="H17" s="4">
        <f>Tabela1[[#This Row],[VALOR V]]-Tabela1[[#This Row],[VALOR C]]</f>
        <v>13</v>
      </c>
    </row>
    <row r="18" spans="1:8" x14ac:dyDescent="0.25">
      <c r="A18" s="1" t="s">
        <v>41</v>
      </c>
      <c r="B18" s="1" t="s">
        <v>33</v>
      </c>
      <c r="C18" s="3" t="s">
        <v>37</v>
      </c>
      <c r="D18" s="3" t="s">
        <v>36</v>
      </c>
      <c r="E18" s="3">
        <v>2021</v>
      </c>
      <c r="F18" s="8">
        <v>0</v>
      </c>
      <c r="G18" s="8">
        <v>13</v>
      </c>
      <c r="H18" s="4">
        <f>Tabela1[[#This Row],[VALOR V]]-Tabela1[[#This Row],[VALOR C]]</f>
        <v>13</v>
      </c>
    </row>
    <row r="19" spans="1:8" x14ac:dyDescent="0.25">
      <c r="A19" s="1" t="s">
        <v>42</v>
      </c>
      <c r="B19" s="1" t="s">
        <v>33</v>
      </c>
      <c r="C19" s="3" t="s">
        <v>37</v>
      </c>
      <c r="D19" s="3" t="s">
        <v>36</v>
      </c>
      <c r="E19" s="3">
        <v>2021</v>
      </c>
      <c r="F19" s="8">
        <v>0</v>
      </c>
      <c r="G19" s="8">
        <v>13</v>
      </c>
      <c r="H19" s="4">
        <f>Tabela1[[#This Row],[VALOR V]]-Tabela1[[#This Row],[VALOR C]]</f>
        <v>13</v>
      </c>
    </row>
    <row r="20" spans="1:8" x14ac:dyDescent="0.25">
      <c r="A20" s="1" t="s">
        <v>42</v>
      </c>
      <c r="B20" s="1" t="s">
        <v>33</v>
      </c>
      <c r="C20" s="3" t="s">
        <v>37</v>
      </c>
      <c r="D20" s="3" t="s">
        <v>36</v>
      </c>
      <c r="E20" s="3">
        <v>2021</v>
      </c>
      <c r="F20" s="8">
        <v>0</v>
      </c>
      <c r="G20" s="8">
        <v>13</v>
      </c>
      <c r="H20" s="4">
        <f>Tabela1[[#This Row],[VALOR V]]-Tabela1[[#This Row],[VALOR C]]</f>
        <v>13</v>
      </c>
    </row>
    <row r="21" spans="1:8" x14ac:dyDescent="0.25">
      <c r="A21" s="1" t="s">
        <v>43</v>
      </c>
      <c r="B21" s="1" t="s">
        <v>34</v>
      </c>
      <c r="C21" s="3" t="s">
        <v>37</v>
      </c>
      <c r="D21" s="3" t="s">
        <v>36</v>
      </c>
      <c r="E21" s="3">
        <v>2021</v>
      </c>
      <c r="F21" s="8">
        <v>0</v>
      </c>
      <c r="G21" s="8">
        <v>13</v>
      </c>
      <c r="H21" s="4">
        <f>Tabela1[[#This Row],[VALOR V]]-Tabela1[[#This Row],[VALOR C]]</f>
        <v>13</v>
      </c>
    </row>
    <row r="22" spans="1:8" x14ac:dyDescent="0.25">
      <c r="A22" s="1" t="s">
        <v>44</v>
      </c>
      <c r="B22" s="1" t="s">
        <v>34</v>
      </c>
      <c r="C22" s="3" t="s">
        <v>37</v>
      </c>
      <c r="D22" s="3" t="s">
        <v>36</v>
      </c>
      <c r="E22" s="3">
        <v>2021</v>
      </c>
      <c r="F22" s="8">
        <v>0</v>
      </c>
      <c r="G22" s="8">
        <v>13</v>
      </c>
      <c r="H22" s="4">
        <f>Tabela1[[#This Row],[VALOR V]]-Tabela1[[#This Row],[VALOR C]]</f>
        <v>13</v>
      </c>
    </row>
    <row r="23" spans="1:8" x14ac:dyDescent="0.25">
      <c r="A23" s="1" t="s">
        <v>45</v>
      </c>
      <c r="B23" s="1" t="s">
        <v>34</v>
      </c>
      <c r="C23" s="3" t="s">
        <v>37</v>
      </c>
      <c r="D23" s="3" t="s">
        <v>36</v>
      </c>
      <c r="E23" s="3">
        <v>2021</v>
      </c>
      <c r="F23" s="8">
        <v>0</v>
      </c>
      <c r="G23" s="8">
        <v>13</v>
      </c>
      <c r="H23" s="4">
        <f>Tabela1[[#This Row],[VALOR V]]-Tabela1[[#This Row],[VALOR C]]</f>
        <v>13</v>
      </c>
    </row>
    <row r="24" spans="1:8" x14ac:dyDescent="0.25">
      <c r="A24" s="1" t="s">
        <v>46</v>
      </c>
      <c r="B24" s="1" t="s">
        <v>34</v>
      </c>
      <c r="C24" s="3" t="s">
        <v>37</v>
      </c>
      <c r="D24" s="3" t="s">
        <v>36</v>
      </c>
      <c r="E24" s="3">
        <v>2021</v>
      </c>
      <c r="F24" s="8">
        <v>0</v>
      </c>
      <c r="G24" s="8">
        <v>13</v>
      </c>
      <c r="H24" s="4">
        <f>Tabela1[[#This Row],[VALOR V]]-Tabela1[[#This Row],[VALOR C]]</f>
        <v>13</v>
      </c>
    </row>
    <row r="25" spans="1:8" x14ac:dyDescent="0.25">
      <c r="A25" s="1" t="s">
        <v>47</v>
      </c>
      <c r="B25" s="1" t="s">
        <v>35</v>
      </c>
      <c r="C25" s="3" t="s">
        <v>37</v>
      </c>
      <c r="D25" s="3" t="s">
        <v>36</v>
      </c>
      <c r="E25" s="3">
        <v>2021</v>
      </c>
      <c r="F25" s="8">
        <v>0</v>
      </c>
      <c r="G25" s="8">
        <v>13</v>
      </c>
      <c r="H25" s="4">
        <f>Tabela1[[#This Row],[VALOR V]]-Tabela1[[#This Row],[VALOR C]]</f>
        <v>13</v>
      </c>
    </row>
    <row r="26" spans="1:8" x14ac:dyDescent="0.25">
      <c r="A26" s="1" t="s">
        <v>48</v>
      </c>
      <c r="B26" s="1" t="s">
        <v>35</v>
      </c>
      <c r="C26" s="3" t="s">
        <v>37</v>
      </c>
      <c r="D26" s="3" t="s">
        <v>36</v>
      </c>
      <c r="E26" s="3">
        <v>2021</v>
      </c>
      <c r="F26" s="8">
        <v>0</v>
      </c>
      <c r="G26" s="8">
        <v>13</v>
      </c>
      <c r="H26" s="4">
        <f>Tabela1[[#This Row],[VALOR V]]-Tabela1[[#This Row],[VALOR C]]</f>
        <v>13</v>
      </c>
    </row>
    <row r="27" spans="1:8" x14ac:dyDescent="0.25">
      <c r="A27" s="1" t="s">
        <v>49</v>
      </c>
      <c r="B27" s="1" t="s">
        <v>35</v>
      </c>
      <c r="C27" s="3" t="s">
        <v>37</v>
      </c>
      <c r="D27" s="3" t="s">
        <v>36</v>
      </c>
      <c r="E27" s="3">
        <v>2021</v>
      </c>
      <c r="F27" s="8">
        <v>0</v>
      </c>
      <c r="G27" s="8">
        <v>13</v>
      </c>
      <c r="H27" s="4">
        <f>Tabela1[[#This Row],[VALOR V]]-Tabela1[[#This Row],[VALOR C]]</f>
        <v>13</v>
      </c>
    </row>
    <row r="28" spans="1:8" x14ac:dyDescent="0.25">
      <c r="A28" s="1" t="s">
        <v>50</v>
      </c>
      <c r="B28" s="1" t="s">
        <v>35</v>
      </c>
      <c r="C28" s="3" t="s">
        <v>37</v>
      </c>
      <c r="D28" s="3" t="s">
        <v>36</v>
      </c>
      <c r="E28" s="3">
        <v>2021</v>
      </c>
      <c r="F28" s="8">
        <v>0</v>
      </c>
      <c r="G28" s="8">
        <v>13</v>
      </c>
      <c r="H28" s="4">
        <f>Tabela1[[#This Row],[VALOR V]]-Tabela1[[#This Row],[VALOR C]]</f>
        <v>13</v>
      </c>
    </row>
    <row r="29" spans="1:8" x14ac:dyDescent="0.25">
      <c r="A29" s="5" t="s">
        <v>51</v>
      </c>
      <c r="B29" s="5" t="s">
        <v>35</v>
      </c>
      <c r="C29" s="6" t="s">
        <v>37</v>
      </c>
      <c r="D29" s="6" t="s">
        <v>36</v>
      </c>
      <c r="E29" s="3">
        <v>2021</v>
      </c>
      <c r="F29" s="8">
        <v>0</v>
      </c>
      <c r="G29" s="8">
        <v>13</v>
      </c>
      <c r="H29" s="7">
        <f>Tabela1[[#This Row],[VALOR V]]-Tabela1[[#This Row],[VALOR C]]</f>
        <v>13</v>
      </c>
    </row>
    <row r="30" spans="1:8" x14ac:dyDescent="0.25">
      <c r="A30" s="1" t="s">
        <v>52</v>
      </c>
      <c r="B30" s="1" t="s">
        <v>53</v>
      </c>
      <c r="C30" s="3" t="s">
        <v>10</v>
      </c>
      <c r="D30" s="3" t="s">
        <v>69</v>
      </c>
      <c r="E30" s="3">
        <v>2021</v>
      </c>
      <c r="F30" s="2">
        <v>0</v>
      </c>
      <c r="G30" s="2">
        <v>213.52</v>
      </c>
      <c r="H30" s="4">
        <f>Tabela1[[#This Row],[VALOR V]]-Tabela1[[#This Row],[VALOR C]]</f>
        <v>213.52</v>
      </c>
    </row>
    <row r="31" spans="1:8" x14ac:dyDescent="0.25">
      <c r="A31" s="5" t="s">
        <v>54</v>
      </c>
      <c r="B31" s="5" t="s">
        <v>55</v>
      </c>
      <c r="C31" s="6" t="s">
        <v>10</v>
      </c>
      <c r="D31" s="6" t="s">
        <v>69</v>
      </c>
      <c r="E31" s="3">
        <v>2021</v>
      </c>
      <c r="F31" s="2">
        <v>0</v>
      </c>
      <c r="G31" s="2">
        <v>130</v>
      </c>
      <c r="H31" s="7">
        <f>Tabela1[[#This Row],[VALOR V]]-Tabela1[[#This Row],[VALOR C]]</f>
        <v>130</v>
      </c>
    </row>
    <row r="32" spans="1:8" x14ac:dyDescent="0.25">
      <c r="A32" s="1" t="s">
        <v>56</v>
      </c>
      <c r="B32" s="1" t="s">
        <v>57</v>
      </c>
      <c r="C32" s="3" t="s">
        <v>24</v>
      </c>
      <c r="D32" s="3" t="s">
        <v>69</v>
      </c>
      <c r="E32" s="3">
        <v>2021</v>
      </c>
      <c r="F32" s="8">
        <v>2.5</v>
      </c>
      <c r="G32" s="8">
        <v>3</v>
      </c>
      <c r="H32" s="4">
        <f>Tabela1[[#This Row],[VALOR V]]-Tabela1[[#This Row],[VALOR C]]</f>
        <v>0.5</v>
      </c>
    </row>
    <row r="33" spans="1:8" x14ac:dyDescent="0.25">
      <c r="A33" s="1" t="s">
        <v>58</v>
      </c>
      <c r="B33" s="1" t="s">
        <v>57</v>
      </c>
      <c r="C33" s="3" t="s">
        <v>24</v>
      </c>
      <c r="D33" s="3" t="s">
        <v>69</v>
      </c>
      <c r="E33" s="3">
        <v>2021</v>
      </c>
      <c r="F33" s="8">
        <v>2.5</v>
      </c>
      <c r="G33" s="8">
        <v>3</v>
      </c>
      <c r="H33" s="4">
        <f>Tabela1[[#This Row],[VALOR V]]-Tabela1[[#This Row],[VALOR C]]</f>
        <v>0.5</v>
      </c>
    </row>
    <row r="34" spans="1:8" x14ac:dyDescent="0.25">
      <c r="A34" s="1" t="s">
        <v>59</v>
      </c>
      <c r="B34" s="1" t="s">
        <v>57</v>
      </c>
      <c r="C34" s="3" t="s">
        <v>24</v>
      </c>
      <c r="D34" s="3" t="s">
        <v>69</v>
      </c>
      <c r="E34" s="3">
        <v>2021</v>
      </c>
      <c r="F34" s="8">
        <v>2.5</v>
      </c>
      <c r="G34" s="8">
        <v>3</v>
      </c>
      <c r="H34" s="4">
        <f>Tabela1[[#This Row],[VALOR V]]-Tabela1[[#This Row],[VALOR C]]</f>
        <v>0.5</v>
      </c>
    </row>
    <row r="35" spans="1:8" x14ac:dyDescent="0.25">
      <c r="A35" s="1" t="s">
        <v>60</v>
      </c>
      <c r="B35" s="1" t="s">
        <v>57</v>
      </c>
      <c r="C35" s="3" t="s">
        <v>24</v>
      </c>
      <c r="D35" s="3" t="s">
        <v>69</v>
      </c>
      <c r="E35" s="3">
        <v>2021</v>
      </c>
      <c r="F35" s="8">
        <v>2.5</v>
      </c>
      <c r="G35" s="8">
        <v>3</v>
      </c>
      <c r="H35" s="4">
        <f>Tabela1[[#This Row],[VALOR V]]-Tabela1[[#This Row],[VALOR C]]</f>
        <v>0.5</v>
      </c>
    </row>
    <row r="36" spans="1:8" x14ac:dyDescent="0.25">
      <c r="A36" s="1" t="s">
        <v>61</v>
      </c>
      <c r="B36" s="1" t="s">
        <v>57</v>
      </c>
      <c r="C36" s="3" t="s">
        <v>24</v>
      </c>
      <c r="D36" s="3" t="s">
        <v>69</v>
      </c>
      <c r="E36" s="3">
        <v>2021</v>
      </c>
      <c r="F36" s="8">
        <v>2.5</v>
      </c>
      <c r="G36" s="8">
        <v>3</v>
      </c>
      <c r="H36" s="4">
        <f>Tabela1[[#This Row],[VALOR V]]-Tabela1[[#This Row],[VALOR C]]</f>
        <v>0.5</v>
      </c>
    </row>
    <row r="37" spans="1:8" x14ac:dyDescent="0.25">
      <c r="A37" s="1" t="s">
        <v>62</v>
      </c>
      <c r="B37" s="1" t="s">
        <v>22</v>
      </c>
      <c r="C37" s="3" t="s">
        <v>24</v>
      </c>
      <c r="D37" s="3" t="s">
        <v>69</v>
      </c>
      <c r="E37" s="3">
        <v>2021</v>
      </c>
      <c r="F37" s="8">
        <v>99</v>
      </c>
      <c r="G37" s="8">
        <v>80</v>
      </c>
      <c r="H37" s="4">
        <f>Tabela1[[#This Row],[VALOR V]]-Tabela1[[#This Row],[VALOR C]]</f>
        <v>-19</v>
      </c>
    </row>
    <row r="38" spans="1:8" x14ac:dyDescent="0.25">
      <c r="A38" s="1" t="s">
        <v>68</v>
      </c>
      <c r="B38" s="1" t="s">
        <v>63</v>
      </c>
      <c r="C38" s="3" t="s">
        <v>37</v>
      </c>
      <c r="D38" s="3" t="s">
        <v>69</v>
      </c>
      <c r="E38" s="3">
        <v>2021</v>
      </c>
      <c r="F38" s="8">
        <v>0</v>
      </c>
      <c r="G38" s="8">
        <v>13</v>
      </c>
      <c r="H38" s="4">
        <f>Tabela1[[#This Row],[VALOR V]]-Tabela1[[#This Row],[VALOR C]]</f>
        <v>13</v>
      </c>
    </row>
    <row r="39" spans="1:8" x14ac:dyDescent="0.25">
      <c r="A39" s="1" t="s">
        <v>67</v>
      </c>
      <c r="B39" s="1" t="s">
        <v>63</v>
      </c>
      <c r="C39" s="3" t="s">
        <v>37</v>
      </c>
      <c r="D39" s="3" t="s">
        <v>69</v>
      </c>
      <c r="E39" s="3">
        <v>2021</v>
      </c>
      <c r="F39" s="8">
        <v>0</v>
      </c>
      <c r="G39" s="8">
        <v>13</v>
      </c>
      <c r="H39" s="4">
        <f>Tabela1[[#This Row],[VALOR V]]-Tabela1[[#This Row],[VALOR C]]</f>
        <v>13</v>
      </c>
    </row>
    <row r="40" spans="1:8" x14ac:dyDescent="0.25">
      <c r="A40" s="1" t="s">
        <v>66</v>
      </c>
      <c r="B40" s="1" t="s">
        <v>63</v>
      </c>
      <c r="C40" s="3" t="s">
        <v>37</v>
      </c>
      <c r="D40" s="3" t="s">
        <v>69</v>
      </c>
      <c r="E40" s="3">
        <v>2021</v>
      </c>
      <c r="F40" s="8">
        <v>0</v>
      </c>
      <c r="G40" s="8">
        <v>13</v>
      </c>
      <c r="H40" s="4">
        <f>Tabela1[[#This Row],[VALOR V]]-Tabela1[[#This Row],[VALOR C]]</f>
        <v>13</v>
      </c>
    </row>
    <row r="41" spans="1:8" x14ac:dyDescent="0.25">
      <c r="A41" s="1" t="s">
        <v>64</v>
      </c>
      <c r="B41" s="1" t="s">
        <v>63</v>
      </c>
      <c r="C41" s="3" t="s">
        <v>37</v>
      </c>
      <c r="D41" s="3" t="s">
        <v>69</v>
      </c>
      <c r="E41" s="3">
        <v>2021</v>
      </c>
      <c r="F41" s="8">
        <v>0</v>
      </c>
      <c r="G41" s="8">
        <v>13</v>
      </c>
      <c r="H41" s="4">
        <f>Tabela1[[#This Row],[VALOR V]]-Tabela1[[#This Row],[VALOR C]]</f>
        <v>13</v>
      </c>
    </row>
    <row r="42" spans="1:8" x14ac:dyDescent="0.25">
      <c r="A42" s="5" t="s">
        <v>65</v>
      </c>
      <c r="B42" s="5" t="s">
        <v>63</v>
      </c>
      <c r="C42" s="6" t="s">
        <v>37</v>
      </c>
      <c r="D42" s="6" t="s">
        <v>69</v>
      </c>
      <c r="E42" s="3">
        <v>2021</v>
      </c>
      <c r="F42" s="8">
        <v>0</v>
      </c>
      <c r="G42" s="8">
        <v>13</v>
      </c>
      <c r="H42" s="7">
        <f>Tabela1[[#This Row],[VALOR V]]-Tabela1[[#This Row],[VALOR C]]</f>
        <v>13</v>
      </c>
    </row>
    <row r="43" spans="1:8" x14ac:dyDescent="0.25">
      <c r="A43" s="1" t="s">
        <v>70</v>
      </c>
      <c r="B43" s="1" t="s">
        <v>71</v>
      </c>
      <c r="C43" s="3" t="s">
        <v>10</v>
      </c>
      <c r="D43" s="3" t="s">
        <v>76</v>
      </c>
      <c r="E43" s="3">
        <v>2021</v>
      </c>
      <c r="F43" s="2">
        <v>0</v>
      </c>
      <c r="G43" s="2">
        <v>319.99</v>
      </c>
      <c r="H43" s="4">
        <f>Tabela1[[#This Row],[VALOR V]]-Tabela1[[#This Row],[VALOR C]]</f>
        <v>319.99</v>
      </c>
    </row>
    <row r="44" spans="1:8" x14ac:dyDescent="0.25">
      <c r="A44" s="1" t="s">
        <v>72</v>
      </c>
      <c r="B44" s="1" t="s">
        <v>55</v>
      </c>
      <c r="C44" s="3" t="s">
        <v>10</v>
      </c>
      <c r="D44" s="3" t="s">
        <v>76</v>
      </c>
      <c r="E44" s="3">
        <v>2021</v>
      </c>
      <c r="F44" s="2">
        <v>170</v>
      </c>
      <c r="G44" s="2">
        <v>120</v>
      </c>
      <c r="H44" s="4">
        <f>Tabela1[[#This Row],[VALOR V]]-Tabela1[[#This Row],[VALOR C]]</f>
        <v>-50</v>
      </c>
    </row>
    <row r="45" spans="1:8" x14ac:dyDescent="0.25">
      <c r="A45" s="1" t="s">
        <v>73</v>
      </c>
      <c r="B45" s="1" t="s">
        <v>53</v>
      </c>
      <c r="C45" s="3" t="s">
        <v>10</v>
      </c>
      <c r="D45" s="3" t="s">
        <v>76</v>
      </c>
      <c r="E45" s="3">
        <v>2021</v>
      </c>
      <c r="F45" s="2">
        <v>170</v>
      </c>
      <c r="G45" s="2">
        <v>164.9</v>
      </c>
      <c r="H45" s="4">
        <f>Tabela1[[#This Row],[VALOR V]]-Tabela1[[#This Row],[VALOR C]]</f>
        <v>-5.0999999999999943</v>
      </c>
    </row>
    <row r="46" spans="1:8" x14ac:dyDescent="0.25">
      <c r="A46" s="5" t="s">
        <v>74</v>
      </c>
      <c r="B46" s="5" t="s">
        <v>75</v>
      </c>
      <c r="C46" s="6" t="s">
        <v>10</v>
      </c>
      <c r="D46" s="6" t="s">
        <v>76</v>
      </c>
      <c r="E46" s="3">
        <v>2021</v>
      </c>
      <c r="F46" s="2">
        <v>0</v>
      </c>
      <c r="G46" s="2">
        <v>147</v>
      </c>
      <c r="H46" s="7">
        <f>Tabela1[[#This Row],[VALOR V]]-Tabela1[[#This Row],[VALOR C]]</f>
        <v>147</v>
      </c>
    </row>
    <row r="47" spans="1:8" x14ac:dyDescent="0.25">
      <c r="A47" s="1" t="s">
        <v>77</v>
      </c>
      <c r="B47" s="1" t="s">
        <v>15</v>
      </c>
      <c r="C47" s="3" t="s">
        <v>10</v>
      </c>
      <c r="D47" s="3" t="s">
        <v>80</v>
      </c>
      <c r="E47" s="3">
        <v>2021</v>
      </c>
      <c r="F47" s="2">
        <v>80</v>
      </c>
      <c r="G47" s="2">
        <v>138.9</v>
      </c>
      <c r="H47" s="4">
        <f>Tabela1[[#This Row],[VALOR V]]-Tabela1[[#This Row],[VALOR C]]</f>
        <v>58.900000000000006</v>
      </c>
    </row>
    <row r="48" spans="1:8" x14ac:dyDescent="0.25">
      <c r="A48" s="1" t="s">
        <v>78</v>
      </c>
      <c r="B48" s="1" t="s">
        <v>28</v>
      </c>
      <c r="C48" s="3" t="s">
        <v>10</v>
      </c>
      <c r="D48" s="3" t="s">
        <v>80</v>
      </c>
      <c r="E48" s="3">
        <v>2021</v>
      </c>
      <c r="F48" s="2">
        <v>100</v>
      </c>
      <c r="G48" s="2">
        <v>218.5</v>
      </c>
      <c r="H48" s="4">
        <f>Tabela1[[#This Row],[VALOR V]]-Tabela1[[#This Row],[VALOR C]]</f>
        <v>118.5</v>
      </c>
    </row>
    <row r="49" spans="1:8" x14ac:dyDescent="0.25">
      <c r="A49" s="5" t="s">
        <v>79</v>
      </c>
      <c r="B49" s="5" t="s">
        <v>28</v>
      </c>
      <c r="C49" s="6" t="s">
        <v>10</v>
      </c>
      <c r="D49" s="6" t="s">
        <v>80</v>
      </c>
      <c r="E49" s="3">
        <v>2021</v>
      </c>
      <c r="F49" s="2">
        <v>100</v>
      </c>
      <c r="G49" s="2">
        <v>189</v>
      </c>
      <c r="H49" s="7">
        <f>Tabela1[[#This Row],[VALOR V]]-Tabela1[[#This Row],[VALOR C]]</f>
        <v>89</v>
      </c>
    </row>
    <row r="50" spans="1:8" x14ac:dyDescent="0.25">
      <c r="A50" s="1" t="s">
        <v>81</v>
      </c>
      <c r="B50" s="1" t="s">
        <v>82</v>
      </c>
      <c r="C50" s="3" t="s">
        <v>10</v>
      </c>
      <c r="D50" s="3" t="s">
        <v>87</v>
      </c>
      <c r="E50" s="3">
        <v>2021</v>
      </c>
      <c r="F50" s="2">
        <v>80</v>
      </c>
      <c r="G50" s="2">
        <v>127.9</v>
      </c>
      <c r="H50" s="4">
        <f>Tabela1[[#This Row],[VALOR V]]-Tabela1[[#This Row],[VALOR C]]</f>
        <v>47.900000000000006</v>
      </c>
    </row>
    <row r="51" spans="1:8" x14ac:dyDescent="0.25">
      <c r="A51" s="1" t="s">
        <v>83</v>
      </c>
      <c r="B51" s="1" t="s">
        <v>83</v>
      </c>
      <c r="C51" s="3" t="s">
        <v>10</v>
      </c>
      <c r="D51" s="3" t="s">
        <v>87</v>
      </c>
      <c r="E51" s="3">
        <v>2021</v>
      </c>
      <c r="F51" s="2">
        <v>80</v>
      </c>
      <c r="G51" s="2">
        <v>149.99</v>
      </c>
      <c r="H51" s="4">
        <f>Tabela1[[#This Row],[VALOR V]]-Tabela1[[#This Row],[VALOR C]]</f>
        <v>69.990000000000009</v>
      </c>
    </row>
    <row r="52" spans="1:8" x14ac:dyDescent="0.25">
      <c r="A52" s="1" t="s">
        <v>84</v>
      </c>
      <c r="B52" s="1" t="s">
        <v>85</v>
      </c>
      <c r="C52" s="3" t="s">
        <v>10</v>
      </c>
      <c r="D52" s="3" t="s">
        <v>87</v>
      </c>
      <c r="E52" s="3">
        <v>2021</v>
      </c>
      <c r="F52" s="2">
        <v>98.9</v>
      </c>
      <c r="G52" s="2">
        <v>150.9</v>
      </c>
      <c r="H52" s="4">
        <f>Tabela1[[#This Row],[VALOR V]]-Tabela1[[#This Row],[VALOR C]]</f>
        <v>52</v>
      </c>
    </row>
    <row r="53" spans="1:8" x14ac:dyDescent="0.25">
      <c r="A53" s="5" t="s">
        <v>86</v>
      </c>
      <c r="B53" s="5" t="s">
        <v>85</v>
      </c>
      <c r="C53" s="6" t="s">
        <v>10</v>
      </c>
      <c r="D53" s="6" t="s">
        <v>87</v>
      </c>
      <c r="E53" s="3">
        <v>2021</v>
      </c>
      <c r="F53" s="2">
        <v>99.9</v>
      </c>
      <c r="G53" s="2">
        <v>150.9</v>
      </c>
      <c r="H53" s="7">
        <f>Tabela1[[#This Row],[VALOR V]]-Tabela1[[#This Row],[VALOR C]]</f>
        <v>51</v>
      </c>
    </row>
    <row r="54" spans="1:8" x14ac:dyDescent="0.25">
      <c r="A54" s="1" t="s">
        <v>88</v>
      </c>
      <c r="B54" s="1" t="s">
        <v>55</v>
      </c>
      <c r="C54" s="3" t="s">
        <v>10</v>
      </c>
      <c r="D54" s="3" t="s">
        <v>93</v>
      </c>
      <c r="E54" s="9">
        <v>2021</v>
      </c>
      <c r="F54" s="2">
        <v>150</v>
      </c>
      <c r="G54" s="2">
        <v>130.5</v>
      </c>
      <c r="H54" s="4">
        <f>Tabela1[[#This Row],[VALOR V]]-Tabela1[[#This Row],[VALOR C]]</f>
        <v>-19.5</v>
      </c>
    </row>
    <row r="55" spans="1:8" x14ac:dyDescent="0.25">
      <c r="A55" s="1" t="s">
        <v>89</v>
      </c>
      <c r="B55" s="1" t="s">
        <v>85</v>
      </c>
      <c r="C55" s="3" t="s">
        <v>10</v>
      </c>
      <c r="D55" s="3" t="s">
        <v>93</v>
      </c>
      <c r="E55" s="10">
        <v>2021</v>
      </c>
      <c r="F55" s="2">
        <v>145</v>
      </c>
      <c r="G55" s="2">
        <v>150.9</v>
      </c>
      <c r="H55" s="4">
        <f>Tabela1[[#This Row],[VALOR V]]-Tabela1[[#This Row],[VALOR C]]</f>
        <v>5.9000000000000057</v>
      </c>
    </row>
    <row r="56" spans="1:8" x14ac:dyDescent="0.25">
      <c r="A56" s="1" t="s">
        <v>90</v>
      </c>
      <c r="B56" s="1" t="s">
        <v>91</v>
      </c>
      <c r="C56" s="3" t="s">
        <v>10</v>
      </c>
      <c r="D56" s="3" t="s">
        <v>93</v>
      </c>
      <c r="E56" s="9">
        <v>2021</v>
      </c>
      <c r="F56" s="2">
        <v>0</v>
      </c>
      <c r="G56" s="2">
        <v>139.9</v>
      </c>
      <c r="H56" s="4">
        <f>Tabela1[[#This Row],[VALOR V]]-Tabela1[[#This Row],[VALOR C]]</f>
        <v>139.9</v>
      </c>
    </row>
    <row r="57" spans="1:8" x14ac:dyDescent="0.25">
      <c r="A57" s="5" t="s">
        <v>92</v>
      </c>
      <c r="B57" s="5" t="s">
        <v>91</v>
      </c>
      <c r="C57" s="6" t="s">
        <v>10</v>
      </c>
      <c r="D57" s="6" t="s">
        <v>93</v>
      </c>
      <c r="E57" s="10">
        <v>2021</v>
      </c>
      <c r="F57" s="2">
        <v>145</v>
      </c>
      <c r="G57" s="2">
        <v>134.99</v>
      </c>
      <c r="H57" s="7">
        <f>Tabela1[[#This Row],[VALOR V]]-Tabela1[[#This Row],[VALOR C]]</f>
        <v>-10.009999999999991</v>
      </c>
    </row>
    <row r="58" spans="1:8" x14ac:dyDescent="0.25">
      <c r="A58" s="1" t="s">
        <v>94</v>
      </c>
      <c r="B58" s="1" t="s">
        <v>85</v>
      </c>
      <c r="C58" s="3" t="s">
        <v>10</v>
      </c>
      <c r="D58" s="3" t="s">
        <v>100</v>
      </c>
      <c r="E58" s="9">
        <v>2021</v>
      </c>
      <c r="F58" s="2">
        <v>142.4</v>
      </c>
      <c r="G58" s="2">
        <v>150.9</v>
      </c>
      <c r="H58" s="4">
        <f>Tabela1[[#This Row],[VALOR V]]-Tabela1[[#This Row],[VALOR C]]</f>
        <v>8.5</v>
      </c>
    </row>
    <row r="59" spans="1:8" x14ac:dyDescent="0.25">
      <c r="A59" s="1" t="s">
        <v>95</v>
      </c>
      <c r="B59" s="1" t="s">
        <v>96</v>
      </c>
      <c r="C59" s="3" t="s">
        <v>10</v>
      </c>
      <c r="D59" s="3" t="s">
        <v>100</v>
      </c>
      <c r="E59" s="10">
        <v>2021</v>
      </c>
      <c r="F59" s="2">
        <v>129.9</v>
      </c>
      <c r="G59" s="2">
        <v>271.89999999999998</v>
      </c>
      <c r="H59" s="4">
        <f>Tabela1[[#This Row],[VALOR V]]-Tabela1[[#This Row],[VALOR C]]</f>
        <v>141.99999999999997</v>
      </c>
    </row>
    <row r="60" spans="1:8" x14ac:dyDescent="0.25">
      <c r="A60" s="1" t="s">
        <v>97</v>
      </c>
      <c r="B60" s="1" t="s">
        <v>96</v>
      </c>
      <c r="C60" s="3" t="s">
        <v>10</v>
      </c>
      <c r="D60" s="3" t="s">
        <v>100</v>
      </c>
      <c r="E60" s="9">
        <v>2021</v>
      </c>
      <c r="F60" s="2">
        <v>129.9</v>
      </c>
      <c r="G60" s="2">
        <v>154.6</v>
      </c>
      <c r="H60" s="4">
        <f>Tabela1[[#This Row],[VALOR V]]-Tabela1[[#This Row],[VALOR C]]</f>
        <v>24.699999999999989</v>
      </c>
    </row>
    <row r="61" spans="1:8" x14ac:dyDescent="0.25">
      <c r="A61" s="5" t="s">
        <v>98</v>
      </c>
      <c r="B61" s="5" t="s">
        <v>99</v>
      </c>
      <c r="C61" s="6" t="s">
        <v>10</v>
      </c>
      <c r="D61" s="6" t="s">
        <v>100</v>
      </c>
      <c r="E61" s="10">
        <v>2021</v>
      </c>
      <c r="F61" s="2">
        <v>129.9</v>
      </c>
      <c r="G61" s="2">
        <v>139.99</v>
      </c>
      <c r="H61" s="7">
        <f>Tabela1[[#This Row],[VALOR V]]-Tabela1[[#This Row],[VALOR C]]</f>
        <v>10.090000000000003</v>
      </c>
    </row>
    <row r="62" spans="1:8" x14ac:dyDescent="0.25">
      <c r="A62" s="1" t="s">
        <v>101</v>
      </c>
      <c r="B62" s="1" t="s">
        <v>99</v>
      </c>
      <c r="C62" s="3" t="s">
        <v>10</v>
      </c>
      <c r="D62" s="3" t="s">
        <v>110</v>
      </c>
      <c r="E62" s="9">
        <v>2021</v>
      </c>
      <c r="F62" s="2">
        <v>130</v>
      </c>
      <c r="G62" s="2">
        <v>169.99</v>
      </c>
      <c r="H62" s="4">
        <f>Tabela1[[#This Row],[VALOR V]]-Tabela1[[#This Row],[VALOR C]]</f>
        <v>39.990000000000009</v>
      </c>
    </row>
    <row r="63" spans="1:8" x14ac:dyDescent="0.25">
      <c r="A63" s="1" t="s">
        <v>102</v>
      </c>
      <c r="B63" s="1" t="s">
        <v>103</v>
      </c>
      <c r="C63" s="3" t="s">
        <v>10</v>
      </c>
      <c r="D63" s="3" t="s">
        <v>110</v>
      </c>
      <c r="E63" s="10">
        <v>2021</v>
      </c>
      <c r="F63" s="2">
        <v>120</v>
      </c>
      <c r="G63" s="2">
        <v>125</v>
      </c>
      <c r="H63" s="4">
        <f>Tabela1[[#This Row],[VALOR V]]-Tabela1[[#This Row],[VALOR C]]</f>
        <v>5</v>
      </c>
    </row>
    <row r="64" spans="1:8" x14ac:dyDescent="0.25">
      <c r="A64" s="1" t="s">
        <v>104</v>
      </c>
      <c r="B64" s="1" t="s">
        <v>82</v>
      </c>
      <c r="C64" s="3" t="s">
        <v>10</v>
      </c>
      <c r="D64" s="3" t="s">
        <v>110</v>
      </c>
      <c r="E64" s="9">
        <v>2021</v>
      </c>
      <c r="F64" s="2">
        <v>125</v>
      </c>
      <c r="G64" s="2">
        <v>122.5</v>
      </c>
      <c r="H64" s="4">
        <f>Tabela1[[#This Row],[VALOR V]]-Tabela1[[#This Row],[VALOR C]]</f>
        <v>-2.5</v>
      </c>
    </row>
    <row r="65" spans="1:8" x14ac:dyDescent="0.25">
      <c r="A65" s="1" t="s">
        <v>105</v>
      </c>
      <c r="B65" s="1" t="s">
        <v>106</v>
      </c>
      <c r="C65" s="3" t="s">
        <v>10</v>
      </c>
      <c r="D65" s="3" t="s">
        <v>110</v>
      </c>
      <c r="E65" s="10">
        <v>2021</v>
      </c>
      <c r="F65" s="2">
        <v>125</v>
      </c>
      <c r="G65" s="2">
        <v>130</v>
      </c>
      <c r="H65" s="4">
        <f>Tabela1[[#This Row],[VALOR V]]-Tabela1[[#This Row],[VALOR C]]</f>
        <v>5</v>
      </c>
    </row>
    <row r="66" spans="1:8" x14ac:dyDescent="0.25">
      <c r="A66" s="1" t="s">
        <v>107</v>
      </c>
      <c r="B66" s="1" t="s">
        <v>108</v>
      </c>
      <c r="C66" s="3" t="s">
        <v>10</v>
      </c>
      <c r="D66" s="3" t="s">
        <v>110</v>
      </c>
      <c r="E66" s="9">
        <v>2021</v>
      </c>
      <c r="F66" s="2">
        <v>150</v>
      </c>
      <c r="G66" s="2">
        <v>200</v>
      </c>
      <c r="H66" s="4">
        <f>Tabela1[[#This Row],[VALOR V]]-Tabela1[[#This Row],[VALOR C]]</f>
        <v>50</v>
      </c>
    </row>
    <row r="67" spans="1:8" x14ac:dyDescent="0.25">
      <c r="A67" s="5" t="s">
        <v>109</v>
      </c>
      <c r="B67" s="5" t="s">
        <v>108</v>
      </c>
      <c r="C67" s="6" t="s">
        <v>10</v>
      </c>
      <c r="D67" s="6" t="s">
        <v>110</v>
      </c>
      <c r="E67" s="10">
        <v>2021</v>
      </c>
      <c r="F67" s="2">
        <v>180</v>
      </c>
      <c r="G67" s="2">
        <v>200</v>
      </c>
      <c r="H67" s="7">
        <f>Tabela1[[#This Row],[VALOR V]]-Tabela1[[#This Row],[VALOR C]]</f>
        <v>20</v>
      </c>
    </row>
    <row r="68" spans="1:8" x14ac:dyDescent="0.25">
      <c r="A68" s="11" t="s">
        <v>111</v>
      </c>
      <c r="B68" s="11" t="s">
        <v>85</v>
      </c>
      <c r="C68" s="5" t="s">
        <v>10</v>
      </c>
      <c r="D68" s="5" t="s">
        <v>13</v>
      </c>
      <c r="E68" s="5">
        <v>2022</v>
      </c>
      <c r="F68" s="13">
        <v>129.9</v>
      </c>
      <c r="G68" s="13">
        <v>150.9</v>
      </c>
      <c r="H68" s="4">
        <f>Tabela1[[#This Row],[VALOR V]]-Tabela1[[#This Row],[VALOR C]]</f>
        <v>21</v>
      </c>
    </row>
    <row r="69" spans="1:8" x14ac:dyDescent="0.25">
      <c r="A69" s="12" t="s">
        <v>112</v>
      </c>
      <c r="B69" s="12" t="s">
        <v>108</v>
      </c>
      <c r="C69" s="5" t="s">
        <v>37</v>
      </c>
      <c r="D69" s="5" t="s">
        <v>13</v>
      </c>
      <c r="E69" s="5">
        <v>2022</v>
      </c>
      <c r="F69" s="14">
        <v>14</v>
      </c>
      <c r="G69" s="14">
        <v>20</v>
      </c>
      <c r="H69" s="7">
        <f>Tabela1[[#This Row],[VALOR V]]-Tabela1[[#This Row],[VALOR C]]</f>
        <v>6</v>
      </c>
    </row>
    <row r="70" spans="1:8" x14ac:dyDescent="0.25">
      <c r="A70" s="5" t="s">
        <v>113</v>
      </c>
      <c r="B70" s="5" t="s">
        <v>9</v>
      </c>
      <c r="C70" s="6" t="s">
        <v>10</v>
      </c>
      <c r="D70" s="6" t="s">
        <v>25</v>
      </c>
      <c r="E70" s="6">
        <v>2022</v>
      </c>
      <c r="F70" s="2">
        <v>150</v>
      </c>
      <c r="G70" s="2">
        <v>189.9</v>
      </c>
      <c r="H70" s="7">
        <f>Tabela1[[#This Row],[VALOR V]]-Tabela1[[#This Row],[VALOR C]]</f>
        <v>39.900000000000006</v>
      </c>
    </row>
    <row r="71" spans="1:8" x14ac:dyDescent="0.25">
      <c r="A71" s="5" t="s">
        <v>114</v>
      </c>
      <c r="B71" s="5" t="s">
        <v>108</v>
      </c>
      <c r="C71" s="6" t="s">
        <v>23</v>
      </c>
      <c r="D71" s="6" t="s">
        <v>25</v>
      </c>
      <c r="E71" s="6">
        <v>2022</v>
      </c>
      <c r="F71" s="8">
        <v>239.9</v>
      </c>
      <c r="G71" s="8">
        <v>280</v>
      </c>
      <c r="H71" s="7">
        <f>Tabela1[[#This Row],[VALOR V]]-Tabela1[[#This Row],[VALOR C]]</f>
        <v>40.099999999999994</v>
      </c>
    </row>
    <row r="72" spans="1:8" x14ac:dyDescent="0.25">
      <c r="A72" s="5" t="s">
        <v>115</v>
      </c>
      <c r="B72" s="16" t="s">
        <v>116</v>
      </c>
      <c r="C72" s="6" t="s">
        <v>117</v>
      </c>
      <c r="D72" s="6" t="s">
        <v>25</v>
      </c>
      <c r="E72" s="6">
        <v>2022</v>
      </c>
      <c r="F72" s="8">
        <v>49.9</v>
      </c>
      <c r="G72" s="8">
        <v>49.9</v>
      </c>
      <c r="H72" s="7">
        <f>Tabela1[[#This Row],[VALOR V]]-Tabela1[[#This Row],[VALOR C]]</f>
        <v>0</v>
      </c>
    </row>
    <row r="73" spans="1:8" x14ac:dyDescent="0.25">
      <c r="A73" s="1" t="s">
        <v>118</v>
      </c>
      <c r="B73" s="1" t="s">
        <v>108</v>
      </c>
      <c r="C73" s="3" t="s">
        <v>23</v>
      </c>
      <c r="D73" s="3" t="s">
        <v>36</v>
      </c>
      <c r="E73" s="5">
        <v>2022</v>
      </c>
      <c r="F73" s="8">
        <v>239.9</v>
      </c>
      <c r="G73" s="8">
        <v>289.89999999999998</v>
      </c>
      <c r="H73" s="4">
        <f>Tabela1[[#This Row],[VALOR V]]-Tabela1[[#This Row],[VALOR C]]</f>
        <v>49.999999999999972</v>
      </c>
    </row>
    <row r="74" spans="1:8" x14ac:dyDescent="0.25">
      <c r="A74" s="1" t="s">
        <v>119</v>
      </c>
      <c r="B74" s="1" t="s">
        <v>108</v>
      </c>
      <c r="C74" s="3" t="s">
        <v>23</v>
      </c>
      <c r="D74" s="3" t="s">
        <v>36</v>
      </c>
      <c r="E74" s="5">
        <v>2022</v>
      </c>
      <c r="F74" s="8">
        <v>239.9</v>
      </c>
      <c r="G74" s="8">
        <v>280</v>
      </c>
      <c r="H74" s="4">
        <f>Tabela1[[#This Row],[VALOR V]]-Tabela1[[#This Row],[VALOR C]]</f>
        <v>40.099999999999994</v>
      </c>
    </row>
    <row r="75" spans="1:8" x14ac:dyDescent="0.25">
      <c r="A75" s="1" t="s">
        <v>151</v>
      </c>
      <c r="B75" s="1" t="s">
        <v>108</v>
      </c>
      <c r="C75" s="3" t="s">
        <v>37</v>
      </c>
      <c r="D75" s="3" t="s">
        <v>36</v>
      </c>
      <c r="E75" s="6">
        <v>2022</v>
      </c>
      <c r="F75" s="8">
        <v>16</v>
      </c>
      <c r="G75" s="8">
        <v>20</v>
      </c>
      <c r="H75" s="4">
        <f>Tabela1[[#This Row],[VALOR V]]-Tabela1[[#This Row],[VALOR C]]</f>
        <v>4</v>
      </c>
    </row>
    <row r="76" spans="1:8" x14ac:dyDescent="0.25">
      <c r="A76" s="1" t="s">
        <v>120</v>
      </c>
      <c r="B76" s="1" t="s">
        <v>108</v>
      </c>
      <c r="C76" s="3" t="s">
        <v>23</v>
      </c>
      <c r="D76" s="3" t="s">
        <v>36</v>
      </c>
      <c r="E76" s="6">
        <v>2022</v>
      </c>
      <c r="F76" s="8">
        <v>100</v>
      </c>
      <c r="G76" s="8">
        <v>80</v>
      </c>
      <c r="H76" s="4">
        <f>Tabela1[[#This Row],[VALOR V]]-Tabela1[[#This Row],[VALOR C]]</f>
        <v>-20</v>
      </c>
    </row>
    <row r="77" spans="1:8" x14ac:dyDescent="0.25">
      <c r="A77" s="5" t="s">
        <v>150</v>
      </c>
      <c r="B77" s="5" t="s">
        <v>108</v>
      </c>
      <c r="C77" s="6" t="s">
        <v>37</v>
      </c>
      <c r="D77" s="3" t="s">
        <v>36</v>
      </c>
      <c r="E77" s="6">
        <v>2022</v>
      </c>
      <c r="F77" s="8">
        <v>80</v>
      </c>
      <c r="G77" s="8">
        <v>99</v>
      </c>
      <c r="H77" s="7">
        <f>Tabela1[[#This Row],[VALOR V]]-Tabela1[[#This Row],[VALOR C]]</f>
        <v>19</v>
      </c>
    </row>
    <row r="78" spans="1:8" x14ac:dyDescent="0.25">
      <c r="A78" s="1" t="s">
        <v>115</v>
      </c>
      <c r="B78" s="15" t="s">
        <v>121</v>
      </c>
      <c r="C78" s="3" t="s">
        <v>117</v>
      </c>
      <c r="D78" s="3" t="s">
        <v>36</v>
      </c>
      <c r="E78" s="5">
        <v>2022</v>
      </c>
      <c r="F78" s="8">
        <v>21.74</v>
      </c>
      <c r="G78" s="8">
        <v>38.9</v>
      </c>
      <c r="H78" s="4">
        <f>Tabela1[[#This Row],[VALOR V]]-Tabela1[[#This Row],[VALOR C]]</f>
        <v>17.16</v>
      </c>
    </row>
    <row r="79" spans="1:8" x14ac:dyDescent="0.25">
      <c r="A79" s="1" t="s">
        <v>122</v>
      </c>
      <c r="B79" s="15" t="s">
        <v>121</v>
      </c>
      <c r="C79" s="3" t="s">
        <v>117</v>
      </c>
      <c r="D79" s="3" t="s">
        <v>36</v>
      </c>
      <c r="E79" s="5">
        <v>2022</v>
      </c>
      <c r="F79" s="8">
        <v>21.74</v>
      </c>
      <c r="G79" s="8">
        <v>24.9</v>
      </c>
      <c r="H79" s="4">
        <f>Tabela1[[#This Row],[VALOR V]]-Tabela1[[#This Row],[VALOR C]]</f>
        <v>3.16</v>
      </c>
    </row>
    <row r="80" spans="1:8" x14ac:dyDescent="0.25">
      <c r="A80" s="1" t="s">
        <v>123</v>
      </c>
      <c r="B80" s="15" t="s">
        <v>121</v>
      </c>
      <c r="C80" s="3" t="s">
        <v>117</v>
      </c>
      <c r="D80" s="3" t="s">
        <v>36</v>
      </c>
      <c r="E80" s="6">
        <v>2022</v>
      </c>
      <c r="F80" s="8">
        <v>21.74</v>
      </c>
      <c r="G80" s="8">
        <v>44.9</v>
      </c>
      <c r="H80" s="4">
        <f>Tabela1[[#This Row],[VALOR V]]-Tabela1[[#This Row],[VALOR C]]</f>
        <v>23.16</v>
      </c>
    </row>
    <row r="81" spans="1:8" x14ac:dyDescent="0.25">
      <c r="A81" s="1" t="s">
        <v>124</v>
      </c>
      <c r="B81" s="15" t="s">
        <v>121</v>
      </c>
      <c r="C81" s="3" t="s">
        <v>117</v>
      </c>
      <c r="D81" s="3" t="s">
        <v>36</v>
      </c>
      <c r="E81" s="6">
        <v>2022</v>
      </c>
      <c r="F81" s="8">
        <v>21.74</v>
      </c>
      <c r="G81" s="8">
        <v>24.9</v>
      </c>
      <c r="H81" s="4">
        <f>Tabela1[[#This Row],[VALOR V]]-Tabela1[[#This Row],[VALOR C]]</f>
        <v>3.16</v>
      </c>
    </row>
    <row r="82" spans="1:8" x14ac:dyDescent="0.25">
      <c r="A82" s="1" t="s">
        <v>125</v>
      </c>
      <c r="B82" s="15" t="s">
        <v>121</v>
      </c>
      <c r="C82" s="3" t="s">
        <v>117</v>
      </c>
      <c r="D82" s="3" t="s">
        <v>36</v>
      </c>
      <c r="E82" s="6">
        <v>2022</v>
      </c>
      <c r="F82" s="8">
        <v>21.74</v>
      </c>
      <c r="G82" s="8">
        <v>39.9</v>
      </c>
      <c r="H82" s="4">
        <f>Tabela1[[#This Row],[VALOR V]]-Tabela1[[#This Row],[VALOR C]]</f>
        <v>18.16</v>
      </c>
    </row>
    <row r="83" spans="1:8" x14ac:dyDescent="0.25">
      <c r="A83" s="1" t="s">
        <v>126</v>
      </c>
      <c r="B83" s="15" t="s">
        <v>121</v>
      </c>
      <c r="C83" s="3" t="s">
        <v>117</v>
      </c>
      <c r="D83" s="3" t="s">
        <v>36</v>
      </c>
      <c r="E83" s="5">
        <v>2022</v>
      </c>
      <c r="F83" s="8">
        <v>21.74</v>
      </c>
      <c r="G83" s="8">
        <v>24.9</v>
      </c>
      <c r="H83" s="4">
        <f>Tabela1[[#This Row],[VALOR V]]-Tabela1[[#This Row],[VALOR C]]</f>
        <v>3.16</v>
      </c>
    </row>
    <row r="84" spans="1:8" x14ac:dyDescent="0.25">
      <c r="A84" s="1" t="s">
        <v>127</v>
      </c>
      <c r="B84" s="15" t="s">
        <v>121</v>
      </c>
      <c r="C84" s="3" t="s">
        <v>117</v>
      </c>
      <c r="D84" s="3" t="s">
        <v>36</v>
      </c>
      <c r="E84" s="5">
        <v>2022</v>
      </c>
      <c r="F84" s="8">
        <v>21.74</v>
      </c>
      <c r="G84" s="8">
        <v>53.62</v>
      </c>
      <c r="H84" s="4">
        <f>Tabela1[[#This Row],[VALOR V]]-Tabela1[[#This Row],[VALOR C]]</f>
        <v>31.88</v>
      </c>
    </row>
    <row r="85" spans="1:8" x14ac:dyDescent="0.25">
      <c r="A85" s="1" t="s">
        <v>128</v>
      </c>
      <c r="B85" s="15" t="s">
        <v>121</v>
      </c>
      <c r="C85" s="3" t="s">
        <v>117</v>
      </c>
      <c r="D85" s="3" t="s">
        <v>36</v>
      </c>
      <c r="E85" s="6">
        <v>2022</v>
      </c>
      <c r="F85" s="8">
        <v>21.74</v>
      </c>
      <c r="G85" s="8">
        <v>27.9</v>
      </c>
      <c r="H85" s="4">
        <f>Tabela1[[#This Row],[VALOR V]]-Tabela1[[#This Row],[VALOR C]]</f>
        <v>6.16</v>
      </c>
    </row>
    <row r="86" spans="1:8" x14ac:dyDescent="0.25">
      <c r="A86" s="1" t="s">
        <v>129</v>
      </c>
      <c r="B86" s="15" t="s">
        <v>121</v>
      </c>
      <c r="C86" s="3" t="s">
        <v>117</v>
      </c>
      <c r="D86" s="3" t="s">
        <v>36</v>
      </c>
      <c r="E86" s="6">
        <v>2022</v>
      </c>
      <c r="F86" s="8">
        <v>21.74</v>
      </c>
      <c r="G86" s="8">
        <v>24.9</v>
      </c>
      <c r="H86" s="4">
        <f>Tabela1[[#This Row],[VALOR V]]-Tabela1[[#This Row],[VALOR C]]</f>
        <v>3.16</v>
      </c>
    </row>
    <row r="87" spans="1:8" x14ac:dyDescent="0.25">
      <c r="A87" s="1" t="s">
        <v>130</v>
      </c>
      <c r="B87" s="15" t="s">
        <v>121</v>
      </c>
      <c r="C87" s="3" t="s">
        <v>117</v>
      </c>
      <c r="D87" s="3" t="s">
        <v>36</v>
      </c>
      <c r="E87" s="6">
        <v>2022</v>
      </c>
      <c r="F87" s="8">
        <v>21.74</v>
      </c>
      <c r="G87" s="8">
        <v>24.9</v>
      </c>
      <c r="H87" s="4">
        <f>Tabela1[[#This Row],[VALOR V]]-Tabela1[[#This Row],[VALOR C]]</f>
        <v>3.16</v>
      </c>
    </row>
    <row r="88" spans="1:8" x14ac:dyDescent="0.25">
      <c r="A88" s="1" t="s">
        <v>131</v>
      </c>
      <c r="B88" s="15" t="s">
        <v>121</v>
      </c>
      <c r="C88" s="3" t="s">
        <v>117</v>
      </c>
      <c r="D88" s="3" t="s">
        <v>36</v>
      </c>
      <c r="E88" s="5">
        <v>2022</v>
      </c>
      <c r="F88" s="8">
        <v>21.74</v>
      </c>
      <c r="G88" s="8">
        <v>24.9</v>
      </c>
      <c r="H88" s="4">
        <f>Tabela1[[#This Row],[VALOR V]]-Tabela1[[#This Row],[VALOR C]]</f>
        <v>3.16</v>
      </c>
    </row>
    <row r="89" spans="1:8" x14ac:dyDescent="0.25">
      <c r="A89" s="1" t="s">
        <v>132</v>
      </c>
      <c r="B89" s="15" t="s">
        <v>121</v>
      </c>
      <c r="C89" s="3" t="s">
        <v>117</v>
      </c>
      <c r="D89" s="3" t="s">
        <v>36</v>
      </c>
      <c r="E89" s="5">
        <v>2022</v>
      </c>
      <c r="F89" s="8">
        <v>21.74</v>
      </c>
      <c r="G89" s="8">
        <v>24.9</v>
      </c>
      <c r="H89" s="4">
        <f>Tabela1[[#This Row],[VALOR V]]-Tabela1[[#This Row],[VALOR C]]</f>
        <v>3.16</v>
      </c>
    </row>
    <row r="90" spans="1:8" x14ac:dyDescent="0.25">
      <c r="A90" s="1" t="s">
        <v>133</v>
      </c>
      <c r="B90" s="15" t="s">
        <v>121</v>
      </c>
      <c r="C90" s="3" t="s">
        <v>117</v>
      </c>
      <c r="D90" s="3" t="s">
        <v>36</v>
      </c>
      <c r="E90" s="6">
        <v>2022</v>
      </c>
      <c r="F90" s="8">
        <v>21.74</v>
      </c>
      <c r="G90" s="8">
        <v>24.9</v>
      </c>
      <c r="H90" s="4">
        <f>Tabela1[[#This Row],[VALOR V]]-Tabela1[[#This Row],[VALOR C]]</f>
        <v>3.16</v>
      </c>
    </row>
    <row r="91" spans="1:8" x14ac:dyDescent="0.25">
      <c r="A91" s="1" t="s">
        <v>134</v>
      </c>
      <c r="B91" s="15" t="s">
        <v>121</v>
      </c>
      <c r="C91" s="3" t="s">
        <v>117</v>
      </c>
      <c r="D91" s="3" t="s">
        <v>36</v>
      </c>
      <c r="E91" s="5">
        <v>2022</v>
      </c>
      <c r="F91" s="8">
        <v>21.74</v>
      </c>
      <c r="G91" s="8">
        <v>24.9</v>
      </c>
      <c r="H91" s="4">
        <f>Tabela1[[#This Row],[VALOR V]]-Tabela1[[#This Row],[VALOR C]]</f>
        <v>3.16</v>
      </c>
    </row>
    <row r="92" spans="1:8" x14ac:dyDescent="0.25">
      <c r="A92" s="1" t="s">
        <v>135</v>
      </c>
      <c r="B92" s="15" t="s">
        <v>121</v>
      </c>
      <c r="C92" s="3" t="s">
        <v>117</v>
      </c>
      <c r="D92" s="3" t="s">
        <v>36</v>
      </c>
      <c r="E92" s="5">
        <v>2022</v>
      </c>
      <c r="F92" s="8">
        <v>21.74</v>
      </c>
      <c r="G92" s="8">
        <v>24.9</v>
      </c>
      <c r="H92" s="4">
        <f>Tabela1[[#This Row],[VALOR V]]-Tabela1[[#This Row],[VALOR C]]</f>
        <v>3.16</v>
      </c>
    </row>
    <row r="93" spans="1:8" x14ac:dyDescent="0.25">
      <c r="A93" s="1" t="s">
        <v>136</v>
      </c>
      <c r="B93" s="15" t="s">
        <v>121</v>
      </c>
      <c r="C93" s="3" t="s">
        <v>117</v>
      </c>
      <c r="D93" s="3" t="s">
        <v>36</v>
      </c>
      <c r="E93" s="6">
        <v>2022</v>
      </c>
      <c r="F93" s="8">
        <v>21.74</v>
      </c>
      <c r="G93" s="8">
        <v>29.9</v>
      </c>
      <c r="H93" s="4">
        <f>Tabela1[[#This Row],[VALOR V]]-Tabela1[[#This Row],[VALOR C]]</f>
        <v>8.16</v>
      </c>
    </row>
    <row r="94" spans="1:8" x14ac:dyDescent="0.25">
      <c r="A94" s="1" t="s">
        <v>137</v>
      </c>
      <c r="B94" s="15" t="s">
        <v>121</v>
      </c>
      <c r="C94" s="3" t="s">
        <v>117</v>
      </c>
      <c r="D94" s="3" t="s">
        <v>36</v>
      </c>
      <c r="E94" s="6">
        <v>2022</v>
      </c>
      <c r="F94" s="8">
        <v>21.74</v>
      </c>
      <c r="G94" s="8">
        <v>24.9</v>
      </c>
      <c r="H94" s="4">
        <f>Tabela1[[#This Row],[VALOR V]]-Tabela1[[#This Row],[VALOR C]]</f>
        <v>3.16</v>
      </c>
    </row>
    <row r="95" spans="1:8" x14ac:dyDescent="0.25">
      <c r="A95" s="1" t="s">
        <v>138</v>
      </c>
      <c r="B95" s="15" t="s">
        <v>121</v>
      </c>
      <c r="C95" s="3" t="s">
        <v>117</v>
      </c>
      <c r="D95" s="3" t="s">
        <v>36</v>
      </c>
      <c r="E95" s="6">
        <v>2022</v>
      </c>
      <c r="F95" s="8">
        <v>21.74</v>
      </c>
      <c r="G95" s="8">
        <v>27.9</v>
      </c>
      <c r="H95" s="4">
        <f>Tabela1[[#This Row],[VALOR V]]-Tabela1[[#This Row],[VALOR C]]</f>
        <v>6.16</v>
      </c>
    </row>
    <row r="96" spans="1:8" x14ac:dyDescent="0.25">
      <c r="A96" s="1" t="s">
        <v>139</v>
      </c>
      <c r="B96" s="15" t="s">
        <v>121</v>
      </c>
      <c r="C96" s="3" t="s">
        <v>117</v>
      </c>
      <c r="D96" s="3" t="s">
        <v>36</v>
      </c>
      <c r="E96" s="5">
        <v>2022</v>
      </c>
      <c r="F96" s="8">
        <v>21.74</v>
      </c>
      <c r="G96" s="8">
        <v>24.9</v>
      </c>
      <c r="H96" s="4">
        <f>Tabela1[[#This Row],[VALOR V]]-Tabela1[[#This Row],[VALOR C]]</f>
        <v>3.16</v>
      </c>
    </row>
    <row r="97" spans="1:8" x14ac:dyDescent="0.25">
      <c r="A97" s="1" t="s">
        <v>140</v>
      </c>
      <c r="B97" s="15" t="s">
        <v>121</v>
      </c>
      <c r="C97" s="3" t="s">
        <v>117</v>
      </c>
      <c r="D97" s="3" t="s">
        <v>36</v>
      </c>
      <c r="E97" s="5">
        <v>2022</v>
      </c>
      <c r="F97" s="8">
        <v>21.74</v>
      </c>
      <c r="G97" s="8">
        <v>24.9</v>
      </c>
      <c r="H97" s="4">
        <f>Tabela1[[#This Row],[VALOR V]]-Tabela1[[#This Row],[VALOR C]]</f>
        <v>3.16</v>
      </c>
    </row>
    <row r="98" spans="1:8" x14ac:dyDescent="0.25">
      <c r="A98" s="1" t="s">
        <v>141</v>
      </c>
      <c r="B98" s="15" t="s">
        <v>121</v>
      </c>
      <c r="C98" s="3" t="s">
        <v>117</v>
      </c>
      <c r="D98" s="3" t="s">
        <v>36</v>
      </c>
      <c r="E98" s="6">
        <v>2022</v>
      </c>
      <c r="F98" s="8">
        <v>21.74</v>
      </c>
      <c r="G98" s="8">
        <v>24.9</v>
      </c>
      <c r="H98" s="4">
        <f>Tabela1[[#This Row],[VALOR V]]-Tabela1[[#This Row],[VALOR C]]</f>
        <v>3.16</v>
      </c>
    </row>
    <row r="99" spans="1:8" x14ac:dyDescent="0.25">
      <c r="A99" s="1" t="s">
        <v>142</v>
      </c>
      <c r="B99" s="15" t="s">
        <v>121</v>
      </c>
      <c r="C99" s="3" t="s">
        <v>117</v>
      </c>
      <c r="D99" s="3" t="s">
        <v>36</v>
      </c>
      <c r="E99" s="6">
        <v>2022</v>
      </c>
      <c r="F99" s="8">
        <v>21.73</v>
      </c>
      <c r="G99" s="8">
        <v>24.9</v>
      </c>
      <c r="H99" s="4">
        <f>Tabela1[[#This Row],[VALOR V]]-Tabela1[[#This Row],[VALOR C]]</f>
        <v>3.1699999999999982</v>
      </c>
    </row>
    <row r="100" spans="1:8" x14ac:dyDescent="0.25">
      <c r="A100" s="5" t="s">
        <v>143</v>
      </c>
      <c r="B100" s="16" t="s">
        <v>121</v>
      </c>
      <c r="C100" s="6" t="s">
        <v>117</v>
      </c>
      <c r="D100" s="3" t="s">
        <v>36</v>
      </c>
      <c r="E100" s="6">
        <v>2022</v>
      </c>
      <c r="F100" s="8">
        <v>21.73</v>
      </c>
      <c r="G100" s="8">
        <v>29.9</v>
      </c>
      <c r="H100" s="7">
        <f>Tabela1[[#This Row],[VALOR V]]-Tabela1[[#This Row],[VALOR C]]</f>
        <v>8.1699999999999982</v>
      </c>
    </row>
    <row r="101" spans="1:8" x14ac:dyDescent="0.25">
      <c r="A101" s="1" t="s">
        <v>144</v>
      </c>
      <c r="B101" s="1" t="s">
        <v>145</v>
      </c>
      <c r="C101" s="3" t="s">
        <v>10</v>
      </c>
      <c r="D101" s="3" t="s">
        <v>69</v>
      </c>
      <c r="E101" s="6">
        <v>2022</v>
      </c>
      <c r="F101" s="2">
        <v>159.9</v>
      </c>
      <c r="G101" s="2">
        <v>175.22</v>
      </c>
      <c r="H101" s="4">
        <f>Tabela1[[#This Row],[VALOR V]]-Tabela1[[#This Row],[VALOR C]]</f>
        <v>15.319999999999993</v>
      </c>
    </row>
    <row r="102" spans="1:8" x14ac:dyDescent="0.25">
      <c r="A102" s="5" t="s">
        <v>146</v>
      </c>
      <c r="B102" s="5" t="s">
        <v>145</v>
      </c>
      <c r="C102" s="3" t="s">
        <v>10</v>
      </c>
      <c r="D102" s="3" t="s">
        <v>69</v>
      </c>
      <c r="E102" s="6">
        <v>2022</v>
      </c>
      <c r="F102" s="2">
        <v>129.9</v>
      </c>
      <c r="G102" s="2">
        <v>134.9</v>
      </c>
      <c r="H102" s="4">
        <f>Tabela1[[#This Row],[VALOR V]]-Tabela1[[#This Row],[VALOR C]]</f>
        <v>5</v>
      </c>
    </row>
    <row r="103" spans="1:8" x14ac:dyDescent="0.25">
      <c r="A103" s="1" t="s">
        <v>120</v>
      </c>
      <c r="B103" s="1" t="s">
        <v>108</v>
      </c>
      <c r="C103" s="3" t="s">
        <v>24</v>
      </c>
      <c r="D103" s="3" t="s">
        <v>69</v>
      </c>
      <c r="E103" s="5">
        <v>2022</v>
      </c>
      <c r="F103" s="8">
        <v>284.89999999999998</v>
      </c>
      <c r="G103" s="8">
        <v>299.89999999999998</v>
      </c>
      <c r="H103" s="4">
        <f>Tabela1[[#This Row],[VALOR V]]-Tabela1[[#This Row],[VALOR C]]</f>
        <v>15</v>
      </c>
    </row>
    <row r="104" spans="1:8" x14ac:dyDescent="0.25">
      <c r="A104" s="5" t="s">
        <v>147</v>
      </c>
      <c r="B104" s="5" t="s">
        <v>108</v>
      </c>
      <c r="C104" s="3" t="s">
        <v>23</v>
      </c>
      <c r="D104" s="3" t="s">
        <v>69</v>
      </c>
      <c r="E104" s="5">
        <v>2022</v>
      </c>
      <c r="F104" s="17">
        <v>249.9</v>
      </c>
      <c r="G104" s="17">
        <v>249.9</v>
      </c>
      <c r="H104" s="4">
        <f>Tabela1[[#This Row],[VALOR V]]-Tabela1[[#This Row],[VALOR C]]</f>
        <v>0</v>
      </c>
    </row>
    <row r="105" spans="1:8" x14ac:dyDescent="0.25">
      <c r="A105" s="1" t="s">
        <v>148</v>
      </c>
      <c r="B105" s="15" t="s">
        <v>149</v>
      </c>
      <c r="C105" s="3" t="s">
        <v>117</v>
      </c>
      <c r="D105" s="3" t="s">
        <v>69</v>
      </c>
      <c r="E105" s="6">
        <v>2022</v>
      </c>
      <c r="F105" s="8">
        <v>39.9</v>
      </c>
      <c r="G105" s="8">
        <v>39.9</v>
      </c>
      <c r="H105" s="4">
        <f>Tabela1[[#This Row],[VALOR V]]-Tabela1[[#This Row],[VALOR C]]</f>
        <v>0</v>
      </c>
    </row>
    <row r="106" spans="1:8" x14ac:dyDescent="0.25">
      <c r="A106" s="1" t="s">
        <v>115</v>
      </c>
      <c r="B106" s="15" t="s">
        <v>149</v>
      </c>
      <c r="C106" s="3" t="s">
        <v>117</v>
      </c>
      <c r="D106" s="3" t="s">
        <v>69</v>
      </c>
      <c r="E106" s="6">
        <v>2022</v>
      </c>
      <c r="F106" s="8">
        <v>29.9</v>
      </c>
      <c r="G106" s="8">
        <v>39.9</v>
      </c>
      <c r="H106" s="4">
        <f>Tabela1[[#This Row],[VALOR V]]-Tabela1[[#This Row],[VALOR C]]</f>
        <v>10</v>
      </c>
    </row>
    <row r="107" spans="1:8" x14ac:dyDescent="0.25">
      <c r="A107" s="1" t="s">
        <v>122</v>
      </c>
      <c r="B107" s="15" t="s">
        <v>149</v>
      </c>
      <c r="C107" s="3" t="s">
        <v>117</v>
      </c>
      <c r="D107" s="3" t="s">
        <v>69</v>
      </c>
      <c r="E107" s="6">
        <v>2022</v>
      </c>
      <c r="F107" s="8">
        <v>29.9</v>
      </c>
      <c r="G107" s="8">
        <v>39.9</v>
      </c>
      <c r="H107" s="4">
        <f>Tabela1[[#This Row],[VALOR V]]-Tabela1[[#This Row],[VALOR C]]</f>
        <v>10</v>
      </c>
    </row>
    <row r="108" spans="1:8" x14ac:dyDescent="0.25">
      <c r="A108" s="1" t="s">
        <v>123</v>
      </c>
      <c r="B108" s="15" t="s">
        <v>149</v>
      </c>
      <c r="C108" s="3" t="s">
        <v>117</v>
      </c>
      <c r="D108" s="3" t="s">
        <v>69</v>
      </c>
      <c r="E108" s="3">
        <v>2022</v>
      </c>
      <c r="F108" s="8">
        <v>29.9</v>
      </c>
      <c r="G108" s="8">
        <v>39.9</v>
      </c>
      <c r="H108" s="4">
        <f>Tabela1[[#This Row],[VALOR V]]-Tabela1[[#This Row],[VALOR C]]</f>
        <v>10</v>
      </c>
    </row>
    <row r="109" spans="1:8" x14ac:dyDescent="0.25">
      <c r="A109" s="1" t="s">
        <v>124</v>
      </c>
      <c r="B109" s="15" t="s">
        <v>149</v>
      </c>
      <c r="C109" s="3" t="s">
        <v>117</v>
      </c>
      <c r="D109" s="3" t="s">
        <v>69</v>
      </c>
      <c r="E109" s="3">
        <v>2022</v>
      </c>
      <c r="F109" s="8">
        <v>29.9</v>
      </c>
      <c r="G109" s="8">
        <v>39.9</v>
      </c>
      <c r="H109" s="4">
        <f>Tabela1[[#This Row],[VALOR V]]-Tabela1[[#This Row],[VALOR C]]</f>
        <v>10</v>
      </c>
    </row>
    <row r="110" spans="1:8" x14ac:dyDescent="0.25">
      <c r="A110" s="5" t="s">
        <v>125</v>
      </c>
      <c r="B110" s="16" t="s">
        <v>149</v>
      </c>
      <c r="C110" s="3" t="s">
        <v>117</v>
      </c>
      <c r="D110" s="3" t="s">
        <v>69</v>
      </c>
      <c r="E110" s="3">
        <v>2022</v>
      </c>
      <c r="F110" s="17">
        <v>29.9</v>
      </c>
      <c r="G110" s="17">
        <v>39.9</v>
      </c>
      <c r="H110" s="4">
        <f>Tabela1[[#This Row],[VALOR V]]-Tabela1[[#This Row],[VALOR C]]</f>
        <v>10</v>
      </c>
    </row>
    <row r="111" spans="1:8" x14ac:dyDescent="0.25">
      <c r="A111" s="18" t="s">
        <v>122</v>
      </c>
      <c r="B111" s="11" t="s">
        <v>116</v>
      </c>
      <c r="C111" s="1" t="s">
        <v>117</v>
      </c>
      <c r="D111" s="1" t="s">
        <v>76</v>
      </c>
      <c r="E111" s="1">
        <v>2022</v>
      </c>
      <c r="F111" s="19">
        <v>82.35</v>
      </c>
      <c r="G111" s="19">
        <v>84.9</v>
      </c>
      <c r="H111" s="4">
        <f>Tabela1[[#This Row],[VALOR V]]-Tabela1[[#This Row],[VALOR C]]</f>
        <v>2.5500000000000114</v>
      </c>
    </row>
    <row r="112" spans="1:8" x14ac:dyDescent="0.25">
      <c r="A112" s="18" t="s">
        <v>123</v>
      </c>
      <c r="B112" s="11" t="s">
        <v>116</v>
      </c>
      <c r="C112" s="1" t="s">
        <v>117</v>
      </c>
      <c r="D112" s="1" t="s">
        <v>76</v>
      </c>
      <c r="E112" s="1">
        <v>2022</v>
      </c>
      <c r="F112" s="19">
        <v>82.35</v>
      </c>
      <c r="G112" s="19">
        <v>84.9</v>
      </c>
      <c r="H112" s="4">
        <f>Tabela1[[#This Row],[VALOR V]]-Tabela1[[#This Row],[VALOR C]]</f>
        <v>2.5500000000000114</v>
      </c>
    </row>
    <row r="113" spans="1:8" x14ac:dyDescent="0.25">
      <c r="A113" s="12" t="s">
        <v>115</v>
      </c>
      <c r="B113" s="21" t="s">
        <v>152</v>
      </c>
      <c r="C113" s="5" t="s">
        <v>117</v>
      </c>
      <c r="D113" s="5" t="s">
        <v>76</v>
      </c>
      <c r="E113" s="5">
        <v>2022</v>
      </c>
      <c r="F113" s="20">
        <v>0</v>
      </c>
      <c r="G113" s="20">
        <v>50.9</v>
      </c>
      <c r="H113" s="7">
        <f>Tabela1[[#This Row],[VALOR V]]-Tabela1[[#This Row],[VALOR C]]</f>
        <v>50.9</v>
      </c>
    </row>
    <row r="114" spans="1:8" x14ac:dyDescent="0.25">
      <c r="A114" s="5" t="s">
        <v>153</v>
      </c>
      <c r="B114" s="5" t="s">
        <v>108</v>
      </c>
      <c r="C114" s="5" t="s">
        <v>23</v>
      </c>
      <c r="D114" s="5" t="s">
        <v>80</v>
      </c>
      <c r="E114" s="5">
        <v>2022</v>
      </c>
      <c r="F114" s="20">
        <v>239.9</v>
      </c>
      <c r="G114" s="20">
        <v>229.9</v>
      </c>
      <c r="H114" s="4">
        <f>Tabela1[[#This Row],[VALOR V]]-Tabela1[[#This Row],[VALOR C]]</f>
        <v>-10</v>
      </c>
    </row>
    <row r="115" spans="1:8" x14ac:dyDescent="0.25">
      <c r="A115" s="11" t="s">
        <v>154</v>
      </c>
      <c r="B115" s="11" t="s">
        <v>121</v>
      </c>
      <c r="C115" s="1" t="s">
        <v>117</v>
      </c>
      <c r="D115" s="5" t="s">
        <v>80</v>
      </c>
      <c r="E115" s="1">
        <v>2022</v>
      </c>
      <c r="F115" s="13">
        <v>29.9</v>
      </c>
      <c r="G115" s="13">
        <v>29.9</v>
      </c>
      <c r="H115" s="4">
        <f>Tabela1[[#This Row],[VALOR V]]-Tabela1[[#This Row],[VALOR C]]</f>
        <v>0</v>
      </c>
    </row>
    <row r="116" spans="1:8" x14ac:dyDescent="0.25">
      <c r="A116" s="11" t="s">
        <v>126</v>
      </c>
      <c r="B116" s="11" t="s">
        <v>149</v>
      </c>
      <c r="C116" s="5" t="s">
        <v>117</v>
      </c>
      <c r="D116" s="5" t="s">
        <v>80</v>
      </c>
      <c r="E116" s="1">
        <v>2022</v>
      </c>
      <c r="F116" s="13">
        <v>39.9</v>
      </c>
      <c r="G116" s="13">
        <v>39.9</v>
      </c>
      <c r="H116" s="4">
        <f>Tabela1[[#This Row],[VALOR V]]-Tabela1[[#This Row],[VALOR C]]</f>
        <v>0</v>
      </c>
    </row>
    <row r="117" spans="1:8" x14ac:dyDescent="0.25">
      <c r="A117" s="21" t="s">
        <v>127</v>
      </c>
      <c r="B117" s="21" t="s">
        <v>149</v>
      </c>
      <c r="C117" s="5" t="s">
        <v>117</v>
      </c>
      <c r="D117" s="5" t="s">
        <v>80</v>
      </c>
      <c r="E117" s="5">
        <v>2022</v>
      </c>
      <c r="F117" s="14">
        <v>39.9</v>
      </c>
      <c r="G117" s="14">
        <v>39.9</v>
      </c>
      <c r="H117" s="7">
        <f>Tabela1[[#This Row],[VALOR V]]-Tabela1[[#This Row],[VALOR C]]</f>
        <v>0</v>
      </c>
    </row>
    <row r="118" spans="1:8" x14ac:dyDescent="0.25">
      <c r="A118" s="3" t="s">
        <v>68</v>
      </c>
      <c r="B118" s="3" t="s">
        <v>63</v>
      </c>
      <c r="C118" s="3" t="s">
        <v>10</v>
      </c>
      <c r="D118" s="3" t="s">
        <v>87</v>
      </c>
      <c r="E118" s="3">
        <v>2022</v>
      </c>
      <c r="F118" s="4">
        <v>70.2</v>
      </c>
      <c r="G118" s="4">
        <v>120</v>
      </c>
      <c r="H118" s="4">
        <f>Tabela1[[#This Row],[VALOR V]]-Tabela1[[#This Row],[VALOR C]]</f>
        <v>49.8</v>
      </c>
    </row>
    <row r="119" spans="1:8" x14ac:dyDescent="0.25">
      <c r="A119" s="3" t="s">
        <v>124</v>
      </c>
      <c r="B119" s="11" t="s">
        <v>116</v>
      </c>
      <c r="C119" s="3" t="s">
        <v>117</v>
      </c>
      <c r="D119" s="3" t="s">
        <v>93</v>
      </c>
      <c r="E119" s="3">
        <v>2022</v>
      </c>
      <c r="F119" s="19">
        <v>82.35</v>
      </c>
      <c r="G119" s="19">
        <v>84.9</v>
      </c>
      <c r="H119" s="4">
        <f>Tabela1[[#This Row],[VALOR V]]-Tabela1[[#This Row],[VALOR C]]</f>
        <v>2.5500000000000114</v>
      </c>
    </row>
    <row r="120" spans="1:8" x14ac:dyDescent="0.25">
      <c r="A120" s="3" t="s">
        <v>125</v>
      </c>
      <c r="B120" s="11" t="s">
        <v>116</v>
      </c>
      <c r="C120" s="3" t="s">
        <v>117</v>
      </c>
      <c r="D120" s="3" t="s">
        <v>93</v>
      </c>
      <c r="E120" s="3">
        <v>2022</v>
      </c>
      <c r="F120" s="19">
        <v>82.35</v>
      </c>
      <c r="G120" s="19">
        <v>84.9</v>
      </c>
      <c r="H120" s="4">
        <f>Tabela1[[#This Row],[VALOR V]]-Tabela1[[#This Row],[VALOR C]]</f>
        <v>2.5500000000000114</v>
      </c>
    </row>
    <row r="121" spans="1:8" x14ac:dyDescent="0.25">
      <c r="A121" s="3" t="s">
        <v>115</v>
      </c>
      <c r="B121" s="3" t="s">
        <v>170</v>
      </c>
      <c r="C121" s="3" t="s">
        <v>117</v>
      </c>
      <c r="D121" s="3" t="s">
        <v>100</v>
      </c>
      <c r="E121" s="1">
        <v>2022</v>
      </c>
      <c r="F121" s="4">
        <v>27.12</v>
      </c>
      <c r="G121" s="14">
        <v>39.9</v>
      </c>
      <c r="H121" s="4">
        <f>Tabela1[[#This Row],[VALOR V]]-Tabela1[[#This Row],[VALOR C]]</f>
        <v>12.779999999999998</v>
      </c>
    </row>
    <row r="122" spans="1:8" x14ac:dyDescent="0.25">
      <c r="A122" s="3" t="s">
        <v>122</v>
      </c>
      <c r="B122" s="3" t="s">
        <v>170</v>
      </c>
      <c r="C122" s="3" t="s">
        <v>117</v>
      </c>
      <c r="D122" s="3" t="s">
        <v>100</v>
      </c>
      <c r="E122" s="1">
        <v>2022</v>
      </c>
      <c r="F122" s="4">
        <v>27.12</v>
      </c>
      <c r="G122" s="14">
        <v>39.9</v>
      </c>
      <c r="H122" s="4">
        <f>Tabela1[[#This Row],[VALOR V]]-Tabela1[[#This Row],[VALOR C]]</f>
        <v>12.779999999999998</v>
      </c>
    </row>
    <row r="123" spans="1:8" x14ac:dyDescent="0.25">
      <c r="A123" s="3" t="s">
        <v>123</v>
      </c>
      <c r="B123" s="3" t="s">
        <v>170</v>
      </c>
      <c r="C123" s="3" t="s">
        <v>117</v>
      </c>
      <c r="D123" s="3" t="s">
        <v>100</v>
      </c>
      <c r="E123" s="5">
        <v>2022</v>
      </c>
      <c r="F123" s="4">
        <v>27.12</v>
      </c>
      <c r="G123" s="14">
        <v>39.9</v>
      </c>
      <c r="H123" s="4">
        <f>Tabela1[[#This Row],[VALOR V]]-Tabela1[[#This Row],[VALOR C]]</f>
        <v>12.779999999999998</v>
      </c>
    </row>
    <row r="124" spans="1:8" x14ac:dyDescent="0.25">
      <c r="A124" s="3" t="s">
        <v>124</v>
      </c>
      <c r="B124" s="3" t="s">
        <v>170</v>
      </c>
      <c r="C124" s="3" t="s">
        <v>117</v>
      </c>
      <c r="D124" s="3" t="s">
        <v>100</v>
      </c>
      <c r="E124" s="5">
        <v>2022</v>
      </c>
      <c r="F124" s="4">
        <v>27.12</v>
      </c>
      <c r="G124" s="14">
        <v>39.9</v>
      </c>
      <c r="H124" s="4">
        <f>Tabela1[[#This Row],[VALOR V]]-Tabela1[[#This Row],[VALOR C]]</f>
        <v>12.779999999999998</v>
      </c>
    </row>
    <row r="125" spans="1:8" x14ac:dyDescent="0.25">
      <c r="A125" s="3" t="s">
        <v>125</v>
      </c>
      <c r="B125" s="3" t="s">
        <v>170</v>
      </c>
      <c r="C125" s="3" t="s">
        <v>117</v>
      </c>
      <c r="D125" s="3" t="s">
        <v>100</v>
      </c>
      <c r="E125" s="1">
        <v>2022</v>
      </c>
      <c r="F125" s="4">
        <v>27.12</v>
      </c>
      <c r="G125" s="14">
        <v>39.9</v>
      </c>
      <c r="H125" s="4">
        <f>Tabela1[[#This Row],[VALOR V]]-Tabela1[[#This Row],[VALOR C]]</f>
        <v>12.779999999999998</v>
      </c>
    </row>
    <row r="126" spans="1:8" x14ac:dyDescent="0.25">
      <c r="A126" s="3" t="s">
        <v>126</v>
      </c>
      <c r="B126" s="3" t="s">
        <v>170</v>
      </c>
      <c r="C126" s="3" t="s">
        <v>117</v>
      </c>
      <c r="D126" s="3" t="s">
        <v>100</v>
      </c>
      <c r="E126" s="1">
        <v>2022</v>
      </c>
      <c r="F126" s="4">
        <v>27.12</v>
      </c>
      <c r="G126" s="14">
        <v>39.9</v>
      </c>
      <c r="H126" s="4">
        <f>Tabela1[[#This Row],[VALOR V]]-Tabela1[[#This Row],[VALOR C]]</f>
        <v>12.779999999999998</v>
      </c>
    </row>
    <row r="127" spans="1:8" x14ac:dyDescent="0.25">
      <c r="A127" s="3" t="s">
        <v>128</v>
      </c>
      <c r="B127" s="3" t="s">
        <v>149</v>
      </c>
      <c r="C127" s="3" t="s">
        <v>117</v>
      </c>
      <c r="D127" s="3" t="s">
        <v>100</v>
      </c>
      <c r="E127" s="5">
        <v>2022</v>
      </c>
      <c r="F127" s="4">
        <v>27.12</v>
      </c>
      <c r="G127" s="14">
        <v>39.9</v>
      </c>
      <c r="H127" s="4">
        <f>Tabela1[[#This Row],[VALOR V]]-Tabela1[[#This Row],[VALOR C]]</f>
        <v>12.779999999999998</v>
      </c>
    </row>
    <row r="128" spans="1:8" x14ac:dyDescent="0.25">
      <c r="A128" s="3" t="s">
        <v>129</v>
      </c>
      <c r="B128" s="3" t="s">
        <v>149</v>
      </c>
      <c r="C128" s="3" t="s">
        <v>117</v>
      </c>
      <c r="D128" s="3" t="s">
        <v>100</v>
      </c>
      <c r="E128" s="3">
        <v>2022</v>
      </c>
      <c r="F128" s="4">
        <v>27.12</v>
      </c>
      <c r="G128" s="14">
        <v>39.9</v>
      </c>
      <c r="H128" s="4">
        <f>Tabela1[[#This Row],[VALOR V]]-Tabela1[[#This Row],[VALOR C]]</f>
        <v>12.779999999999998</v>
      </c>
    </row>
    <row r="129" spans="1:8" x14ac:dyDescent="0.25">
      <c r="A129" s="3" t="s">
        <v>130</v>
      </c>
      <c r="B129" s="3" t="s">
        <v>149</v>
      </c>
      <c r="C129" s="3" t="s">
        <v>117</v>
      </c>
      <c r="D129" s="3" t="s">
        <v>100</v>
      </c>
      <c r="E129" s="3">
        <v>2022</v>
      </c>
      <c r="F129" s="4">
        <v>27.12</v>
      </c>
      <c r="G129" s="14">
        <v>39.9</v>
      </c>
      <c r="H129" s="4">
        <f>Tabela1[[#This Row],[VALOR V]]-Tabela1[[#This Row],[VALOR C]]</f>
        <v>12.779999999999998</v>
      </c>
    </row>
    <row r="130" spans="1:8" x14ac:dyDescent="0.25">
      <c r="A130" s="3" t="s">
        <v>171</v>
      </c>
      <c r="B130" s="15" t="s">
        <v>121</v>
      </c>
      <c r="C130" s="3" t="s">
        <v>117</v>
      </c>
      <c r="D130" s="3" t="s">
        <v>100</v>
      </c>
      <c r="E130" s="3">
        <v>2022</v>
      </c>
      <c r="F130" s="4">
        <v>27.12</v>
      </c>
      <c r="G130" s="14">
        <v>39.9</v>
      </c>
      <c r="H130" s="4">
        <f>Tabela1[[#This Row],[VALOR V]]-Tabela1[[#This Row],[VALOR C]]</f>
        <v>12.779999999999998</v>
      </c>
    </row>
    <row r="131" spans="1:8" x14ac:dyDescent="0.25">
      <c r="A131" s="3" t="s">
        <v>114</v>
      </c>
      <c r="B131" s="1" t="s">
        <v>108</v>
      </c>
      <c r="C131" s="3" t="s">
        <v>23</v>
      </c>
      <c r="D131" s="3" t="s">
        <v>100</v>
      </c>
      <c r="E131" s="1">
        <v>2022</v>
      </c>
      <c r="F131" s="4">
        <v>24.06</v>
      </c>
      <c r="G131" s="4">
        <v>30</v>
      </c>
      <c r="H131" s="4">
        <f>Tabela1[[#This Row],[VALOR V]]-Tabela1[[#This Row],[VALOR C]]</f>
        <v>5.9400000000000013</v>
      </c>
    </row>
    <row r="132" spans="1:8" x14ac:dyDescent="0.25">
      <c r="A132" s="3" t="s">
        <v>118</v>
      </c>
      <c r="B132" s="1" t="s">
        <v>108</v>
      </c>
      <c r="C132" s="3" t="s">
        <v>23</v>
      </c>
      <c r="D132" s="3" t="s">
        <v>100</v>
      </c>
      <c r="E132" s="5">
        <v>2022</v>
      </c>
      <c r="F132" s="4">
        <v>24.06</v>
      </c>
      <c r="G132" s="4">
        <v>30</v>
      </c>
      <c r="H132" s="4">
        <f>Tabela1[[#This Row],[VALOR V]]-Tabela1[[#This Row],[VALOR C]]</f>
        <v>5.9400000000000013</v>
      </c>
    </row>
    <row r="133" spans="1:8" x14ac:dyDescent="0.25">
      <c r="A133" s="3" t="s">
        <v>172</v>
      </c>
      <c r="B133" s="1" t="s">
        <v>108</v>
      </c>
      <c r="C133" s="3" t="s">
        <v>23</v>
      </c>
      <c r="D133" s="3" t="s">
        <v>100</v>
      </c>
      <c r="E133" s="5">
        <v>2022</v>
      </c>
      <c r="F133" s="4">
        <v>24.06</v>
      </c>
      <c r="G133" s="4">
        <v>30</v>
      </c>
      <c r="H133" s="4">
        <f>Tabela1[[#This Row],[VALOR V]]-Tabela1[[#This Row],[VALOR C]]</f>
        <v>5.9400000000000013</v>
      </c>
    </row>
    <row r="134" spans="1:8" x14ac:dyDescent="0.25">
      <c r="A134" s="3" t="s">
        <v>173</v>
      </c>
      <c r="B134" s="1" t="s">
        <v>108</v>
      </c>
      <c r="C134" s="3" t="s">
        <v>23</v>
      </c>
      <c r="D134" s="3" t="s">
        <v>100</v>
      </c>
      <c r="E134" s="1">
        <v>2022</v>
      </c>
      <c r="F134" s="4">
        <v>24.06</v>
      </c>
      <c r="G134" s="4">
        <v>30</v>
      </c>
      <c r="H134" s="4">
        <f>Tabela1[[#This Row],[VALOR V]]-Tabela1[[#This Row],[VALOR C]]</f>
        <v>5.9400000000000013</v>
      </c>
    </row>
    <row r="135" spans="1:8" x14ac:dyDescent="0.25">
      <c r="A135" s="3" t="s">
        <v>120</v>
      </c>
      <c r="B135" s="1" t="s">
        <v>108</v>
      </c>
      <c r="C135" s="3" t="s">
        <v>23</v>
      </c>
      <c r="D135" s="3" t="s">
        <v>100</v>
      </c>
      <c r="E135" s="1">
        <v>2022</v>
      </c>
      <c r="F135" s="4">
        <v>24.06</v>
      </c>
      <c r="G135" s="4">
        <v>30</v>
      </c>
      <c r="H135" s="4">
        <f>Tabela1[[#This Row],[VALOR V]]-Tabela1[[#This Row],[VALOR C]]</f>
        <v>5.9400000000000013</v>
      </c>
    </row>
    <row r="136" spans="1:8" x14ac:dyDescent="0.25">
      <c r="A136" s="3" t="s">
        <v>174</v>
      </c>
      <c r="B136" s="1" t="s">
        <v>108</v>
      </c>
      <c r="C136" s="3" t="s">
        <v>23</v>
      </c>
      <c r="D136" s="3" t="s">
        <v>100</v>
      </c>
      <c r="E136" s="5">
        <v>2022</v>
      </c>
      <c r="F136" s="4">
        <v>24.06</v>
      </c>
      <c r="G136" s="4">
        <v>30</v>
      </c>
      <c r="H136" s="4">
        <f>Tabela1[[#This Row],[VALOR V]]-Tabela1[[#This Row],[VALOR C]]</f>
        <v>5.9400000000000013</v>
      </c>
    </row>
    <row r="137" spans="1:8" x14ac:dyDescent="0.25">
      <c r="A137" s="3" t="s">
        <v>175</v>
      </c>
      <c r="B137" s="1" t="s">
        <v>108</v>
      </c>
      <c r="C137" s="3" t="s">
        <v>23</v>
      </c>
      <c r="D137" s="3" t="s">
        <v>100</v>
      </c>
      <c r="E137" s="3">
        <v>2022</v>
      </c>
      <c r="F137" s="4">
        <v>24.06</v>
      </c>
      <c r="G137" s="4">
        <v>30</v>
      </c>
      <c r="H137" s="4">
        <f>Tabela1[[#This Row],[VALOR V]]-Tabela1[[#This Row],[VALOR C]]</f>
        <v>5.9400000000000013</v>
      </c>
    </row>
    <row r="138" spans="1:8" x14ac:dyDescent="0.25">
      <c r="A138" s="3" t="s">
        <v>176</v>
      </c>
      <c r="B138" s="1" t="s">
        <v>108</v>
      </c>
      <c r="C138" s="3" t="s">
        <v>23</v>
      </c>
      <c r="D138" s="3" t="s">
        <v>100</v>
      </c>
      <c r="E138" s="3">
        <v>2022</v>
      </c>
      <c r="F138" s="4">
        <v>24.06</v>
      </c>
      <c r="G138" s="4">
        <v>30</v>
      </c>
      <c r="H138" s="4">
        <f>Tabela1[[#This Row],[VALOR V]]-Tabela1[[#This Row],[VALOR C]]</f>
        <v>5.9400000000000013</v>
      </c>
    </row>
    <row r="139" spans="1:8" x14ac:dyDescent="0.25">
      <c r="A139" s="3" t="s">
        <v>119</v>
      </c>
      <c r="B139" s="1" t="s">
        <v>108</v>
      </c>
      <c r="C139" s="3" t="s">
        <v>23</v>
      </c>
      <c r="D139" s="3" t="s">
        <v>100</v>
      </c>
      <c r="E139" s="3">
        <v>2022</v>
      </c>
      <c r="F139" s="4">
        <v>24.06</v>
      </c>
      <c r="G139" s="4">
        <v>30</v>
      </c>
      <c r="H139" s="4">
        <f>Tabela1[[#This Row],[VALOR V]]-Tabela1[[#This Row],[VALOR C]]</f>
        <v>5.9400000000000013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workbookViewId="0">
      <selection activeCell="A12" sqref="A12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5.7109375" customWidth="1"/>
    <col min="4" max="4" width="18" bestFit="1" customWidth="1"/>
    <col min="5" max="5" width="16.7109375" customWidth="1"/>
    <col min="6" max="6" width="16.85546875" customWidth="1"/>
    <col min="7" max="7" width="17.7109375" bestFit="1" customWidth="1"/>
    <col min="8" max="8" width="5.7109375" customWidth="1"/>
    <col min="9" max="9" width="18" bestFit="1" customWidth="1"/>
    <col min="10" max="10" width="21.85546875" bestFit="1" customWidth="1"/>
    <col min="11" max="11" width="5.7109375" customWidth="1"/>
    <col min="12" max="12" width="18" bestFit="1" customWidth="1"/>
    <col min="13" max="13" width="16.7109375" bestFit="1" customWidth="1"/>
    <col min="14" max="14" width="16.85546875" bestFit="1" customWidth="1"/>
    <col min="15" max="15" width="17.7109375" bestFit="1" customWidth="1"/>
    <col min="16" max="16" width="5.7109375" customWidth="1"/>
    <col min="17" max="17" width="18" bestFit="1" customWidth="1"/>
    <col min="18" max="18" width="21.85546875" bestFit="1" customWidth="1"/>
    <col min="19" max="19" width="5.7109375" customWidth="1"/>
    <col min="20" max="20" width="18" bestFit="1" customWidth="1"/>
    <col min="21" max="21" width="16.7109375" bestFit="1" customWidth="1"/>
    <col min="22" max="22" width="16.85546875" bestFit="1" customWidth="1"/>
    <col min="23" max="23" width="17.7109375" bestFit="1" customWidth="1"/>
    <col min="24" max="24" width="5.7109375" customWidth="1"/>
    <col min="25" max="25" width="34.28515625" customWidth="1"/>
    <col min="26" max="26" width="21.85546875" bestFit="1" customWidth="1"/>
    <col min="27" max="27" width="5.7109375" customWidth="1"/>
    <col min="28" max="28" width="34.28515625" customWidth="1"/>
    <col min="29" max="29" width="16.7109375" bestFit="1" customWidth="1"/>
    <col min="30" max="30" width="16.85546875" bestFit="1" customWidth="1"/>
    <col min="31" max="31" width="17.7109375" bestFit="1" customWidth="1"/>
  </cols>
  <sheetData>
    <row r="1" spans="1:31" x14ac:dyDescent="0.25">
      <c r="A1" s="33" t="s">
        <v>165</v>
      </c>
      <c r="B1" s="33"/>
      <c r="D1" s="33" t="s">
        <v>166</v>
      </c>
      <c r="E1" s="33"/>
      <c r="F1" s="33"/>
      <c r="G1" s="33"/>
      <c r="I1" s="33" t="s">
        <v>163</v>
      </c>
      <c r="J1" s="33"/>
      <c r="L1" s="33" t="s">
        <v>167</v>
      </c>
      <c r="M1" s="33"/>
      <c r="N1" s="33"/>
      <c r="O1" s="33"/>
      <c r="Q1" s="33" t="s">
        <v>164</v>
      </c>
      <c r="R1" s="33"/>
      <c r="T1" s="33" t="s">
        <v>168</v>
      </c>
      <c r="U1" s="33"/>
      <c r="V1" s="33"/>
      <c r="W1" s="33"/>
      <c r="Y1" s="33" t="s">
        <v>162</v>
      </c>
      <c r="Z1" s="33"/>
      <c r="AB1" s="33" t="s">
        <v>169</v>
      </c>
      <c r="AC1" s="33"/>
      <c r="AD1" s="33"/>
      <c r="AE1" s="33"/>
    </row>
    <row r="2" spans="1:31" x14ac:dyDescent="0.25">
      <c r="A2" s="33"/>
      <c r="B2" s="33"/>
      <c r="D2" s="33"/>
      <c r="E2" s="33"/>
      <c r="F2" s="33"/>
      <c r="G2" s="33"/>
      <c r="I2" s="33"/>
      <c r="J2" s="33"/>
      <c r="L2" s="33"/>
      <c r="M2" s="33"/>
      <c r="N2" s="33"/>
      <c r="O2" s="33"/>
      <c r="Q2" s="33"/>
      <c r="R2" s="33"/>
      <c r="T2" s="33"/>
      <c r="U2" s="33"/>
      <c r="V2" s="33"/>
      <c r="W2" s="33"/>
      <c r="Y2" s="33"/>
      <c r="Z2" s="33"/>
      <c r="AB2" s="33"/>
      <c r="AC2" s="33"/>
      <c r="AD2" s="33"/>
      <c r="AE2" s="33"/>
    </row>
    <row r="3" spans="1:31" x14ac:dyDescent="0.25">
      <c r="A3" s="22" t="s">
        <v>155</v>
      </c>
      <c r="B3" s="23" t="s">
        <v>157</v>
      </c>
      <c r="D3" s="28" t="s">
        <v>155</v>
      </c>
      <c r="E3" s="29" t="s">
        <v>160</v>
      </c>
      <c r="F3" s="29" t="s">
        <v>161</v>
      </c>
      <c r="G3" s="29" t="s">
        <v>159</v>
      </c>
      <c r="I3" s="22" t="s">
        <v>155</v>
      </c>
      <c r="J3" s="23" t="s">
        <v>158</v>
      </c>
      <c r="L3" s="22" t="s">
        <v>155</v>
      </c>
      <c r="M3" s="23" t="s">
        <v>160</v>
      </c>
      <c r="N3" s="23" t="s">
        <v>161</v>
      </c>
      <c r="O3" s="23" t="s">
        <v>159</v>
      </c>
      <c r="Q3" s="22" t="s">
        <v>155</v>
      </c>
      <c r="R3" s="23" t="s">
        <v>158</v>
      </c>
      <c r="T3" s="22" t="s">
        <v>155</v>
      </c>
      <c r="U3" s="23" t="s">
        <v>160</v>
      </c>
      <c r="V3" s="23" t="s">
        <v>161</v>
      </c>
      <c r="W3" s="23" t="s">
        <v>159</v>
      </c>
      <c r="Y3" s="22" t="s">
        <v>155</v>
      </c>
      <c r="Z3" s="23" t="s">
        <v>158</v>
      </c>
      <c r="AB3" s="22" t="s">
        <v>155</v>
      </c>
      <c r="AC3" s="23" t="s">
        <v>160</v>
      </c>
      <c r="AD3" s="23" t="s">
        <v>161</v>
      </c>
      <c r="AE3" s="23" t="s">
        <v>159</v>
      </c>
    </row>
    <row r="4" spans="1:31" x14ac:dyDescent="0.25">
      <c r="A4" s="24" t="s">
        <v>117</v>
      </c>
      <c r="B4" s="26">
        <v>48</v>
      </c>
      <c r="D4" s="24" t="s">
        <v>10</v>
      </c>
      <c r="E4" s="30">
        <v>4171.72</v>
      </c>
      <c r="F4" s="30">
        <v>6671.2599999999993</v>
      </c>
      <c r="G4" s="30">
        <v>2499.5400000000009</v>
      </c>
      <c r="I4" s="24" t="s">
        <v>36</v>
      </c>
      <c r="J4" s="26">
        <v>48</v>
      </c>
      <c r="L4" s="24" t="s">
        <v>36</v>
      </c>
      <c r="M4" s="27">
        <v>1564.8000000000002</v>
      </c>
      <c r="N4" s="27">
        <v>2338.1900000000019</v>
      </c>
      <c r="O4" s="27">
        <v>773.3899999999993</v>
      </c>
      <c r="Q4" s="24">
        <v>2022</v>
      </c>
      <c r="R4" s="26">
        <v>72</v>
      </c>
      <c r="T4" s="24">
        <v>2021</v>
      </c>
      <c r="U4" s="27">
        <v>3842.2200000000007</v>
      </c>
      <c r="V4" s="27">
        <v>6415.3399999999992</v>
      </c>
      <c r="W4" s="27">
        <v>2573.12</v>
      </c>
      <c r="Y4" s="24" t="s">
        <v>121</v>
      </c>
      <c r="Z4" s="26">
        <v>25</v>
      </c>
      <c r="AB4" s="24" t="s">
        <v>71</v>
      </c>
      <c r="AC4" s="25">
        <v>0</v>
      </c>
      <c r="AD4" s="25">
        <v>319.99</v>
      </c>
      <c r="AE4" s="25">
        <v>319.99</v>
      </c>
    </row>
    <row r="5" spans="1:31" x14ac:dyDescent="0.25">
      <c r="A5" s="24" t="s">
        <v>10</v>
      </c>
      <c r="B5" s="26">
        <v>43</v>
      </c>
      <c r="D5" s="24" t="s">
        <v>117</v>
      </c>
      <c r="E5" s="30">
        <v>1449.5999999999988</v>
      </c>
      <c r="F5" s="30">
        <v>1854.9200000000012</v>
      </c>
      <c r="G5" s="30">
        <v>405.31999999999971</v>
      </c>
      <c r="I5" s="24" t="s">
        <v>69</v>
      </c>
      <c r="J5" s="26">
        <v>23</v>
      </c>
      <c r="L5" s="24" t="s">
        <v>69</v>
      </c>
      <c r="M5" s="27">
        <v>1125.5000000000002</v>
      </c>
      <c r="N5" s="27">
        <v>1602.8400000000006</v>
      </c>
      <c r="O5" s="27">
        <v>477.34</v>
      </c>
      <c r="Q5" s="24">
        <v>2021</v>
      </c>
      <c r="R5" s="26">
        <v>66</v>
      </c>
      <c r="T5" s="24">
        <v>2022</v>
      </c>
      <c r="U5" s="27">
        <v>4010.4399999999991</v>
      </c>
      <c r="V5" s="27">
        <v>4744.4399999999996</v>
      </c>
      <c r="W5" s="27">
        <v>734.00000000000045</v>
      </c>
      <c r="Y5" s="24" t="s">
        <v>108</v>
      </c>
      <c r="Z5" s="26">
        <v>21</v>
      </c>
      <c r="AB5" s="24" t="s">
        <v>30</v>
      </c>
      <c r="AC5" s="25">
        <v>0</v>
      </c>
      <c r="AD5" s="25">
        <v>302.87</v>
      </c>
      <c r="AE5" s="25">
        <v>302.87</v>
      </c>
    </row>
    <row r="6" spans="1:31" x14ac:dyDescent="0.25">
      <c r="A6" s="24" t="s">
        <v>37</v>
      </c>
      <c r="B6" s="26">
        <v>23</v>
      </c>
      <c r="D6" s="24" t="s">
        <v>37</v>
      </c>
      <c r="E6" s="30">
        <v>110</v>
      </c>
      <c r="F6" s="30">
        <v>399</v>
      </c>
      <c r="G6" s="30">
        <v>289</v>
      </c>
      <c r="I6" s="24" t="s">
        <v>100</v>
      </c>
      <c r="J6" s="26">
        <v>23</v>
      </c>
      <c r="L6" s="24" t="s">
        <v>76</v>
      </c>
      <c r="M6" s="27">
        <v>504.70000000000005</v>
      </c>
      <c r="N6" s="27">
        <v>972.58999999999992</v>
      </c>
      <c r="O6" s="27">
        <v>467.89</v>
      </c>
      <c r="Q6" s="24" t="s">
        <v>156</v>
      </c>
      <c r="R6" s="26">
        <v>138</v>
      </c>
      <c r="T6" s="24" t="s">
        <v>156</v>
      </c>
      <c r="U6" s="27">
        <v>7852.66</v>
      </c>
      <c r="V6" s="27">
        <v>11159.779999999999</v>
      </c>
      <c r="W6" s="27">
        <v>3307.1200000000003</v>
      </c>
      <c r="Y6" s="24" t="s">
        <v>149</v>
      </c>
      <c r="Z6" s="26">
        <v>11</v>
      </c>
      <c r="AB6" s="24" t="s">
        <v>108</v>
      </c>
      <c r="AC6" s="25">
        <v>2250.9399999999996</v>
      </c>
      <c r="AD6" s="25">
        <v>2518.6000000000004</v>
      </c>
      <c r="AE6" s="25">
        <v>267.65999999999997</v>
      </c>
    </row>
    <row r="7" spans="1:31" x14ac:dyDescent="0.25">
      <c r="A7" s="24" t="s">
        <v>23</v>
      </c>
      <c r="B7" s="26">
        <v>15</v>
      </c>
      <c r="D7" s="24" t="s">
        <v>23</v>
      </c>
      <c r="E7" s="30">
        <v>1526.0399999999997</v>
      </c>
      <c r="F7" s="30">
        <v>1679.7</v>
      </c>
      <c r="G7" s="30">
        <v>153.65999999999994</v>
      </c>
      <c r="I7" s="24" t="s">
        <v>25</v>
      </c>
      <c r="J7" s="26">
        <v>9</v>
      </c>
      <c r="L7" s="24" t="s">
        <v>100</v>
      </c>
      <c r="M7" s="27">
        <v>1019.8399999999996</v>
      </c>
      <c r="N7" s="27">
        <v>1386.39</v>
      </c>
      <c r="O7" s="27">
        <v>366.54999999999984</v>
      </c>
      <c r="Y7" s="24" t="s">
        <v>63</v>
      </c>
      <c r="Z7" s="26">
        <v>6</v>
      </c>
      <c r="AB7" s="24" t="s">
        <v>28</v>
      </c>
      <c r="AC7" s="25">
        <v>320</v>
      </c>
      <c r="AD7" s="25">
        <v>557.5</v>
      </c>
      <c r="AE7" s="25">
        <v>237.5</v>
      </c>
    </row>
    <row r="8" spans="1:31" x14ac:dyDescent="0.25">
      <c r="A8" s="24" t="s">
        <v>24</v>
      </c>
      <c r="B8" s="26">
        <v>9</v>
      </c>
      <c r="D8" s="24" t="s">
        <v>24</v>
      </c>
      <c r="E8" s="30">
        <v>595.29999999999995</v>
      </c>
      <c r="F8" s="30">
        <v>554.9</v>
      </c>
      <c r="G8" s="30">
        <v>-40.400000000000006</v>
      </c>
      <c r="I8" s="24" t="s">
        <v>80</v>
      </c>
      <c r="J8" s="26">
        <v>7</v>
      </c>
      <c r="L8" s="24" t="s">
        <v>87</v>
      </c>
      <c r="M8" s="27">
        <v>428.99999999999994</v>
      </c>
      <c r="N8" s="27">
        <v>699.68999999999994</v>
      </c>
      <c r="O8" s="27">
        <v>270.69</v>
      </c>
      <c r="Y8" s="24" t="s">
        <v>33</v>
      </c>
      <c r="Z8" s="26">
        <v>6</v>
      </c>
      <c r="AB8" s="24" t="s">
        <v>53</v>
      </c>
      <c r="AC8" s="25">
        <v>170</v>
      </c>
      <c r="AD8" s="25">
        <v>378.42</v>
      </c>
      <c r="AE8" s="25">
        <v>208.42000000000002</v>
      </c>
    </row>
    <row r="9" spans="1:31" x14ac:dyDescent="0.25">
      <c r="A9" s="24" t="s">
        <v>156</v>
      </c>
      <c r="B9" s="26">
        <v>138</v>
      </c>
      <c r="D9" s="24" t="s">
        <v>156</v>
      </c>
      <c r="E9" s="30">
        <v>7852.6599999999989</v>
      </c>
      <c r="F9" s="30">
        <v>11159.78</v>
      </c>
      <c r="G9" s="30">
        <v>3307.1200000000008</v>
      </c>
      <c r="I9" s="24" t="s">
        <v>76</v>
      </c>
      <c r="J9" s="26">
        <v>7</v>
      </c>
      <c r="L9" s="24" t="s">
        <v>80</v>
      </c>
      <c r="M9" s="27">
        <v>629.59999999999991</v>
      </c>
      <c r="N9" s="27">
        <v>885.99999999999989</v>
      </c>
      <c r="O9" s="27">
        <v>256.39999999999998</v>
      </c>
      <c r="Y9" s="24" t="s">
        <v>170</v>
      </c>
      <c r="Z9" s="26">
        <v>6</v>
      </c>
      <c r="AB9" s="24" t="s">
        <v>121</v>
      </c>
      <c r="AC9" s="25">
        <v>557.02000000000021</v>
      </c>
      <c r="AD9" s="25">
        <v>736.21999999999969</v>
      </c>
      <c r="AE9" s="25">
        <v>179.19999999999993</v>
      </c>
    </row>
    <row r="10" spans="1:31" x14ac:dyDescent="0.25">
      <c r="I10" s="24" t="s">
        <v>110</v>
      </c>
      <c r="J10" s="26">
        <v>6</v>
      </c>
      <c r="L10" s="24" t="s">
        <v>13</v>
      </c>
      <c r="M10" s="27">
        <v>292.05</v>
      </c>
      <c r="N10" s="27">
        <v>520.79999999999995</v>
      </c>
      <c r="O10" s="27">
        <v>228.75</v>
      </c>
      <c r="Y10" s="24" t="s">
        <v>57</v>
      </c>
      <c r="Z10" s="26">
        <v>5</v>
      </c>
      <c r="AB10" s="24" t="s">
        <v>96</v>
      </c>
      <c r="AC10" s="25">
        <v>259.8</v>
      </c>
      <c r="AD10" s="25">
        <v>426.5</v>
      </c>
      <c r="AE10" s="25">
        <v>166.69999999999996</v>
      </c>
    </row>
    <row r="11" spans="1:31" x14ac:dyDescent="0.25">
      <c r="I11" s="24" t="s">
        <v>93</v>
      </c>
      <c r="J11" s="26">
        <v>6</v>
      </c>
      <c r="L11" s="24" t="s">
        <v>25</v>
      </c>
      <c r="M11" s="27">
        <v>852.46999999999991</v>
      </c>
      <c r="N11" s="27">
        <v>1079.7</v>
      </c>
      <c r="O11" s="27">
        <v>227.23</v>
      </c>
      <c r="Y11" s="24" t="s">
        <v>85</v>
      </c>
      <c r="Z11" s="26">
        <v>5</v>
      </c>
      <c r="AB11" s="24" t="s">
        <v>75</v>
      </c>
      <c r="AC11" s="25">
        <v>0</v>
      </c>
      <c r="AD11" s="25">
        <v>147</v>
      </c>
      <c r="AE11" s="25">
        <v>147</v>
      </c>
    </row>
    <row r="12" spans="1:31" x14ac:dyDescent="0.25">
      <c r="I12" s="24" t="s">
        <v>87</v>
      </c>
      <c r="J12" s="26">
        <v>5</v>
      </c>
      <c r="L12" s="24" t="s">
        <v>93</v>
      </c>
      <c r="M12" s="27">
        <v>604.70000000000005</v>
      </c>
      <c r="N12" s="27">
        <v>726.08999999999992</v>
      </c>
      <c r="O12" s="27">
        <v>121.39000000000004</v>
      </c>
      <c r="Y12" s="24" t="s">
        <v>35</v>
      </c>
      <c r="Z12" s="26">
        <v>5</v>
      </c>
      <c r="AB12" s="24" t="s">
        <v>12</v>
      </c>
      <c r="AC12" s="25">
        <v>84.9</v>
      </c>
      <c r="AD12" s="25">
        <v>229.9</v>
      </c>
      <c r="AE12" s="25">
        <v>145</v>
      </c>
    </row>
    <row r="13" spans="1:31" x14ac:dyDescent="0.25">
      <c r="I13" s="24" t="s">
        <v>13</v>
      </c>
      <c r="J13" s="26">
        <v>4</v>
      </c>
      <c r="L13" s="24" t="s">
        <v>110</v>
      </c>
      <c r="M13" s="27">
        <v>830</v>
      </c>
      <c r="N13" s="27">
        <v>947.49</v>
      </c>
      <c r="O13" s="27">
        <v>117.49000000000001</v>
      </c>
      <c r="Y13" s="24" t="s">
        <v>116</v>
      </c>
      <c r="Z13" s="26">
        <v>5</v>
      </c>
      <c r="AB13" s="24" t="s">
        <v>85</v>
      </c>
      <c r="AC13" s="25">
        <v>616.1</v>
      </c>
      <c r="AD13" s="25">
        <v>754.5</v>
      </c>
      <c r="AE13" s="25">
        <v>138.4</v>
      </c>
    </row>
    <row r="14" spans="1:31" x14ac:dyDescent="0.25">
      <c r="I14" s="24" t="s">
        <v>156</v>
      </c>
      <c r="J14" s="26">
        <v>138</v>
      </c>
      <c r="L14" s="24" t="s">
        <v>156</v>
      </c>
      <c r="M14" s="27">
        <v>7852.66</v>
      </c>
      <c r="N14" s="27">
        <v>11159.78</v>
      </c>
      <c r="O14" s="27">
        <v>3307.119999999999</v>
      </c>
      <c r="Y14" s="24" t="s">
        <v>34</v>
      </c>
      <c r="Z14" s="26">
        <v>4</v>
      </c>
      <c r="AB14" s="24" t="s">
        <v>91</v>
      </c>
      <c r="AC14" s="25">
        <v>145</v>
      </c>
      <c r="AD14" s="25">
        <v>274.89</v>
      </c>
      <c r="AE14" s="25">
        <v>129.89000000000001</v>
      </c>
    </row>
    <row r="15" spans="1:31" x14ac:dyDescent="0.25">
      <c r="Y15" s="24" t="s">
        <v>17</v>
      </c>
      <c r="Z15" s="26">
        <v>4</v>
      </c>
      <c r="AB15" s="24" t="s">
        <v>15</v>
      </c>
      <c r="AC15" s="25">
        <v>183.32</v>
      </c>
      <c r="AD15" s="25">
        <v>298.8</v>
      </c>
      <c r="AE15" s="25">
        <v>115.48000000000002</v>
      </c>
    </row>
    <row r="16" spans="1:31" x14ac:dyDescent="0.25">
      <c r="Y16" s="24" t="s">
        <v>28</v>
      </c>
      <c r="Z16" s="26">
        <v>3</v>
      </c>
      <c r="AB16" s="24" t="s">
        <v>63</v>
      </c>
      <c r="AC16" s="25">
        <v>70.2</v>
      </c>
      <c r="AD16" s="25">
        <v>185</v>
      </c>
      <c r="AE16" s="25">
        <v>114.8</v>
      </c>
    </row>
    <row r="17" spans="25:31" x14ac:dyDescent="0.25">
      <c r="Y17" s="24" t="s">
        <v>22</v>
      </c>
      <c r="Z17" s="26">
        <v>3</v>
      </c>
      <c r="AB17" s="24" t="s">
        <v>17</v>
      </c>
      <c r="AC17" s="25">
        <v>209.45</v>
      </c>
      <c r="AD17" s="25">
        <v>320</v>
      </c>
      <c r="AE17" s="25">
        <v>110.55</v>
      </c>
    </row>
    <row r="18" spans="25:31" x14ac:dyDescent="0.25">
      <c r="Y18" s="24" t="s">
        <v>55</v>
      </c>
      <c r="Z18" s="26">
        <v>3</v>
      </c>
      <c r="AB18" s="24" t="s">
        <v>9</v>
      </c>
      <c r="AC18" s="25">
        <v>213.25</v>
      </c>
      <c r="AD18" s="25">
        <v>309.89999999999998</v>
      </c>
      <c r="AE18" s="25">
        <v>96.65</v>
      </c>
    </row>
    <row r="19" spans="25:31" x14ac:dyDescent="0.25">
      <c r="Y19" s="24" t="s">
        <v>15</v>
      </c>
      <c r="Z19" s="26">
        <v>2</v>
      </c>
      <c r="AB19" s="24" t="s">
        <v>149</v>
      </c>
      <c r="AC19" s="25">
        <v>350.56</v>
      </c>
      <c r="AD19" s="25">
        <v>438.89999999999992</v>
      </c>
      <c r="AE19" s="25">
        <v>88.34</v>
      </c>
    </row>
    <row r="20" spans="25:31" x14ac:dyDescent="0.25">
      <c r="Y20" s="24" t="s">
        <v>53</v>
      </c>
      <c r="Z20" s="26">
        <v>2</v>
      </c>
      <c r="AB20" s="24" t="s">
        <v>33</v>
      </c>
      <c r="AC20" s="25">
        <v>0</v>
      </c>
      <c r="AD20" s="25">
        <v>78</v>
      </c>
      <c r="AE20" s="25">
        <v>78</v>
      </c>
    </row>
    <row r="21" spans="25:31" x14ac:dyDescent="0.25">
      <c r="Y21" s="24" t="s">
        <v>30</v>
      </c>
      <c r="Z21" s="26">
        <v>2</v>
      </c>
      <c r="AB21" s="24" t="s">
        <v>170</v>
      </c>
      <c r="AC21" s="25">
        <v>162.72</v>
      </c>
      <c r="AD21" s="25">
        <v>239.4</v>
      </c>
      <c r="AE21" s="25">
        <v>76.679999999999993</v>
      </c>
    </row>
    <row r="22" spans="25:31" x14ac:dyDescent="0.25">
      <c r="Y22" s="24" t="s">
        <v>99</v>
      </c>
      <c r="Z22" s="26">
        <v>2</v>
      </c>
      <c r="AB22" s="24" t="s">
        <v>83</v>
      </c>
      <c r="AC22" s="25">
        <v>80</v>
      </c>
      <c r="AD22" s="25">
        <v>149.99</v>
      </c>
      <c r="AE22" s="25">
        <v>69.990000000000009</v>
      </c>
    </row>
    <row r="23" spans="25:31" x14ac:dyDescent="0.25">
      <c r="Y23" s="24" t="s">
        <v>91</v>
      </c>
      <c r="Z23" s="26">
        <v>2</v>
      </c>
      <c r="AB23" s="24" t="s">
        <v>35</v>
      </c>
      <c r="AC23" s="25">
        <v>0</v>
      </c>
      <c r="AD23" s="25">
        <v>65</v>
      </c>
      <c r="AE23" s="25">
        <v>65</v>
      </c>
    </row>
    <row r="24" spans="25:31" x14ac:dyDescent="0.25">
      <c r="Y24" s="24" t="s">
        <v>82</v>
      </c>
      <c r="Z24" s="26">
        <v>2</v>
      </c>
      <c r="AB24" s="24" t="s">
        <v>55</v>
      </c>
      <c r="AC24" s="25">
        <v>320</v>
      </c>
      <c r="AD24" s="25">
        <v>380.5</v>
      </c>
      <c r="AE24" s="25">
        <v>60.5</v>
      </c>
    </row>
    <row r="25" spans="25:31" x14ac:dyDescent="0.25">
      <c r="Y25" s="24" t="s">
        <v>9</v>
      </c>
      <c r="Z25" s="26">
        <v>2</v>
      </c>
      <c r="AB25" s="24" t="s">
        <v>34</v>
      </c>
      <c r="AC25" s="25">
        <v>0</v>
      </c>
      <c r="AD25" s="25">
        <v>52</v>
      </c>
      <c r="AE25" s="25">
        <v>52</v>
      </c>
    </row>
    <row r="26" spans="25:31" x14ac:dyDescent="0.25">
      <c r="Y26" s="24" t="s">
        <v>145</v>
      </c>
      <c r="Z26" s="26">
        <v>2</v>
      </c>
      <c r="AB26" s="24" t="s">
        <v>152</v>
      </c>
      <c r="AC26" s="25">
        <v>0</v>
      </c>
      <c r="AD26" s="25">
        <v>50.9</v>
      </c>
      <c r="AE26" s="25">
        <v>50.9</v>
      </c>
    </row>
    <row r="27" spans="25:31" x14ac:dyDescent="0.25">
      <c r="Y27" s="24" t="s">
        <v>96</v>
      </c>
      <c r="Z27" s="26">
        <v>2</v>
      </c>
      <c r="AB27" s="24" t="s">
        <v>99</v>
      </c>
      <c r="AC27" s="25">
        <v>259.89999999999998</v>
      </c>
      <c r="AD27" s="25">
        <v>309.98</v>
      </c>
      <c r="AE27" s="25">
        <v>50.080000000000013</v>
      </c>
    </row>
    <row r="28" spans="25:31" x14ac:dyDescent="0.25">
      <c r="Y28" s="24" t="s">
        <v>75</v>
      </c>
      <c r="Z28" s="26">
        <v>1</v>
      </c>
      <c r="AB28" s="24" t="s">
        <v>82</v>
      </c>
      <c r="AC28" s="25">
        <v>205</v>
      </c>
      <c r="AD28" s="25">
        <v>250.4</v>
      </c>
      <c r="AE28" s="25">
        <v>45.400000000000006</v>
      </c>
    </row>
    <row r="29" spans="25:31" x14ac:dyDescent="0.25">
      <c r="Y29" s="24" t="s">
        <v>83</v>
      </c>
      <c r="Z29" s="26">
        <v>1</v>
      </c>
      <c r="AB29" s="24" t="s">
        <v>145</v>
      </c>
      <c r="AC29" s="25">
        <v>289.8</v>
      </c>
      <c r="AD29" s="25">
        <v>310.12</v>
      </c>
      <c r="AE29" s="25">
        <v>20.319999999999993</v>
      </c>
    </row>
    <row r="30" spans="25:31" x14ac:dyDescent="0.25">
      <c r="Y30" s="24" t="s">
        <v>106</v>
      </c>
      <c r="Z30" s="26">
        <v>1</v>
      </c>
      <c r="AB30" s="24" t="s">
        <v>116</v>
      </c>
      <c r="AC30" s="25">
        <v>379.29999999999995</v>
      </c>
      <c r="AD30" s="25">
        <v>389.5</v>
      </c>
      <c r="AE30" s="25">
        <v>10.200000000000045</v>
      </c>
    </row>
    <row r="31" spans="25:31" x14ac:dyDescent="0.25">
      <c r="Y31" s="24" t="s">
        <v>103</v>
      </c>
      <c r="Z31" s="26">
        <v>1</v>
      </c>
      <c r="AB31" s="24" t="s">
        <v>26</v>
      </c>
      <c r="AC31" s="25">
        <v>170</v>
      </c>
      <c r="AD31" s="25">
        <v>175</v>
      </c>
      <c r="AE31" s="25">
        <v>5</v>
      </c>
    </row>
    <row r="32" spans="25:31" x14ac:dyDescent="0.25">
      <c r="Y32" s="24" t="s">
        <v>26</v>
      </c>
      <c r="Z32" s="26">
        <v>1</v>
      </c>
      <c r="AB32" s="24" t="s">
        <v>103</v>
      </c>
      <c r="AC32" s="25">
        <v>120</v>
      </c>
      <c r="AD32" s="25">
        <v>125</v>
      </c>
      <c r="AE32" s="25">
        <v>5</v>
      </c>
    </row>
    <row r="33" spans="25:31" x14ac:dyDescent="0.25">
      <c r="Y33" s="24" t="s">
        <v>152</v>
      </c>
      <c r="Z33" s="26">
        <v>1</v>
      </c>
      <c r="AB33" s="24" t="s">
        <v>106</v>
      </c>
      <c r="AC33" s="25">
        <v>125</v>
      </c>
      <c r="AD33" s="25">
        <v>130</v>
      </c>
      <c r="AE33" s="25">
        <v>5</v>
      </c>
    </row>
    <row r="34" spans="25:31" x14ac:dyDescent="0.25">
      <c r="Y34" s="24" t="s">
        <v>71</v>
      </c>
      <c r="Z34" s="26">
        <v>1</v>
      </c>
      <c r="AB34" s="24" t="s">
        <v>57</v>
      </c>
      <c r="AC34" s="25">
        <v>12.5</v>
      </c>
      <c r="AD34" s="25">
        <v>15</v>
      </c>
      <c r="AE34" s="25">
        <v>2.5</v>
      </c>
    </row>
    <row r="35" spans="25:31" x14ac:dyDescent="0.25">
      <c r="Y35" s="24" t="s">
        <v>12</v>
      </c>
      <c r="Z35" s="26">
        <v>1</v>
      </c>
      <c r="AB35" s="24" t="s">
        <v>22</v>
      </c>
      <c r="AC35" s="25">
        <v>297.89999999999998</v>
      </c>
      <c r="AD35" s="25">
        <v>240</v>
      </c>
      <c r="AE35" s="25">
        <v>-57.900000000000006</v>
      </c>
    </row>
    <row r="36" spans="25:31" x14ac:dyDescent="0.25">
      <c r="Y36" s="24" t="s">
        <v>156</v>
      </c>
      <c r="Z36" s="26">
        <v>138</v>
      </c>
      <c r="AB36" s="24" t="s">
        <v>156</v>
      </c>
      <c r="AC36" s="25">
        <v>7852.6600000000008</v>
      </c>
      <c r="AD36" s="25">
        <v>11159.779999999999</v>
      </c>
      <c r="AE36" s="25">
        <v>3307.12</v>
      </c>
    </row>
  </sheetData>
  <mergeCells count="8">
    <mergeCell ref="AB1:AE2"/>
    <mergeCell ref="A1:B2"/>
    <mergeCell ref="I1:J2"/>
    <mergeCell ref="Q1:R2"/>
    <mergeCell ref="Y1:Z2"/>
    <mergeCell ref="D1:G2"/>
    <mergeCell ref="L1:O2"/>
    <mergeCell ref="T1:W2"/>
  </mergeCells>
  <conditionalFormatting pivot="1" sqref="AC4:AC20 AC22:AC3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4:AD20 AD22:AD35">
    <cfRule type="colorScale" priority="29">
      <colorScale>
        <cfvo type="min"/>
        <cfvo type="max"/>
        <color rgb="FFFFEF9C"/>
        <color rgb="FF63BE7B"/>
      </colorScale>
    </cfRule>
  </conditionalFormatting>
  <conditionalFormatting pivot="1" sqref="AC4:AC20 AC22:AC35">
    <cfRule type="colorScale" priority="34">
      <colorScale>
        <cfvo type="min"/>
        <cfvo type="max"/>
        <color rgb="FF63BE7B"/>
        <color rgb="FFFCFCFF"/>
      </colorScale>
    </cfRule>
  </conditionalFormatting>
  <conditionalFormatting pivot="1" sqref="AE4:AE20 AE22:AE35">
    <cfRule type="colorScale" priority="28">
      <colorScale>
        <cfvo type="min"/>
        <cfvo type="max"/>
        <color rgb="FF63BE7B"/>
        <color rgb="FFFFEF9C"/>
      </colorScale>
    </cfRule>
  </conditionalFormatting>
  <conditionalFormatting pivot="1" sqref="Z4:Z8 Z10:Z3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{6CC9A4C9-071E-4285-9E64-86DE1BD9D19F}</x14:id>
        </ext>
      </extLst>
    </cfRule>
  </conditionalFormatting>
  <conditionalFormatting pivot="1" sqref="U4:U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4:V5">
    <cfRule type="colorScale" priority="17">
      <colorScale>
        <cfvo type="min"/>
        <cfvo type="max"/>
        <color rgb="FF63BE7B"/>
        <color rgb="FFFFEF9C"/>
      </colorScale>
    </cfRule>
  </conditionalFormatting>
  <conditionalFormatting pivot="1" sqref="W4:W5">
    <cfRule type="colorScale" priority="18">
      <colorScale>
        <cfvo type="min"/>
        <cfvo type="max"/>
        <color rgb="FFFFEF9C"/>
        <color rgb="FF63BE7B"/>
      </colorScale>
    </cfRule>
  </conditionalFormatting>
  <conditionalFormatting pivot="1" sqref="R4:R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{57C62ACF-875B-4CE5-9E41-6765A6ACF0CB}</x14:id>
        </ext>
      </extLst>
    </cfRule>
  </conditionalFormatting>
  <conditionalFormatting pivot="1" sqref="O4:O13">
    <cfRule type="colorScale" priority="16">
      <colorScale>
        <cfvo type="min"/>
        <cfvo type="max"/>
        <color rgb="FFFFEF9C"/>
        <color rgb="FF63BE7B"/>
      </colorScale>
    </cfRule>
  </conditionalFormatting>
  <conditionalFormatting pivot="1" sqref="N4:N13">
    <cfRule type="colorScale" priority="15">
      <colorScale>
        <cfvo type="min"/>
        <cfvo type="max"/>
        <color rgb="FF63BE7B"/>
        <color rgb="FFFFEF9C"/>
      </colorScale>
    </cfRule>
  </conditionalFormatting>
  <conditionalFormatting pivot="1" sqref="M4:M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:J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{A1AB799B-FCAF-4921-A956-0AB58919CA36}</x14:id>
        </ext>
      </extLst>
    </cfRule>
  </conditionalFormatting>
  <conditionalFormatting pivot="1" sqref="G4:G8">
    <cfRule type="colorScale" priority="12">
      <colorScale>
        <cfvo type="min"/>
        <cfvo type="max"/>
        <color rgb="FFFFEF9C"/>
        <color rgb="FF63BE7B"/>
      </colorScale>
    </cfRule>
  </conditionalFormatting>
  <conditionalFormatting pivot="1" sqref="F4:F8">
    <cfRule type="colorScale" priority="11">
      <colorScale>
        <cfvo type="min"/>
        <cfvo type="max"/>
        <color rgb="FF63BE7B"/>
        <color rgb="FFFFEF9C"/>
      </colorScale>
    </cfRule>
  </conditionalFormatting>
  <conditionalFormatting pivot="1" sqref="E4:E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:B8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{8CCE98A8-08D1-4882-8968-C7727F277E48}</x14:id>
        </ext>
      </extLst>
    </cfRule>
  </conditionalFormatting>
  <conditionalFormatting pivot="1" sqref="AC4:AC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D4:AD35">
    <cfRule type="colorScale" priority="3">
      <colorScale>
        <cfvo type="min"/>
        <cfvo type="max"/>
        <color rgb="FFFFEF9C"/>
        <color rgb="FF63BE7B"/>
      </colorScale>
    </cfRule>
  </conditionalFormatting>
  <conditionalFormatting pivot="1" sqref="AE4:AE35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Z4:Z3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{B4D89600-2D61-48BC-AA1C-EA9668A25363}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CC9A4C9-071E-4285-9E64-86DE1BD9D1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Z4:Z8 Z10:Z35</xm:sqref>
        </x14:conditionalFormatting>
        <x14:conditionalFormatting xmlns:xm="http://schemas.microsoft.com/office/excel/2006/main" pivot="1">
          <x14:cfRule type="dataBar" id="{57C62ACF-875B-4CE5-9E41-6765A6ACF0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R4:R5</xm:sqref>
        </x14:conditionalFormatting>
        <x14:conditionalFormatting xmlns:xm="http://schemas.microsoft.com/office/excel/2006/main" pivot="1">
          <x14:cfRule type="dataBar" id="{A1AB799B-FCAF-4921-A956-0AB58919CA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 pivot="1">
          <x14:cfRule type="dataBar" id="{8CCE98A8-08D1-4882-8968-C7727F277E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 pivot="1">
          <x14:cfRule type="dataBar" id="{B4D89600-2D61-48BC-AA1C-EA9668A253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Z4:Z35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110" zoomScaleNormal="110" workbookViewId="0">
      <selection activeCell="D2" sqref="D2:D16"/>
    </sheetView>
  </sheetViews>
  <sheetFormatPr defaultRowHeight="15" x14ac:dyDescent="0.25"/>
  <cols>
    <col min="1" max="3" width="10.7109375" customWidth="1"/>
    <col min="4" max="4" width="4.7109375" customWidth="1"/>
    <col min="13" max="13" width="4.7109375" customWidth="1"/>
    <col min="24" max="24" width="4.7109375" customWidth="1"/>
  </cols>
  <sheetData>
    <row r="1" spans="1:24" x14ac:dyDescent="0.25">
      <c r="A1" s="52"/>
      <c r="B1" s="52"/>
      <c r="C1" s="52"/>
      <c r="D1" s="32"/>
      <c r="E1" s="34"/>
      <c r="F1" s="34"/>
      <c r="G1" s="34"/>
      <c r="H1" s="34"/>
      <c r="I1" s="34"/>
      <c r="J1" s="34"/>
      <c r="K1" s="34"/>
      <c r="L1" s="34"/>
      <c r="M1" s="32"/>
      <c r="N1" s="34"/>
      <c r="O1" s="34"/>
      <c r="P1" s="34"/>
      <c r="Q1" s="34"/>
      <c r="R1" s="34"/>
      <c r="S1" s="34"/>
      <c r="T1" s="34"/>
      <c r="U1" s="34"/>
      <c r="V1" s="34"/>
      <c r="W1" s="34"/>
      <c r="X1" s="32"/>
    </row>
    <row r="2" spans="1:24" x14ac:dyDescent="0.25">
      <c r="A2" s="53"/>
      <c r="B2" s="53"/>
      <c r="C2" s="53"/>
      <c r="D2" s="35"/>
      <c r="E2" s="38"/>
      <c r="F2" s="39"/>
      <c r="G2" s="39"/>
      <c r="H2" s="39"/>
      <c r="I2" s="39"/>
      <c r="J2" s="39"/>
      <c r="K2" s="39"/>
      <c r="L2" s="40"/>
      <c r="M2" s="49"/>
      <c r="N2" s="47"/>
      <c r="O2" s="47"/>
      <c r="P2" s="47"/>
      <c r="Q2" s="47"/>
      <c r="R2" s="47"/>
      <c r="S2" s="47"/>
      <c r="T2" s="47"/>
      <c r="U2" s="47"/>
      <c r="V2" s="47"/>
      <c r="W2" s="47"/>
      <c r="X2" s="37"/>
    </row>
    <row r="3" spans="1:24" x14ac:dyDescent="0.25">
      <c r="A3" s="53"/>
      <c r="B3" s="53"/>
      <c r="C3" s="53"/>
      <c r="D3" s="35"/>
      <c r="E3" s="41"/>
      <c r="F3" s="42"/>
      <c r="G3" s="42"/>
      <c r="H3" s="42"/>
      <c r="I3" s="42"/>
      <c r="J3" s="42"/>
      <c r="K3" s="42"/>
      <c r="L3" s="43"/>
      <c r="M3" s="49"/>
      <c r="N3" s="47"/>
      <c r="O3" s="47"/>
      <c r="P3" s="47"/>
      <c r="Q3" s="47"/>
      <c r="R3" s="47"/>
      <c r="S3" s="47"/>
      <c r="T3" s="47"/>
      <c r="U3" s="47"/>
      <c r="V3" s="47"/>
      <c r="W3" s="47"/>
      <c r="X3" s="37"/>
    </row>
    <row r="4" spans="1:24" x14ac:dyDescent="0.25">
      <c r="A4" s="53"/>
      <c r="B4" s="53"/>
      <c r="C4" s="53"/>
      <c r="D4" s="35"/>
      <c r="E4" s="41"/>
      <c r="F4" s="42"/>
      <c r="G4" s="42"/>
      <c r="H4" s="42"/>
      <c r="I4" s="42"/>
      <c r="J4" s="42"/>
      <c r="K4" s="42"/>
      <c r="L4" s="43"/>
      <c r="M4" s="49"/>
      <c r="N4" s="47"/>
      <c r="O4" s="47"/>
      <c r="P4" s="47"/>
      <c r="Q4" s="47"/>
      <c r="R4" s="47"/>
      <c r="S4" s="47"/>
      <c r="T4" s="47"/>
      <c r="U4" s="47"/>
      <c r="V4" s="47"/>
      <c r="W4" s="47"/>
      <c r="X4" s="37"/>
    </row>
    <row r="5" spans="1:24" x14ac:dyDescent="0.25">
      <c r="A5" s="53"/>
      <c r="B5" s="53"/>
      <c r="C5" s="53"/>
      <c r="D5" s="35"/>
      <c r="E5" s="41"/>
      <c r="F5" s="42"/>
      <c r="G5" s="42"/>
      <c r="H5" s="42"/>
      <c r="I5" s="42"/>
      <c r="J5" s="42"/>
      <c r="K5" s="42"/>
      <c r="L5" s="43"/>
      <c r="M5" s="49"/>
      <c r="N5" s="47"/>
      <c r="O5" s="47"/>
      <c r="P5" s="47"/>
      <c r="Q5" s="47"/>
      <c r="R5" s="47"/>
      <c r="S5" s="47"/>
      <c r="T5" s="47"/>
      <c r="U5" s="47"/>
      <c r="V5" s="47"/>
      <c r="W5" s="47"/>
      <c r="X5" s="37"/>
    </row>
    <row r="6" spans="1:24" x14ac:dyDescent="0.25">
      <c r="A6" s="53"/>
      <c r="B6" s="53"/>
      <c r="C6" s="53"/>
      <c r="D6" s="35"/>
      <c r="E6" s="41"/>
      <c r="F6" s="42"/>
      <c r="G6" s="42"/>
      <c r="H6" s="42"/>
      <c r="I6" s="42"/>
      <c r="J6" s="42"/>
      <c r="K6" s="42"/>
      <c r="L6" s="43"/>
      <c r="M6" s="49"/>
      <c r="N6" s="47"/>
      <c r="O6" s="47"/>
      <c r="P6" s="47"/>
      <c r="Q6" s="47"/>
      <c r="R6" s="47"/>
      <c r="S6" s="47"/>
      <c r="T6" s="47"/>
      <c r="U6" s="47"/>
      <c r="V6" s="47"/>
      <c r="W6" s="47"/>
      <c r="X6" s="37"/>
    </row>
    <row r="7" spans="1:24" x14ac:dyDescent="0.25">
      <c r="A7" s="53"/>
      <c r="B7" s="53"/>
      <c r="C7" s="53"/>
      <c r="D7" s="35"/>
      <c r="E7" s="41"/>
      <c r="F7" s="42"/>
      <c r="G7" s="42"/>
      <c r="H7" s="42"/>
      <c r="I7" s="42"/>
      <c r="J7" s="42"/>
      <c r="K7" s="42"/>
      <c r="L7" s="43"/>
      <c r="M7" s="49"/>
      <c r="N7" s="47"/>
      <c r="O7" s="47"/>
      <c r="P7" s="47"/>
      <c r="Q7" s="47"/>
      <c r="R7" s="47"/>
      <c r="S7" s="47"/>
      <c r="T7" s="47"/>
      <c r="U7" s="47"/>
      <c r="V7" s="47"/>
      <c r="W7" s="47"/>
      <c r="X7" s="37"/>
    </row>
    <row r="8" spans="1:24" x14ac:dyDescent="0.25">
      <c r="A8" s="53"/>
      <c r="B8" s="53"/>
      <c r="C8" s="53"/>
      <c r="D8" s="35"/>
      <c r="E8" s="41"/>
      <c r="F8" s="42"/>
      <c r="G8" s="42"/>
      <c r="H8" s="42"/>
      <c r="I8" s="42"/>
      <c r="J8" s="42"/>
      <c r="K8" s="42"/>
      <c r="L8" s="43"/>
      <c r="M8" s="49"/>
      <c r="N8" s="47"/>
      <c r="O8" s="47"/>
      <c r="P8" s="47"/>
      <c r="Q8" s="47"/>
      <c r="R8" s="47"/>
      <c r="S8" s="47"/>
      <c r="T8" s="47"/>
      <c r="U8" s="47"/>
      <c r="V8" s="47"/>
      <c r="W8" s="47"/>
      <c r="X8" s="37"/>
    </row>
    <row r="9" spans="1:24" x14ac:dyDescent="0.25">
      <c r="A9" s="53"/>
      <c r="B9" s="53"/>
      <c r="C9" s="53"/>
      <c r="D9" s="35"/>
      <c r="E9" s="41"/>
      <c r="F9" s="42"/>
      <c r="G9" s="42"/>
      <c r="H9" s="42"/>
      <c r="I9" s="42"/>
      <c r="J9" s="42"/>
      <c r="K9" s="42"/>
      <c r="L9" s="43"/>
      <c r="M9" s="49"/>
      <c r="N9" s="47"/>
      <c r="O9" s="47"/>
      <c r="P9" s="47"/>
      <c r="Q9" s="47"/>
      <c r="R9" s="47"/>
      <c r="S9" s="47"/>
      <c r="T9" s="47"/>
      <c r="U9" s="47"/>
      <c r="V9" s="47"/>
      <c r="W9" s="47"/>
      <c r="X9" s="37"/>
    </row>
    <row r="10" spans="1:24" x14ac:dyDescent="0.25">
      <c r="A10" s="53"/>
      <c r="B10" s="53"/>
      <c r="C10" s="53"/>
      <c r="D10" s="35"/>
      <c r="E10" s="41"/>
      <c r="F10" s="42"/>
      <c r="G10" s="42"/>
      <c r="H10" s="42"/>
      <c r="I10" s="42"/>
      <c r="J10" s="42"/>
      <c r="K10" s="42"/>
      <c r="L10" s="43"/>
      <c r="M10" s="49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37"/>
    </row>
    <row r="11" spans="1:24" x14ac:dyDescent="0.25">
      <c r="A11" s="53"/>
      <c r="B11" s="53"/>
      <c r="C11" s="53"/>
      <c r="D11" s="35"/>
      <c r="E11" s="41"/>
      <c r="F11" s="42"/>
      <c r="G11" s="42"/>
      <c r="H11" s="42"/>
      <c r="I11" s="42"/>
      <c r="J11" s="42"/>
      <c r="K11" s="42"/>
      <c r="L11" s="43"/>
      <c r="M11" s="49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37"/>
    </row>
    <row r="12" spans="1:24" x14ac:dyDescent="0.25">
      <c r="A12" s="52"/>
      <c r="B12" s="52"/>
      <c r="C12" s="52"/>
      <c r="D12" s="35"/>
      <c r="E12" s="41"/>
      <c r="F12" s="42"/>
      <c r="G12" s="42"/>
      <c r="H12" s="42"/>
      <c r="I12" s="42"/>
      <c r="J12" s="42"/>
      <c r="K12" s="42"/>
      <c r="L12" s="43"/>
      <c r="M12" s="49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37"/>
    </row>
    <row r="13" spans="1:24" x14ac:dyDescent="0.25">
      <c r="A13" s="53"/>
      <c r="B13" s="53"/>
      <c r="C13" s="53"/>
      <c r="D13" s="35"/>
      <c r="E13" s="41"/>
      <c r="F13" s="42"/>
      <c r="G13" s="42"/>
      <c r="H13" s="42"/>
      <c r="I13" s="42"/>
      <c r="J13" s="42"/>
      <c r="K13" s="42"/>
      <c r="L13" s="43"/>
      <c r="M13" s="49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37"/>
    </row>
    <row r="14" spans="1:24" x14ac:dyDescent="0.25">
      <c r="A14" s="53"/>
      <c r="B14" s="53"/>
      <c r="C14" s="53"/>
      <c r="D14" s="35"/>
      <c r="E14" s="41"/>
      <c r="F14" s="42"/>
      <c r="G14" s="42"/>
      <c r="H14" s="42"/>
      <c r="I14" s="42"/>
      <c r="J14" s="42"/>
      <c r="K14" s="42"/>
      <c r="L14" s="43"/>
      <c r="M14" s="49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37"/>
    </row>
    <row r="15" spans="1:24" x14ac:dyDescent="0.25">
      <c r="A15" s="53"/>
      <c r="B15" s="53"/>
      <c r="C15" s="53"/>
      <c r="D15" s="35"/>
      <c r="E15" s="41"/>
      <c r="F15" s="42"/>
      <c r="G15" s="42"/>
      <c r="H15" s="42"/>
      <c r="I15" s="42"/>
      <c r="J15" s="42"/>
      <c r="K15" s="42"/>
      <c r="L15" s="43"/>
      <c r="M15" s="49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37"/>
    </row>
    <row r="16" spans="1:24" x14ac:dyDescent="0.25">
      <c r="A16" s="53"/>
      <c r="B16" s="53"/>
      <c r="C16" s="53"/>
      <c r="D16" s="35"/>
      <c r="E16" s="44"/>
      <c r="F16" s="45"/>
      <c r="G16" s="45"/>
      <c r="H16" s="45"/>
      <c r="I16" s="45"/>
      <c r="J16" s="45"/>
      <c r="K16" s="45"/>
      <c r="L16" s="46"/>
      <c r="M16" s="49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37"/>
    </row>
    <row r="17" spans="1:24" x14ac:dyDescent="0.25">
      <c r="A17" s="53"/>
      <c r="B17" s="53"/>
      <c r="C17" s="53"/>
      <c r="D17" s="32"/>
      <c r="E17" s="48"/>
      <c r="F17" s="48"/>
      <c r="G17" s="48"/>
      <c r="H17" s="48"/>
      <c r="I17" s="48"/>
      <c r="J17" s="48"/>
      <c r="K17" s="48"/>
      <c r="L17" s="48"/>
      <c r="M17" s="32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32"/>
    </row>
    <row r="18" spans="1:24" x14ac:dyDescent="0.25">
      <c r="A18" s="51"/>
      <c r="B18" s="51"/>
      <c r="C18" s="51"/>
      <c r="D18" s="35"/>
      <c r="E18" s="38"/>
      <c r="F18" s="39"/>
      <c r="G18" s="39"/>
      <c r="H18" s="39"/>
      <c r="I18" s="39"/>
      <c r="J18" s="39"/>
      <c r="K18" s="39"/>
      <c r="L18" s="40"/>
      <c r="M18" s="49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37"/>
    </row>
    <row r="19" spans="1:24" x14ac:dyDescent="0.25">
      <c r="A19" s="39"/>
      <c r="B19" s="39"/>
      <c r="C19" s="40"/>
      <c r="D19" s="35"/>
      <c r="E19" s="41"/>
      <c r="F19" s="42"/>
      <c r="G19" s="42"/>
      <c r="H19" s="42"/>
      <c r="I19" s="42"/>
      <c r="J19" s="42"/>
      <c r="K19" s="42"/>
      <c r="L19" s="43"/>
      <c r="M19" s="49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37"/>
    </row>
    <row r="20" spans="1:24" x14ac:dyDescent="0.25">
      <c r="A20" s="50"/>
      <c r="B20" s="50"/>
      <c r="C20" s="43"/>
      <c r="D20" s="35"/>
      <c r="E20" s="41"/>
      <c r="F20" s="42"/>
      <c r="G20" s="42"/>
      <c r="H20" s="42"/>
      <c r="I20" s="42"/>
      <c r="J20" s="42"/>
      <c r="K20" s="42"/>
      <c r="L20" s="43"/>
      <c r="M20" s="49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37"/>
    </row>
    <row r="21" spans="1:24" x14ac:dyDescent="0.25">
      <c r="A21" s="50"/>
      <c r="B21" s="50"/>
      <c r="C21" s="43"/>
      <c r="D21" s="35"/>
      <c r="E21" s="41"/>
      <c r="F21" s="42"/>
      <c r="G21" s="42"/>
      <c r="H21" s="42"/>
      <c r="I21" s="42"/>
      <c r="J21" s="42"/>
      <c r="K21" s="42"/>
      <c r="L21" s="43"/>
      <c r="M21" s="49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37"/>
    </row>
    <row r="22" spans="1:24" x14ac:dyDescent="0.25">
      <c r="A22" s="50"/>
      <c r="B22" s="50"/>
      <c r="C22" s="43"/>
      <c r="D22" s="35"/>
      <c r="E22" s="41"/>
      <c r="F22" s="42"/>
      <c r="G22" s="42"/>
      <c r="H22" s="42"/>
      <c r="I22" s="42"/>
      <c r="J22" s="42"/>
      <c r="K22" s="42"/>
      <c r="L22" s="43"/>
      <c r="M22" s="49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37"/>
    </row>
    <row r="23" spans="1:24" x14ac:dyDescent="0.25">
      <c r="A23" s="50"/>
      <c r="B23" s="50"/>
      <c r="C23" s="43"/>
      <c r="D23" s="35"/>
      <c r="E23" s="41"/>
      <c r="F23" s="42"/>
      <c r="G23" s="42"/>
      <c r="H23" s="42"/>
      <c r="I23" s="42"/>
      <c r="J23" s="42"/>
      <c r="K23" s="42"/>
      <c r="L23" s="43"/>
      <c r="M23" s="49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37"/>
    </row>
    <row r="24" spans="1:24" x14ac:dyDescent="0.25">
      <c r="A24" s="50"/>
      <c r="B24" s="50"/>
      <c r="C24" s="43"/>
      <c r="D24" s="35"/>
      <c r="E24" s="41"/>
      <c r="F24" s="42"/>
      <c r="G24" s="42"/>
      <c r="H24" s="42"/>
      <c r="I24" s="42"/>
      <c r="J24" s="42"/>
      <c r="K24" s="42"/>
      <c r="L24" s="43"/>
      <c r="M24" s="49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37"/>
    </row>
    <row r="25" spans="1:24" x14ac:dyDescent="0.25">
      <c r="A25" s="50"/>
      <c r="B25" s="50"/>
      <c r="C25" s="43"/>
      <c r="D25" s="35"/>
      <c r="E25" s="41"/>
      <c r="F25" s="42"/>
      <c r="G25" s="42"/>
      <c r="H25" s="42"/>
      <c r="I25" s="42"/>
      <c r="J25" s="42"/>
      <c r="K25" s="42"/>
      <c r="L25" s="43"/>
      <c r="M25" s="49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37"/>
    </row>
    <row r="26" spans="1:24" x14ac:dyDescent="0.25">
      <c r="A26" s="50"/>
      <c r="B26" s="50"/>
      <c r="C26" s="43"/>
      <c r="D26" s="35"/>
      <c r="E26" s="41"/>
      <c r="F26" s="42"/>
      <c r="G26" s="42"/>
      <c r="H26" s="42"/>
      <c r="I26" s="42"/>
      <c r="J26" s="42"/>
      <c r="K26" s="42"/>
      <c r="L26" s="43"/>
      <c r="M26" s="49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37"/>
    </row>
    <row r="27" spans="1:24" x14ac:dyDescent="0.25">
      <c r="A27" s="50"/>
      <c r="B27" s="50"/>
      <c r="C27" s="43"/>
      <c r="D27" s="35"/>
      <c r="E27" s="41"/>
      <c r="F27" s="42"/>
      <c r="G27" s="42"/>
      <c r="H27" s="42"/>
      <c r="I27" s="42"/>
      <c r="J27" s="42"/>
      <c r="K27" s="42"/>
      <c r="L27" s="43"/>
      <c r="M27" s="49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37"/>
    </row>
    <row r="28" spans="1:24" x14ac:dyDescent="0.25">
      <c r="A28" s="50"/>
      <c r="B28" s="50"/>
      <c r="C28" s="43"/>
      <c r="D28" s="35"/>
      <c r="E28" s="41"/>
      <c r="F28" s="42"/>
      <c r="G28" s="42"/>
      <c r="H28" s="42"/>
      <c r="I28" s="42"/>
      <c r="J28" s="42"/>
      <c r="K28" s="42"/>
      <c r="L28" s="43"/>
      <c r="M28" s="49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37"/>
    </row>
    <row r="29" spans="1:24" x14ac:dyDescent="0.25">
      <c r="A29" s="50"/>
      <c r="B29" s="50"/>
      <c r="C29" s="43"/>
      <c r="D29" s="35"/>
      <c r="E29" s="41"/>
      <c r="F29" s="42"/>
      <c r="G29" s="42"/>
      <c r="H29" s="42"/>
      <c r="I29" s="42"/>
      <c r="J29" s="42"/>
      <c r="K29" s="42"/>
      <c r="L29" s="43"/>
      <c r="M29" s="49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37"/>
    </row>
    <row r="30" spans="1:24" x14ac:dyDescent="0.25">
      <c r="A30" s="50"/>
      <c r="B30" s="50"/>
      <c r="C30" s="43"/>
      <c r="D30" s="35"/>
      <c r="E30" s="41"/>
      <c r="F30" s="42"/>
      <c r="G30" s="42"/>
      <c r="H30" s="42"/>
      <c r="I30" s="42"/>
      <c r="J30" s="42"/>
      <c r="K30" s="42"/>
      <c r="L30" s="43"/>
      <c r="M30" s="49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37"/>
    </row>
    <row r="31" spans="1:24" x14ac:dyDescent="0.25">
      <c r="A31" s="50"/>
      <c r="B31" s="50"/>
      <c r="C31" s="43"/>
      <c r="D31" s="35"/>
      <c r="E31" s="41"/>
      <c r="F31" s="42"/>
      <c r="G31" s="42"/>
      <c r="H31" s="42"/>
      <c r="I31" s="42"/>
      <c r="J31" s="42"/>
      <c r="K31" s="42"/>
      <c r="L31" s="43"/>
      <c r="M31" s="49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37"/>
    </row>
    <row r="32" spans="1:24" x14ac:dyDescent="0.25">
      <c r="A32" s="45"/>
      <c r="B32" s="45"/>
      <c r="C32" s="46"/>
      <c r="D32" s="35"/>
      <c r="E32" s="44"/>
      <c r="F32" s="45"/>
      <c r="G32" s="45"/>
      <c r="H32" s="45"/>
      <c r="I32" s="45"/>
      <c r="J32" s="45"/>
      <c r="K32" s="45"/>
      <c r="L32" s="46"/>
      <c r="M32" s="49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37"/>
    </row>
    <row r="33" spans="1:24" x14ac:dyDescent="0.25">
      <c r="A33" s="51"/>
      <c r="B33" s="51"/>
      <c r="C33" s="51"/>
      <c r="D33" s="32"/>
      <c r="E33" s="36"/>
      <c r="F33" s="36"/>
      <c r="G33" s="36"/>
      <c r="H33" s="36"/>
      <c r="I33" s="36"/>
      <c r="J33" s="36"/>
      <c r="K33" s="36"/>
      <c r="L33" s="36"/>
      <c r="M33" s="3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2"/>
    </row>
  </sheetData>
  <mergeCells count="23">
    <mergeCell ref="A19:C32"/>
    <mergeCell ref="A33:C33"/>
    <mergeCell ref="A1:C1"/>
    <mergeCell ref="A2:C11"/>
    <mergeCell ref="A12:C12"/>
    <mergeCell ref="A13:C17"/>
    <mergeCell ref="A18:C18"/>
    <mergeCell ref="X18:X32"/>
    <mergeCell ref="X2:X16"/>
    <mergeCell ref="E2:L16"/>
    <mergeCell ref="E18:L32"/>
    <mergeCell ref="N2:W16"/>
    <mergeCell ref="N18:W32"/>
    <mergeCell ref="E17:L17"/>
    <mergeCell ref="N17:W17"/>
    <mergeCell ref="M2:M16"/>
    <mergeCell ref="M18:M32"/>
    <mergeCell ref="E1:L1"/>
    <mergeCell ref="N1:W1"/>
    <mergeCell ref="D2:D16"/>
    <mergeCell ref="D18:D32"/>
    <mergeCell ref="E33:L33"/>
    <mergeCell ref="N33:W3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N17" sqref="N17"/>
    </sheetView>
  </sheetViews>
  <sheetFormatPr defaultRowHeight="15" x14ac:dyDescent="0.25"/>
  <cols>
    <col min="1" max="3" width="10.7109375" customWidth="1"/>
    <col min="4" max="4" width="4.7109375" customWidth="1"/>
    <col min="14" max="14" width="4.7109375" customWidth="1"/>
    <col min="25" max="25" width="4.7109375" customWidth="1"/>
  </cols>
  <sheetData>
    <row r="1" spans="1:25" x14ac:dyDescent="0.25">
      <c r="A1" s="52"/>
      <c r="B1" s="52"/>
      <c r="C1" s="52"/>
      <c r="D1" s="31"/>
      <c r="E1" s="51"/>
      <c r="F1" s="51"/>
      <c r="G1" s="51"/>
      <c r="H1" s="51"/>
      <c r="I1" s="51"/>
      <c r="J1" s="51"/>
      <c r="K1" s="51"/>
      <c r="L1" s="51"/>
      <c r="M1" s="51"/>
      <c r="N1" s="31"/>
      <c r="O1" s="51"/>
      <c r="P1" s="51"/>
      <c r="Q1" s="51"/>
      <c r="R1" s="51"/>
      <c r="S1" s="51"/>
      <c r="T1" s="51"/>
      <c r="U1" s="51"/>
      <c r="V1" s="51"/>
      <c r="W1" s="51"/>
      <c r="X1" s="51"/>
      <c r="Y1" s="31"/>
    </row>
    <row r="2" spans="1:25" x14ac:dyDescent="0.25">
      <c r="A2" s="53"/>
      <c r="B2" s="53"/>
      <c r="C2" s="53"/>
      <c r="D2" s="51"/>
      <c r="E2" s="47"/>
      <c r="F2" s="47"/>
      <c r="G2" s="47"/>
      <c r="H2" s="47"/>
      <c r="I2" s="47"/>
      <c r="J2" s="47"/>
      <c r="K2" s="47"/>
      <c r="L2" s="47"/>
      <c r="M2" s="47"/>
      <c r="N2" s="51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</row>
    <row r="3" spans="1:25" x14ac:dyDescent="0.25">
      <c r="A3" s="53"/>
      <c r="B3" s="53"/>
      <c r="C3" s="53"/>
      <c r="D3" s="51"/>
      <c r="E3" s="47"/>
      <c r="F3" s="47"/>
      <c r="G3" s="47"/>
      <c r="H3" s="47"/>
      <c r="I3" s="47"/>
      <c r="J3" s="47"/>
      <c r="K3" s="47"/>
      <c r="L3" s="47"/>
      <c r="M3" s="47"/>
      <c r="N3" s="51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</row>
    <row r="4" spans="1:25" x14ac:dyDescent="0.25">
      <c r="A4" s="53"/>
      <c r="B4" s="53"/>
      <c r="C4" s="53"/>
      <c r="D4" s="51"/>
      <c r="E4" s="47"/>
      <c r="F4" s="47"/>
      <c r="G4" s="47"/>
      <c r="H4" s="47"/>
      <c r="I4" s="47"/>
      <c r="J4" s="47"/>
      <c r="K4" s="47"/>
      <c r="L4" s="47"/>
      <c r="M4" s="47"/>
      <c r="N4" s="51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</row>
    <row r="5" spans="1:25" x14ac:dyDescent="0.25">
      <c r="A5" s="53"/>
      <c r="B5" s="53"/>
      <c r="C5" s="53"/>
      <c r="D5" s="51"/>
      <c r="E5" s="47"/>
      <c r="F5" s="47"/>
      <c r="G5" s="47"/>
      <c r="H5" s="47"/>
      <c r="I5" s="47"/>
      <c r="J5" s="47"/>
      <c r="K5" s="47"/>
      <c r="L5" s="47"/>
      <c r="M5" s="47"/>
      <c r="N5" s="51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</row>
    <row r="6" spans="1:25" x14ac:dyDescent="0.25">
      <c r="A6" s="53"/>
      <c r="B6" s="53"/>
      <c r="C6" s="53"/>
      <c r="D6" s="51"/>
      <c r="E6" s="47"/>
      <c r="F6" s="47"/>
      <c r="G6" s="47"/>
      <c r="H6" s="47"/>
      <c r="I6" s="47"/>
      <c r="J6" s="47"/>
      <c r="K6" s="47"/>
      <c r="L6" s="47"/>
      <c r="M6" s="47"/>
      <c r="N6" s="51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</row>
    <row r="7" spans="1:25" x14ac:dyDescent="0.25">
      <c r="A7" s="53"/>
      <c r="B7" s="53"/>
      <c r="C7" s="53"/>
      <c r="D7" s="51"/>
      <c r="E7" s="47"/>
      <c r="F7" s="47"/>
      <c r="G7" s="47"/>
      <c r="H7" s="47"/>
      <c r="I7" s="47"/>
      <c r="J7" s="47"/>
      <c r="K7" s="47"/>
      <c r="L7" s="47"/>
      <c r="M7" s="47"/>
      <c r="N7" s="51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</row>
    <row r="8" spans="1:25" x14ac:dyDescent="0.25">
      <c r="A8" s="53"/>
      <c r="B8" s="53"/>
      <c r="C8" s="53"/>
      <c r="D8" s="51"/>
      <c r="E8" s="47"/>
      <c r="F8" s="47"/>
      <c r="G8" s="47"/>
      <c r="H8" s="47"/>
      <c r="I8" s="47"/>
      <c r="J8" s="47"/>
      <c r="K8" s="47"/>
      <c r="L8" s="47"/>
      <c r="M8" s="47"/>
      <c r="N8" s="51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</row>
    <row r="9" spans="1:25" x14ac:dyDescent="0.25">
      <c r="A9" s="53"/>
      <c r="B9" s="53"/>
      <c r="C9" s="53"/>
      <c r="D9" s="51"/>
      <c r="E9" s="47"/>
      <c r="F9" s="47"/>
      <c r="G9" s="47"/>
      <c r="H9" s="47"/>
      <c r="I9" s="47"/>
      <c r="J9" s="47"/>
      <c r="K9" s="47"/>
      <c r="L9" s="47"/>
      <c r="M9" s="47"/>
      <c r="N9" s="51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</row>
    <row r="10" spans="1:25" x14ac:dyDescent="0.25">
      <c r="A10" s="53"/>
      <c r="B10" s="53"/>
      <c r="C10" s="53"/>
      <c r="D10" s="51"/>
      <c r="E10" s="47"/>
      <c r="F10" s="47"/>
      <c r="G10" s="47"/>
      <c r="H10" s="47"/>
      <c r="I10" s="47"/>
      <c r="J10" s="47"/>
      <c r="K10" s="47"/>
      <c r="L10" s="47"/>
      <c r="M10" s="47"/>
      <c r="N10" s="51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</row>
    <row r="11" spans="1:25" x14ac:dyDescent="0.25">
      <c r="A11" s="53"/>
      <c r="B11" s="53"/>
      <c r="C11" s="53"/>
      <c r="D11" s="51"/>
      <c r="E11" s="47"/>
      <c r="F11" s="47"/>
      <c r="G11" s="47"/>
      <c r="H11" s="47"/>
      <c r="I11" s="47"/>
      <c r="J11" s="47"/>
      <c r="K11" s="47"/>
      <c r="L11" s="47"/>
      <c r="M11" s="47"/>
      <c r="N11" s="51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</row>
    <row r="12" spans="1:25" x14ac:dyDescent="0.25">
      <c r="A12" s="52"/>
      <c r="B12" s="52"/>
      <c r="C12" s="52"/>
      <c r="D12" s="51"/>
      <c r="E12" s="47"/>
      <c r="F12" s="47"/>
      <c r="G12" s="47"/>
      <c r="H12" s="47"/>
      <c r="I12" s="47"/>
      <c r="J12" s="47"/>
      <c r="K12" s="47"/>
      <c r="L12" s="47"/>
      <c r="M12" s="47"/>
      <c r="N12" s="51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</row>
    <row r="13" spans="1:25" x14ac:dyDescent="0.25">
      <c r="A13" s="53"/>
      <c r="B13" s="53"/>
      <c r="C13" s="53"/>
      <c r="D13" s="51"/>
      <c r="E13" s="47"/>
      <c r="F13" s="47"/>
      <c r="G13" s="47"/>
      <c r="H13" s="47"/>
      <c r="I13" s="47"/>
      <c r="J13" s="47"/>
      <c r="K13" s="47"/>
      <c r="L13" s="47"/>
      <c r="M13" s="47"/>
      <c r="N13" s="51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</row>
    <row r="14" spans="1:25" x14ac:dyDescent="0.25">
      <c r="A14" s="53"/>
      <c r="B14" s="53"/>
      <c r="C14" s="53"/>
      <c r="D14" s="51"/>
      <c r="E14" s="47"/>
      <c r="F14" s="47"/>
      <c r="G14" s="47"/>
      <c r="H14" s="47"/>
      <c r="I14" s="47"/>
      <c r="J14" s="47"/>
      <c r="K14" s="47"/>
      <c r="L14" s="47"/>
      <c r="M14" s="47"/>
      <c r="N14" s="51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</row>
    <row r="15" spans="1:25" x14ac:dyDescent="0.25">
      <c r="A15" s="53"/>
      <c r="B15" s="53"/>
      <c r="C15" s="53"/>
      <c r="D15" s="51"/>
      <c r="E15" s="47"/>
      <c r="F15" s="47"/>
      <c r="G15" s="47"/>
      <c r="H15" s="47"/>
      <c r="I15" s="47"/>
      <c r="J15" s="47"/>
      <c r="K15" s="47"/>
      <c r="L15" s="47"/>
      <c r="M15" s="47"/>
      <c r="N15" s="51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</row>
    <row r="16" spans="1:25" x14ac:dyDescent="0.25">
      <c r="A16" s="53"/>
      <c r="B16" s="53"/>
      <c r="C16" s="53"/>
      <c r="D16" s="51"/>
      <c r="E16" s="47"/>
      <c r="F16" s="47"/>
      <c r="G16" s="47"/>
      <c r="H16" s="47"/>
      <c r="I16" s="47"/>
      <c r="J16" s="47"/>
      <c r="K16" s="47"/>
      <c r="L16" s="47"/>
      <c r="M16" s="47"/>
      <c r="N16" s="51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</row>
    <row r="17" spans="1:25" x14ac:dyDescent="0.25">
      <c r="A17" s="53"/>
      <c r="B17" s="53"/>
      <c r="C17" s="53"/>
      <c r="D17" s="31"/>
      <c r="E17" s="51"/>
      <c r="F17" s="51"/>
      <c r="G17" s="51"/>
      <c r="H17" s="51"/>
      <c r="I17" s="51"/>
      <c r="J17" s="51"/>
      <c r="K17" s="51"/>
      <c r="L17" s="51"/>
      <c r="M17" s="51"/>
      <c r="N17" s="3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31"/>
    </row>
    <row r="18" spans="1:25" x14ac:dyDescent="0.25">
      <c r="A18" s="51"/>
      <c r="B18" s="51"/>
      <c r="C18" s="51"/>
      <c r="D18" s="51"/>
      <c r="E18" s="47"/>
      <c r="F18" s="47"/>
      <c r="G18" s="47"/>
      <c r="H18" s="47"/>
      <c r="I18" s="47"/>
      <c r="J18" s="47"/>
      <c r="K18" s="47"/>
      <c r="L18" s="47"/>
      <c r="M18" s="47"/>
      <c r="N18" s="51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51"/>
    </row>
    <row r="19" spans="1:25" x14ac:dyDescent="0.25">
      <c r="A19" s="39"/>
      <c r="B19" s="39"/>
      <c r="C19" s="40"/>
      <c r="D19" s="51"/>
      <c r="E19" s="47"/>
      <c r="F19" s="47"/>
      <c r="G19" s="47"/>
      <c r="H19" s="47"/>
      <c r="I19" s="47"/>
      <c r="J19" s="47"/>
      <c r="K19" s="47"/>
      <c r="L19" s="47"/>
      <c r="M19" s="47"/>
      <c r="N19" s="51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51"/>
    </row>
    <row r="20" spans="1:25" x14ac:dyDescent="0.25">
      <c r="A20" s="50"/>
      <c r="B20" s="50"/>
      <c r="C20" s="43"/>
      <c r="D20" s="51"/>
      <c r="E20" s="47"/>
      <c r="F20" s="47"/>
      <c r="G20" s="47"/>
      <c r="H20" s="47"/>
      <c r="I20" s="47"/>
      <c r="J20" s="47"/>
      <c r="K20" s="47"/>
      <c r="L20" s="47"/>
      <c r="M20" s="47"/>
      <c r="N20" s="51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51"/>
    </row>
    <row r="21" spans="1:25" x14ac:dyDescent="0.25">
      <c r="A21" s="50"/>
      <c r="B21" s="50"/>
      <c r="C21" s="43"/>
      <c r="D21" s="51"/>
      <c r="E21" s="47"/>
      <c r="F21" s="47"/>
      <c r="G21" s="47"/>
      <c r="H21" s="47"/>
      <c r="I21" s="47"/>
      <c r="J21" s="47"/>
      <c r="K21" s="47"/>
      <c r="L21" s="47"/>
      <c r="M21" s="47"/>
      <c r="N21" s="51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51"/>
    </row>
    <row r="22" spans="1:25" x14ac:dyDescent="0.25">
      <c r="A22" s="50"/>
      <c r="B22" s="50"/>
      <c r="C22" s="43"/>
      <c r="D22" s="51"/>
      <c r="E22" s="47"/>
      <c r="F22" s="47"/>
      <c r="G22" s="47"/>
      <c r="H22" s="47"/>
      <c r="I22" s="47"/>
      <c r="J22" s="47"/>
      <c r="K22" s="47"/>
      <c r="L22" s="47"/>
      <c r="M22" s="47"/>
      <c r="N22" s="51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51"/>
    </row>
    <row r="23" spans="1:25" x14ac:dyDescent="0.25">
      <c r="A23" s="50"/>
      <c r="B23" s="50"/>
      <c r="C23" s="43"/>
      <c r="D23" s="51"/>
      <c r="E23" s="47"/>
      <c r="F23" s="47"/>
      <c r="G23" s="47"/>
      <c r="H23" s="47"/>
      <c r="I23" s="47"/>
      <c r="J23" s="47"/>
      <c r="K23" s="47"/>
      <c r="L23" s="47"/>
      <c r="M23" s="47"/>
      <c r="N23" s="51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51"/>
    </row>
    <row r="24" spans="1:25" x14ac:dyDescent="0.25">
      <c r="A24" s="50"/>
      <c r="B24" s="50"/>
      <c r="C24" s="43"/>
      <c r="D24" s="51"/>
      <c r="E24" s="47"/>
      <c r="F24" s="47"/>
      <c r="G24" s="47"/>
      <c r="H24" s="47"/>
      <c r="I24" s="47"/>
      <c r="J24" s="47"/>
      <c r="K24" s="47"/>
      <c r="L24" s="47"/>
      <c r="M24" s="47"/>
      <c r="N24" s="51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51"/>
    </row>
    <row r="25" spans="1:25" x14ac:dyDescent="0.25">
      <c r="A25" s="50"/>
      <c r="B25" s="50"/>
      <c r="C25" s="43"/>
      <c r="D25" s="51"/>
      <c r="E25" s="47"/>
      <c r="F25" s="47"/>
      <c r="G25" s="47"/>
      <c r="H25" s="47"/>
      <c r="I25" s="47"/>
      <c r="J25" s="47"/>
      <c r="K25" s="47"/>
      <c r="L25" s="47"/>
      <c r="M25" s="47"/>
      <c r="N25" s="51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51"/>
    </row>
    <row r="26" spans="1:25" x14ac:dyDescent="0.25">
      <c r="A26" s="50"/>
      <c r="B26" s="50"/>
      <c r="C26" s="43"/>
      <c r="D26" s="51"/>
      <c r="E26" s="47"/>
      <c r="F26" s="47"/>
      <c r="G26" s="47"/>
      <c r="H26" s="47"/>
      <c r="I26" s="47"/>
      <c r="J26" s="47"/>
      <c r="K26" s="47"/>
      <c r="L26" s="47"/>
      <c r="M26" s="47"/>
      <c r="N26" s="51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51"/>
    </row>
    <row r="27" spans="1:25" x14ac:dyDescent="0.25">
      <c r="A27" s="50"/>
      <c r="B27" s="50"/>
      <c r="C27" s="43"/>
      <c r="D27" s="51"/>
      <c r="E27" s="47"/>
      <c r="F27" s="47"/>
      <c r="G27" s="47"/>
      <c r="H27" s="47"/>
      <c r="I27" s="47"/>
      <c r="J27" s="47"/>
      <c r="K27" s="47"/>
      <c r="L27" s="47"/>
      <c r="M27" s="47"/>
      <c r="N27" s="51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51"/>
    </row>
    <row r="28" spans="1:25" x14ac:dyDescent="0.25">
      <c r="A28" s="50"/>
      <c r="B28" s="50"/>
      <c r="C28" s="43"/>
      <c r="D28" s="51"/>
      <c r="E28" s="47"/>
      <c r="F28" s="47"/>
      <c r="G28" s="47"/>
      <c r="H28" s="47"/>
      <c r="I28" s="47"/>
      <c r="J28" s="47"/>
      <c r="K28" s="47"/>
      <c r="L28" s="47"/>
      <c r="M28" s="47"/>
      <c r="N28" s="51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51"/>
    </row>
    <row r="29" spans="1:25" x14ac:dyDescent="0.25">
      <c r="A29" s="50"/>
      <c r="B29" s="50"/>
      <c r="C29" s="43"/>
      <c r="D29" s="51"/>
      <c r="E29" s="47"/>
      <c r="F29" s="47"/>
      <c r="G29" s="47"/>
      <c r="H29" s="47"/>
      <c r="I29" s="47"/>
      <c r="J29" s="47"/>
      <c r="K29" s="47"/>
      <c r="L29" s="47"/>
      <c r="M29" s="47"/>
      <c r="N29" s="51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51"/>
    </row>
    <row r="30" spans="1:25" x14ac:dyDescent="0.25">
      <c r="A30" s="50"/>
      <c r="B30" s="50"/>
      <c r="C30" s="43"/>
      <c r="D30" s="51"/>
      <c r="E30" s="47"/>
      <c r="F30" s="47"/>
      <c r="G30" s="47"/>
      <c r="H30" s="47"/>
      <c r="I30" s="47"/>
      <c r="J30" s="47"/>
      <c r="K30" s="47"/>
      <c r="L30" s="47"/>
      <c r="M30" s="47"/>
      <c r="N30" s="51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51"/>
    </row>
    <row r="31" spans="1:25" x14ac:dyDescent="0.25">
      <c r="A31" s="50"/>
      <c r="B31" s="50"/>
      <c r="C31" s="43"/>
      <c r="D31" s="51"/>
      <c r="E31" s="47"/>
      <c r="F31" s="47"/>
      <c r="G31" s="47"/>
      <c r="H31" s="47"/>
      <c r="I31" s="47"/>
      <c r="J31" s="47"/>
      <c r="K31" s="47"/>
      <c r="L31" s="47"/>
      <c r="M31" s="47"/>
      <c r="N31" s="51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51"/>
    </row>
    <row r="32" spans="1:25" x14ac:dyDescent="0.25">
      <c r="A32" s="45"/>
      <c r="B32" s="45"/>
      <c r="C32" s="46"/>
      <c r="D32" s="51"/>
      <c r="E32" s="47"/>
      <c r="F32" s="47"/>
      <c r="G32" s="47"/>
      <c r="H32" s="47"/>
      <c r="I32" s="47"/>
      <c r="J32" s="47"/>
      <c r="K32" s="47"/>
      <c r="L32" s="47"/>
      <c r="M32" s="47"/>
      <c r="N32" s="51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51"/>
    </row>
    <row r="33" spans="1:25" x14ac:dyDescent="0.25">
      <c r="A33" s="51"/>
      <c r="B33" s="51"/>
      <c r="C33" s="51"/>
      <c r="D33" s="31"/>
      <c r="E33" s="51"/>
      <c r="F33" s="51"/>
      <c r="G33" s="51"/>
      <c r="H33" s="51"/>
      <c r="I33" s="51"/>
      <c r="J33" s="51"/>
      <c r="K33" s="51"/>
      <c r="L33" s="51"/>
      <c r="M33" s="51"/>
      <c r="N33" s="3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31"/>
    </row>
  </sheetData>
  <mergeCells count="23">
    <mergeCell ref="A33:C33"/>
    <mergeCell ref="A19:C32"/>
    <mergeCell ref="E1:M1"/>
    <mergeCell ref="O1:X1"/>
    <mergeCell ref="O17:X17"/>
    <mergeCell ref="O33:X33"/>
    <mergeCell ref="E33:M33"/>
    <mergeCell ref="E2:M16"/>
    <mergeCell ref="O2:X16"/>
    <mergeCell ref="E18:M32"/>
    <mergeCell ref="O18:X32"/>
    <mergeCell ref="E17:M17"/>
    <mergeCell ref="D18:D32"/>
    <mergeCell ref="N18:N32"/>
    <mergeCell ref="A1:C1"/>
    <mergeCell ref="Y18:Y32"/>
    <mergeCell ref="Y2:Y16"/>
    <mergeCell ref="N2:N16"/>
    <mergeCell ref="D2:D16"/>
    <mergeCell ref="A18:C18"/>
    <mergeCell ref="A2:C11"/>
    <mergeCell ref="A12:C12"/>
    <mergeCell ref="A13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TABELAS</vt:lpstr>
      <vt:lpstr>GRAFICO QTD</vt:lpstr>
      <vt:lpstr>GRAFICO 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Fernandes</dc:creator>
  <cp:lastModifiedBy>Vitor Fernandes</cp:lastModifiedBy>
  <dcterms:created xsi:type="dcterms:W3CDTF">2022-10-18T14:32:15Z</dcterms:created>
  <dcterms:modified xsi:type="dcterms:W3CDTF">2022-11-16T15:40:33Z</dcterms:modified>
</cp:coreProperties>
</file>