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.fernandes\Desktop\CURSO DE Excel Udemy\01_Basico\Aulas\"/>
    </mc:Choice>
  </mc:AlternateContent>
  <xr:revisionPtr revIDLastSave="0" documentId="13_ncr:1_{F751A031-328C-408A-BD78-4E93FEA77365}" xr6:coauthVersionLast="47" xr6:coauthVersionMax="47" xr10:uidLastSave="{00000000-0000-0000-0000-000000000000}"/>
  <bookViews>
    <workbookView xWindow="-120" yWindow="-120" windowWidth="24240" windowHeight="13140" xr2:uid="{A1685031-B965-466F-94BE-3377EC28D7F1}"/>
  </bookViews>
  <sheets>
    <sheet name="RPA-Set2018" sheetId="1" r:id="rId1"/>
    <sheet name="RPA-Otu2018" sheetId="3" r:id="rId2"/>
    <sheet name="RPA-Nov2018" sheetId="4" r:id="rId3"/>
    <sheet name="RPA-Dez2018" sheetId="5" r:id="rId4"/>
    <sheet name="RPA-Ano2018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2" l="1"/>
  <c r="E10" i="5"/>
  <c r="G9" i="5"/>
  <c r="F9" i="5"/>
  <c r="H9" i="5" s="1"/>
  <c r="G8" i="5"/>
  <c r="F8" i="5"/>
  <c r="H8" i="5" s="1"/>
  <c r="G7" i="5"/>
  <c r="F7" i="5"/>
  <c r="H7" i="5" s="1"/>
  <c r="G6" i="5"/>
  <c r="F6" i="5"/>
  <c r="H6" i="5" s="1"/>
  <c r="G5" i="5"/>
  <c r="F5" i="5"/>
  <c r="H5" i="5" s="1"/>
  <c r="G10" i="3"/>
  <c r="E6" i="2" s="1"/>
  <c r="E10" i="3"/>
  <c r="C6" i="2" s="1"/>
  <c r="F10" i="1"/>
  <c r="G10" i="1"/>
  <c r="H10" i="1"/>
  <c r="E10" i="1"/>
  <c r="E10" i="4"/>
  <c r="C7" i="2" s="1"/>
  <c r="G9" i="4"/>
  <c r="F9" i="4"/>
  <c r="H9" i="4" s="1"/>
  <c r="G8" i="4"/>
  <c r="F8" i="4"/>
  <c r="H8" i="4" s="1"/>
  <c r="G7" i="4"/>
  <c r="F7" i="4"/>
  <c r="H7" i="4" s="1"/>
  <c r="G6" i="4"/>
  <c r="F6" i="4"/>
  <c r="H6" i="4" s="1"/>
  <c r="G5" i="4"/>
  <c r="F5" i="4"/>
  <c r="G9" i="3"/>
  <c r="F9" i="3"/>
  <c r="H9" i="3" s="1"/>
  <c r="G8" i="3"/>
  <c r="F8" i="3"/>
  <c r="H8" i="3" s="1"/>
  <c r="G7" i="3"/>
  <c r="F7" i="3"/>
  <c r="H7" i="3" s="1"/>
  <c r="G6" i="3"/>
  <c r="F6" i="3"/>
  <c r="H6" i="3" s="1"/>
  <c r="G5" i="3"/>
  <c r="F5" i="3"/>
  <c r="H5" i="3" s="1"/>
  <c r="H10" i="3" s="1"/>
  <c r="F6" i="2" s="1"/>
  <c r="D5" i="2"/>
  <c r="E5" i="2"/>
  <c r="F5" i="2"/>
  <c r="C5" i="2"/>
  <c r="H6" i="1"/>
  <c r="H7" i="1"/>
  <c r="H8" i="1"/>
  <c r="H9" i="1"/>
  <c r="H5" i="1"/>
  <c r="G6" i="1"/>
  <c r="G7" i="1"/>
  <c r="G8" i="1"/>
  <c r="G9" i="1"/>
  <c r="G5" i="1"/>
  <c r="F6" i="1"/>
  <c r="F7" i="1"/>
  <c r="F8" i="1"/>
  <c r="F9" i="1"/>
  <c r="F5" i="1"/>
  <c r="G10" i="4" l="1"/>
  <c r="E7" i="2" s="1"/>
  <c r="F10" i="3"/>
  <c r="D6" i="2" s="1"/>
  <c r="G10" i="5"/>
  <c r="E8" i="2" s="1"/>
  <c r="H10" i="5"/>
  <c r="F8" i="2" s="1"/>
  <c r="F10" i="5"/>
  <c r="D8" i="2" s="1"/>
  <c r="F10" i="4"/>
  <c r="D7" i="2" s="1"/>
  <c r="D9" i="2" s="1"/>
  <c r="E9" i="2"/>
  <c r="H5" i="4"/>
  <c r="H10" i="4" s="1"/>
  <c r="F7" i="2" s="1"/>
  <c r="F9" i="2" s="1"/>
  <c r="C9" i="2"/>
</calcChain>
</file>

<file path=xl/sharedStrings.xml><?xml version="1.0" encoding="utf-8"?>
<sst xmlns="http://schemas.openxmlformats.org/spreadsheetml/2006/main" count="87" uniqueCount="29">
  <si>
    <t>RELATÓRIO DE PAGAMENTO DE RPA</t>
  </si>
  <si>
    <t>DATA</t>
  </si>
  <si>
    <t>NOME</t>
  </si>
  <si>
    <t>CPF</t>
  </si>
  <si>
    <t>VALOR DO SERVIÇO</t>
  </si>
  <si>
    <t>INSS DESCONTADO</t>
  </si>
  <si>
    <t>INSS DA EMPRESA</t>
  </si>
  <si>
    <t>VALOR LÍQUIDO A PAGAR</t>
  </si>
  <si>
    <t>MÊS</t>
  </si>
  <si>
    <t>ANO</t>
  </si>
  <si>
    <t>Setembro</t>
  </si>
  <si>
    <t>Albert Einstein</t>
  </si>
  <si>
    <t>Thomas Edison</t>
  </si>
  <si>
    <t>George Lucas</t>
  </si>
  <si>
    <t>TOTAL DO PERÍODO</t>
  </si>
  <si>
    <t>Tabela de Alíquotas do INSS</t>
  </si>
  <si>
    <t>Descontado do autônomo</t>
  </si>
  <si>
    <t>Contribuição da empresa</t>
  </si>
  <si>
    <t>INSS DA 
EMPRESA</t>
  </si>
  <si>
    <t>RESUMO ANUAL DO PAGAMENTO DE RPA</t>
  </si>
  <si>
    <t>TOTAL</t>
  </si>
  <si>
    <t>VALOR DOS
SERVIÇOS</t>
  </si>
  <si>
    <t>VALOR LÍQUIDO
PAGO</t>
  </si>
  <si>
    <t>Outubro</t>
  </si>
  <si>
    <t>Galileu Galilei</t>
  </si>
  <si>
    <t>Francis Bacon</t>
  </si>
  <si>
    <t>Isaac Newton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</si>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</sst>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&quot;.&quot;000&quot;.&quot;000&quot;-&quot;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5" tint="-0.499984740745262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5"/>
      <color theme="9" tint="-0.499984740745262"/>
      <name val="Arial Black"/>
      <family val="2"/>
    </font>
    <font>
      <sz val="13"/>
      <color theme="9" tint="-0.499984740745262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/>
      <diagonal/>
    </border>
    <border>
      <left style="thin">
        <color theme="3" tint="-0.24994659260841701"/>
      </left>
      <right style="thin">
        <color theme="3" tint="-0.24994659260841701"/>
      </right>
      <top/>
      <bottom style="thin">
        <color theme="3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left" vertical="center"/>
    </xf>
    <xf numFmtId="4" fontId="5" fillId="0" borderId="1" xfId="0" applyNumberFormat="1" applyFont="1" applyBorder="1" applyAlignment="1">
      <alignment vertical="center"/>
    </xf>
    <xf numFmtId="9" fontId="5" fillId="0" borderId="1" xfId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49" fontId="5" fillId="0" borderId="1" xfId="0" applyNumberFormat="1" applyFont="1" applyBorder="1" applyAlignment="1">
      <alignment horizontal="left" vertical="center"/>
    </xf>
    <xf numFmtId="4" fontId="5" fillId="0" borderId="1" xfId="0" applyNumberFormat="1" applyFont="1" applyBorder="1" applyAlignment="1">
      <alignment vertical="center" wrapText="1"/>
    </xf>
    <xf numFmtId="4" fontId="6" fillId="0" borderId="1" xfId="0" applyNumberFormat="1" applyFont="1" applyBorder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" fontId="5" fillId="0" borderId="4" xfId="0" applyNumberFormat="1" applyFont="1" applyBorder="1" applyAlignment="1">
      <alignment horizontal="right" vertical="center"/>
    </xf>
    <xf numFmtId="4" fontId="6" fillId="0" borderId="4" xfId="0" applyNumberFormat="1" applyFont="1" applyBorder="1" applyAlignment="1">
      <alignment horizontal="right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BCE08-723D-4329-912B-35984BD99E43}">
  <sheetPr>
    <tabColor theme="4" tint="0.39997558519241921"/>
  </sheetPr>
  <dimension ref="B1:H14"/>
  <sheetViews>
    <sheetView showGridLines="0" tabSelected="1" zoomScale="115" zoomScaleNormal="115" workbookViewId="0"/>
  </sheetViews>
  <sheetFormatPr defaultRowHeight="33" customHeight="1" x14ac:dyDescent="0.25"/>
  <cols>
    <col min="1" max="1" width="3.7109375" style="10" customWidth="1"/>
    <col min="2" max="2" width="11.7109375" style="10" customWidth="1"/>
    <col min="3" max="3" width="14.28515625" style="10" bestFit="1" customWidth="1"/>
    <col min="4" max="4" width="17" style="10" bestFit="1" customWidth="1"/>
    <col min="5" max="5" width="10.85546875" style="10" customWidth="1"/>
    <col min="6" max="6" width="14.7109375" style="14" customWidth="1"/>
    <col min="7" max="7" width="16.85546875" style="10" bestFit="1" customWidth="1"/>
    <col min="8" max="8" width="15.5703125" style="10" customWidth="1"/>
    <col min="9" max="16384" width="9.140625" style="10"/>
  </cols>
  <sheetData>
    <row r="1" spans="2:8" ht="15" customHeight="1" x14ac:dyDescent="0.25"/>
    <row r="2" spans="2:8" ht="33" customHeight="1" x14ac:dyDescent="0.25">
      <c r="B2" s="24" t="s">
        <v>0</v>
      </c>
      <c r="C2" s="24"/>
      <c r="D2" s="24"/>
      <c r="E2" s="24"/>
      <c r="F2" s="24"/>
      <c r="G2" s="2" t="s">
        <v>8</v>
      </c>
      <c r="H2" s="2" t="s">
        <v>9</v>
      </c>
    </row>
    <row r="3" spans="2:8" ht="33" customHeight="1" x14ac:dyDescent="0.25">
      <c r="B3" s="24"/>
      <c r="C3" s="24"/>
      <c r="D3" s="24"/>
      <c r="E3" s="24"/>
      <c r="F3" s="24"/>
      <c r="G3" s="3" t="s">
        <v>10</v>
      </c>
      <c r="H3" s="3">
        <v>2018</v>
      </c>
    </row>
    <row r="4" spans="2:8" ht="33" customHeight="1" x14ac:dyDescent="0.25">
      <c r="B4" s="8" t="s">
        <v>1</v>
      </c>
      <c r="C4" s="9" t="s">
        <v>2</v>
      </c>
      <c r="D4" s="9" t="s">
        <v>3</v>
      </c>
      <c r="E4" s="1" t="s">
        <v>4</v>
      </c>
      <c r="F4" s="1" t="s">
        <v>5</v>
      </c>
      <c r="G4" s="1" t="s">
        <v>18</v>
      </c>
      <c r="H4" s="1" t="s">
        <v>7</v>
      </c>
    </row>
    <row r="5" spans="2:8" ht="33" customHeight="1" x14ac:dyDescent="0.25">
      <c r="B5" s="4">
        <v>43344</v>
      </c>
      <c r="C5" s="11" t="s">
        <v>11</v>
      </c>
      <c r="D5" s="5">
        <v>12357689000</v>
      </c>
      <c r="E5" s="6">
        <v>1200</v>
      </c>
      <c r="F5" s="12">
        <f>E5*$D$13</f>
        <v>132</v>
      </c>
      <c r="G5" s="6">
        <f>E5*$D$14</f>
        <v>240</v>
      </c>
      <c r="H5" s="6">
        <f>E5-F5</f>
        <v>1068</v>
      </c>
    </row>
    <row r="6" spans="2:8" ht="33" customHeight="1" x14ac:dyDescent="0.25">
      <c r="B6" s="4">
        <v>43344</v>
      </c>
      <c r="C6" s="11" t="s">
        <v>12</v>
      </c>
      <c r="D6" s="5">
        <v>89012346956</v>
      </c>
      <c r="E6" s="6">
        <v>955</v>
      </c>
      <c r="F6" s="12">
        <f t="shared" ref="F6:F9" si="0">E6*$D$13</f>
        <v>105.05</v>
      </c>
      <c r="G6" s="6">
        <f t="shared" ref="G6:G9" si="1">E6*$D$14</f>
        <v>191</v>
      </c>
      <c r="H6" s="6">
        <f t="shared" ref="H6:H9" si="2">E6-F6</f>
        <v>849.95</v>
      </c>
    </row>
    <row r="7" spans="2:8" ht="33" customHeight="1" x14ac:dyDescent="0.25">
      <c r="B7" s="4">
        <v>43348</v>
      </c>
      <c r="C7" s="11" t="s">
        <v>13</v>
      </c>
      <c r="D7" s="5">
        <v>34567812389</v>
      </c>
      <c r="E7" s="6">
        <v>345</v>
      </c>
      <c r="F7" s="12">
        <f t="shared" si="0"/>
        <v>37.950000000000003</v>
      </c>
      <c r="G7" s="6">
        <f t="shared" si="1"/>
        <v>69</v>
      </c>
      <c r="H7" s="6">
        <f t="shared" si="2"/>
        <v>307.05</v>
      </c>
    </row>
    <row r="8" spans="2:8" ht="33" customHeight="1" x14ac:dyDescent="0.25">
      <c r="B8" s="4"/>
      <c r="C8" s="11"/>
      <c r="D8" s="5"/>
      <c r="E8" s="6"/>
      <c r="F8" s="12">
        <f t="shared" si="0"/>
        <v>0</v>
      </c>
      <c r="G8" s="6">
        <f t="shared" si="1"/>
        <v>0</v>
      </c>
      <c r="H8" s="6">
        <f t="shared" si="2"/>
        <v>0</v>
      </c>
    </row>
    <row r="9" spans="2:8" ht="33" customHeight="1" x14ac:dyDescent="0.25">
      <c r="B9" s="4"/>
      <c r="C9" s="11"/>
      <c r="D9" s="5"/>
      <c r="E9" s="6"/>
      <c r="F9" s="12">
        <f t="shared" si="0"/>
        <v>0</v>
      </c>
      <c r="G9" s="6">
        <f t="shared" si="1"/>
        <v>0</v>
      </c>
      <c r="H9" s="6">
        <f t="shared" si="2"/>
        <v>0</v>
      </c>
    </row>
    <row r="10" spans="2:8" ht="33" customHeight="1" x14ac:dyDescent="0.25">
      <c r="B10" s="25" t="s">
        <v>14</v>
      </c>
      <c r="C10" s="25"/>
      <c r="D10" s="25"/>
      <c r="E10" s="13">
        <f>SUM(E5:E9)</f>
        <v>2500</v>
      </c>
      <c r="F10" s="13">
        <f t="shared" ref="F10:H10" si="3">SUM(F5:F9)</f>
        <v>275</v>
      </c>
      <c r="G10" s="13">
        <f t="shared" si="3"/>
        <v>500</v>
      </c>
      <c r="H10" s="13">
        <f t="shared" si="3"/>
        <v>2225</v>
      </c>
    </row>
    <row r="12" spans="2:8" ht="33" customHeight="1" x14ac:dyDescent="0.25">
      <c r="B12" s="26" t="s">
        <v>15</v>
      </c>
      <c r="C12" s="26"/>
      <c r="D12" s="26"/>
    </row>
    <row r="13" spans="2:8" ht="33" customHeight="1" x14ac:dyDescent="0.25">
      <c r="B13" s="15" t="s">
        <v>16</v>
      </c>
      <c r="C13" s="15"/>
      <c r="D13" s="7">
        <v>0.11</v>
      </c>
    </row>
    <row r="14" spans="2:8" ht="33" customHeight="1" x14ac:dyDescent="0.25">
      <c r="B14" s="15" t="s">
        <v>17</v>
      </c>
      <c r="C14" s="15"/>
      <c r="D14" s="7">
        <v>0.2</v>
      </c>
    </row>
  </sheetData>
  <mergeCells count="3">
    <mergeCell ref="B2:F3"/>
    <mergeCell ref="B10:D10"/>
    <mergeCell ref="B12:D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C253F-8741-4C3C-B886-9AD26525C488}">
  <sheetPr>
    <tabColor theme="4" tint="0.39997558519241921"/>
  </sheetPr>
  <dimension ref="B1:H14"/>
  <sheetViews>
    <sheetView showGridLines="0" zoomScale="115" zoomScaleNormal="115" workbookViewId="0"/>
  </sheetViews>
  <sheetFormatPr defaultRowHeight="33" customHeight="1" x14ac:dyDescent="0.25"/>
  <cols>
    <col min="1" max="1" width="3.7109375" style="10" customWidth="1"/>
    <col min="2" max="2" width="11.7109375" style="10" customWidth="1"/>
    <col min="3" max="3" width="14.28515625" style="10" bestFit="1" customWidth="1"/>
    <col min="4" max="4" width="17" style="10" bestFit="1" customWidth="1"/>
    <col min="5" max="5" width="10.85546875" style="10" customWidth="1"/>
    <col min="6" max="6" width="14.7109375" style="14" customWidth="1"/>
    <col min="7" max="7" width="16.85546875" style="10" bestFit="1" customWidth="1"/>
    <col min="8" max="8" width="15.5703125" style="10" customWidth="1"/>
    <col min="9" max="16384" width="9.140625" style="10"/>
  </cols>
  <sheetData>
    <row r="1" spans="2:8" ht="15" customHeight="1" x14ac:dyDescent="0.25"/>
    <row r="2" spans="2:8" ht="33" customHeight="1" x14ac:dyDescent="0.25">
      <c r="B2" s="24" t="s">
        <v>0</v>
      </c>
      <c r="C2" s="24"/>
      <c r="D2" s="24"/>
      <c r="E2" s="24"/>
      <c r="F2" s="24"/>
      <c r="G2" s="2" t="s">
        <v>8</v>
      </c>
      <c r="H2" s="2" t="s">
        <v>9</v>
      </c>
    </row>
    <row r="3" spans="2:8" ht="33" customHeight="1" x14ac:dyDescent="0.25">
      <c r="B3" s="24"/>
      <c r="C3" s="24"/>
      <c r="D3" s="24"/>
      <c r="E3" s="24"/>
      <c r="F3" s="24"/>
      <c r="G3" s="3" t="s">
        <v>23</v>
      </c>
      <c r="H3" s="3">
        <v>2018</v>
      </c>
    </row>
    <row r="4" spans="2:8" ht="33" customHeight="1" x14ac:dyDescent="0.25">
      <c r="B4" s="8" t="s">
        <v>1</v>
      </c>
      <c r="C4" s="9" t="s">
        <v>2</v>
      </c>
      <c r="D4" s="9" t="s">
        <v>3</v>
      </c>
      <c r="E4" s="1" t="s">
        <v>4</v>
      </c>
      <c r="F4" s="1" t="s">
        <v>5</v>
      </c>
      <c r="G4" s="1" t="s">
        <v>18</v>
      </c>
      <c r="H4" s="1" t="s">
        <v>7</v>
      </c>
    </row>
    <row r="5" spans="2:8" ht="33" customHeight="1" x14ac:dyDescent="0.25">
      <c r="B5" s="4">
        <v>43378</v>
      </c>
      <c r="C5" s="11" t="s">
        <v>24</v>
      </c>
      <c r="D5" s="5">
        <v>9876543212</v>
      </c>
      <c r="E5" s="6">
        <v>800</v>
      </c>
      <c r="F5" s="12">
        <f>E5*$D$13</f>
        <v>96</v>
      </c>
      <c r="G5" s="6">
        <f>E5*$D$14</f>
        <v>184</v>
      </c>
      <c r="H5" s="6">
        <f>E5-F5</f>
        <v>704</v>
      </c>
    </row>
    <row r="6" spans="2:8" ht="33" customHeight="1" x14ac:dyDescent="0.25">
      <c r="B6" s="4">
        <v>43384</v>
      </c>
      <c r="C6" s="11" t="s">
        <v>25</v>
      </c>
      <c r="D6" s="5">
        <v>13579134689</v>
      </c>
      <c r="E6" s="6">
        <v>250</v>
      </c>
      <c r="F6" s="12">
        <f t="shared" ref="F6:F9" si="0">E6*$D$13</f>
        <v>30</v>
      </c>
      <c r="G6" s="6">
        <f t="shared" ref="G6:G9" si="1">E6*$D$14</f>
        <v>57.5</v>
      </c>
      <c r="H6" s="6">
        <f t="shared" ref="H6:H9" si="2">E6-F6</f>
        <v>220</v>
      </c>
    </row>
    <row r="7" spans="2:8" ht="33" customHeight="1" x14ac:dyDescent="0.25">
      <c r="B7" s="4">
        <v>43390</v>
      </c>
      <c r="C7" s="11" t="s">
        <v>26</v>
      </c>
      <c r="D7" s="5">
        <v>34215675623</v>
      </c>
      <c r="E7" s="6">
        <v>1345</v>
      </c>
      <c r="F7" s="12">
        <f t="shared" si="0"/>
        <v>161.4</v>
      </c>
      <c r="G7" s="6">
        <f t="shared" si="1"/>
        <v>309.35000000000002</v>
      </c>
      <c r="H7" s="6">
        <f t="shared" si="2"/>
        <v>1183.5999999999999</v>
      </c>
    </row>
    <row r="8" spans="2:8" ht="33" customHeight="1" x14ac:dyDescent="0.25">
      <c r="B8" s="4"/>
      <c r="C8" s="11"/>
      <c r="D8" s="5"/>
      <c r="E8" s="6"/>
      <c r="F8" s="12">
        <f t="shared" si="0"/>
        <v>0</v>
      </c>
      <c r="G8" s="6">
        <f t="shared" si="1"/>
        <v>0</v>
      </c>
      <c r="H8" s="6">
        <f t="shared" si="2"/>
        <v>0</v>
      </c>
    </row>
    <row r="9" spans="2:8" ht="33" customHeight="1" x14ac:dyDescent="0.25">
      <c r="B9" s="4"/>
      <c r="C9" s="11"/>
      <c r="D9" s="5"/>
      <c r="E9" s="6"/>
      <c r="F9" s="12">
        <f t="shared" si="0"/>
        <v>0</v>
      </c>
      <c r="G9" s="6">
        <f t="shared" si="1"/>
        <v>0</v>
      </c>
      <c r="H9" s="6">
        <f t="shared" si="2"/>
        <v>0</v>
      </c>
    </row>
    <row r="10" spans="2:8" ht="33" customHeight="1" x14ac:dyDescent="0.25">
      <c r="B10" s="25" t="s">
        <v>14</v>
      </c>
      <c r="C10" s="25"/>
      <c r="D10" s="25"/>
      <c r="E10" s="13">
        <f>SUM(E5:E9)</f>
        <v>2395</v>
      </c>
      <c r="F10" s="13">
        <f t="shared" ref="F10:H10" si="3">SUM(F5:F9)</f>
        <v>287.39999999999998</v>
      </c>
      <c r="G10" s="13">
        <f t="shared" si="3"/>
        <v>550.85</v>
      </c>
      <c r="H10" s="13">
        <f t="shared" si="3"/>
        <v>2107.6</v>
      </c>
    </row>
    <row r="12" spans="2:8" ht="33" customHeight="1" x14ac:dyDescent="0.25">
      <c r="B12" s="26" t="s">
        <v>15</v>
      </c>
      <c r="C12" s="26"/>
      <c r="D12" s="26"/>
    </row>
    <row r="13" spans="2:8" ht="33" customHeight="1" x14ac:dyDescent="0.25">
      <c r="B13" s="15" t="s">
        <v>16</v>
      </c>
      <c r="C13" s="15"/>
      <c r="D13" s="7">
        <v>0.12</v>
      </c>
    </row>
    <row r="14" spans="2:8" ht="33" customHeight="1" x14ac:dyDescent="0.25">
      <c r="B14" s="15" t="s">
        <v>17</v>
      </c>
      <c r="C14" s="15"/>
      <c r="D14" s="7">
        <v>0.23</v>
      </c>
    </row>
  </sheetData>
  <mergeCells count="3">
    <mergeCell ref="B2:F3"/>
    <mergeCell ref="B10:D10"/>
    <mergeCell ref="B12:D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EAD0F-8894-4FBC-80A4-D1094E9A1C9C}">
  <sheetPr>
    <tabColor theme="4" tint="0.39997558519241921"/>
  </sheetPr>
  <dimension ref="B1:H14"/>
  <sheetViews>
    <sheetView showGridLines="0" zoomScale="115" zoomScaleNormal="115" workbookViewId="0"/>
  </sheetViews>
  <sheetFormatPr defaultRowHeight="33" customHeight="1" x14ac:dyDescent="0.25"/>
  <cols>
    <col min="1" max="1" width="3.7109375" style="10" customWidth="1"/>
    <col min="2" max="2" width="11.7109375" style="10" customWidth="1"/>
    <col min="3" max="3" width="14.28515625" style="10" bestFit="1" customWidth="1"/>
    <col min="4" max="4" width="17" style="10" bestFit="1" customWidth="1"/>
    <col min="5" max="5" width="10.85546875" style="10" customWidth="1"/>
    <col min="6" max="6" width="14.7109375" style="14" customWidth="1"/>
    <col min="7" max="7" width="16.85546875" style="10" bestFit="1" customWidth="1"/>
    <col min="8" max="8" width="15.5703125" style="10" customWidth="1"/>
    <col min="9" max="16384" width="9.140625" style="10"/>
  </cols>
  <sheetData>
    <row r="1" spans="2:8" ht="15" customHeight="1" x14ac:dyDescent="0.25"/>
    <row r="2" spans="2:8" ht="33" customHeight="1" x14ac:dyDescent="0.25">
      <c r="B2" s="24" t="s">
        <v>0</v>
      </c>
      <c r="C2" s="24"/>
      <c r="D2" s="24"/>
      <c r="E2" s="24"/>
      <c r="F2" s="24"/>
      <c r="G2" s="2" t="s">
        <v>8</v>
      </c>
      <c r="H2" s="2" t="s">
        <v>9</v>
      </c>
    </row>
    <row r="3" spans="2:8" ht="33" customHeight="1" x14ac:dyDescent="0.25">
      <c r="B3" s="24"/>
      <c r="C3" s="24"/>
      <c r="D3" s="24"/>
      <c r="E3" s="24"/>
      <c r="F3" s="24"/>
      <c r="G3" s="3" t="s">
        <v>27</v>
      </c>
      <c r="H3" s="3">
        <v>2018</v>
      </c>
    </row>
    <row r="4" spans="2:8" ht="33" customHeight="1" x14ac:dyDescent="0.25">
      <c r="B4" s="8" t="s">
        <v>1</v>
      </c>
      <c r="C4" s="9" t="s">
        <v>2</v>
      </c>
      <c r="D4" s="9" t="s">
        <v>3</v>
      </c>
      <c r="E4" s="1" t="s">
        <v>4</v>
      </c>
      <c r="F4" s="1" t="s">
        <v>5</v>
      </c>
      <c r="G4" s="1" t="s">
        <v>18</v>
      </c>
      <c r="H4" s="1" t="s">
        <v>7</v>
      </c>
    </row>
    <row r="5" spans="2:8" ht="33" customHeight="1" x14ac:dyDescent="0.25">
      <c r="B5" s="4">
        <v>43405</v>
      </c>
      <c r="C5" s="11" t="s">
        <v>11</v>
      </c>
      <c r="D5" s="5">
        <v>12357689000</v>
      </c>
      <c r="E5" s="6">
        <v>1200</v>
      </c>
      <c r="F5" s="12">
        <f>E5*$D$13</f>
        <v>168.00000000000003</v>
      </c>
      <c r="G5" s="6">
        <f>E5*$D$14</f>
        <v>360</v>
      </c>
      <c r="H5" s="6">
        <f>E5-F5</f>
        <v>1032</v>
      </c>
    </row>
    <row r="6" spans="2:8" ht="33" customHeight="1" x14ac:dyDescent="0.25">
      <c r="B6" s="4">
        <v>43405</v>
      </c>
      <c r="C6" s="11" t="s">
        <v>12</v>
      </c>
      <c r="D6" s="5">
        <v>89012346956</v>
      </c>
      <c r="E6" s="6">
        <v>955</v>
      </c>
      <c r="F6" s="12">
        <f t="shared" ref="F6:F9" si="0">E6*$D$13</f>
        <v>133.70000000000002</v>
      </c>
      <c r="G6" s="6">
        <f t="shared" ref="G6:G9" si="1">E6*$D$14</f>
        <v>286.5</v>
      </c>
      <c r="H6" s="6">
        <f t="shared" ref="H6:H9" si="2">E6-F6</f>
        <v>821.3</v>
      </c>
    </row>
    <row r="7" spans="2:8" ht="33" customHeight="1" x14ac:dyDescent="0.25">
      <c r="B7" s="4">
        <v>43414</v>
      </c>
      <c r="C7" s="11" t="s">
        <v>13</v>
      </c>
      <c r="D7" s="5">
        <v>34567812389</v>
      </c>
      <c r="E7" s="6">
        <v>345</v>
      </c>
      <c r="F7" s="12">
        <f t="shared" si="0"/>
        <v>48.300000000000004</v>
      </c>
      <c r="G7" s="6">
        <f t="shared" si="1"/>
        <v>103.5</v>
      </c>
      <c r="H7" s="6">
        <f t="shared" si="2"/>
        <v>296.7</v>
      </c>
    </row>
    <row r="8" spans="2:8" ht="33" customHeight="1" x14ac:dyDescent="0.25">
      <c r="B8" s="4">
        <v>43423</v>
      </c>
      <c r="C8" s="11" t="s">
        <v>25</v>
      </c>
      <c r="D8" s="5">
        <v>13579134689</v>
      </c>
      <c r="E8" s="6">
        <v>250</v>
      </c>
      <c r="F8" s="12">
        <f t="shared" si="0"/>
        <v>35</v>
      </c>
      <c r="G8" s="6">
        <f t="shared" si="1"/>
        <v>75</v>
      </c>
      <c r="H8" s="6">
        <f t="shared" si="2"/>
        <v>215</v>
      </c>
    </row>
    <row r="9" spans="2:8" ht="33" customHeight="1" x14ac:dyDescent="0.25">
      <c r="B9" s="4"/>
      <c r="C9" s="11"/>
      <c r="D9" s="5"/>
      <c r="E9" s="6"/>
      <c r="F9" s="12">
        <f t="shared" si="0"/>
        <v>0</v>
      </c>
      <c r="G9" s="6">
        <f t="shared" si="1"/>
        <v>0</v>
      </c>
      <c r="H9" s="6">
        <f t="shared" si="2"/>
        <v>0</v>
      </c>
    </row>
    <row r="10" spans="2:8" ht="33" customHeight="1" x14ac:dyDescent="0.25">
      <c r="B10" s="25" t="s">
        <v>14</v>
      </c>
      <c r="C10" s="25"/>
      <c r="D10" s="25"/>
      <c r="E10" s="13">
        <f>SUM(E5:E9)</f>
        <v>2750</v>
      </c>
      <c r="F10" s="13">
        <f t="shared" ref="F10:H10" si="3">SUM(F5:F9)</f>
        <v>385.00000000000006</v>
      </c>
      <c r="G10" s="13">
        <f t="shared" si="3"/>
        <v>825</v>
      </c>
      <c r="H10" s="13">
        <f t="shared" si="3"/>
        <v>2365</v>
      </c>
    </row>
    <row r="12" spans="2:8" ht="33" customHeight="1" x14ac:dyDescent="0.25">
      <c r="B12" s="26" t="s">
        <v>15</v>
      </c>
      <c r="C12" s="26"/>
      <c r="D12" s="26"/>
    </row>
    <row r="13" spans="2:8" ht="33" customHeight="1" x14ac:dyDescent="0.25">
      <c r="B13" s="15" t="s">
        <v>16</v>
      </c>
      <c r="C13" s="15"/>
      <c r="D13" s="7">
        <v>0.14000000000000001</v>
      </c>
    </row>
    <row r="14" spans="2:8" ht="33" customHeight="1" x14ac:dyDescent="0.25">
      <c r="B14" s="15" t="s">
        <v>17</v>
      </c>
      <c r="C14" s="15"/>
      <c r="D14" s="7">
        <v>0.3</v>
      </c>
    </row>
  </sheetData>
  <mergeCells count="3">
    <mergeCell ref="B2:F3"/>
    <mergeCell ref="B10:D10"/>
    <mergeCell ref="B12:D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6D35-65BD-4B54-BEF3-BCE75777164D}">
  <sheetPr>
    <tabColor theme="4" tint="0.39997558519241921"/>
  </sheetPr>
  <dimension ref="B1:H14"/>
  <sheetViews>
    <sheetView showGridLines="0" zoomScale="115" zoomScaleNormal="115" workbookViewId="0"/>
  </sheetViews>
  <sheetFormatPr defaultRowHeight="33" customHeight="1" x14ac:dyDescent="0.25"/>
  <cols>
    <col min="1" max="1" width="3.7109375" style="10" customWidth="1"/>
    <col min="2" max="2" width="11.7109375" style="10" customWidth="1"/>
    <col min="3" max="3" width="14.28515625" style="10" bestFit="1" customWidth="1"/>
    <col min="4" max="4" width="17" style="10" bestFit="1" customWidth="1"/>
    <col min="5" max="5" width="10.85546875" style="10" customWidth="1"/>
    <col min="6" max="6" width="14.7109375" style="14" customWidth="1"/>
    <col min="7" max="7" width="16.85546875" style="10" bestFit="1" customWidth="1"/>
    <col min="8" max="8" width="15.5703125" style="10" customWidth="1"/>
    <col min="9" max="16384" width="9.140625" style="10"/>
  </cols>
  <sheetData>
    <row r="1" spans="2:8" ht="15" customHeight="1" x14ac:dyDescent="0.25"/>
    <row r="2" spans="2:8" ht="33" customHeight="1" x14ac:dyDescent="0.25">
      <c r="B2" s="24" t="s">
        <v>0</v>
      </c>
      <c r="C2" s="24"/>
      <c r="D2" s="24"/>
      <c r="E2" s="24"/>
      <c r="F2" s="24"/>
      <c r="G2" s="2" t="s">
        <v>8</v>
      </c>
      <c r="H2" s="2" t="s">
        <v>9</v>
      </c>
    </row>
    <row r="3" spans="2:8" ht="33" customHeight="1" x14ac:dyDescent="0.25">
      <c r="B3" s="24"/>
      <c r="C3" s="24"/>
      <c r="D3" s="24"/>
      <c r="E3" s="24"/>
      <c r="F3" s="24"/>
      <c r="G3" s="3" t="s">
        <v>28</v>
      </c>
      <c r="H3" s="3">
        <v>2018</v>
      </c>
    </row>
    <row r="4" spans="2:8" ht="33" customHeight="1" x14ac:dyDescent="0.25">
      <c r="B4" s="8" t="s">
        <v>1</v>
      </c>
      <c r="C4" s="9" t="s">
        <v>2</v>
      </c>
      <c r="D4" s="9" t="s">
        <v>3</v>
      </c>
      <c r="E4" s="1" t="s">
        <v>4</v>
      </c>
      <c r="F4" s="1" t="s">
        <v>5</v>
      </c>
      <c r="G4" s="1" t="s">
        <v>18</v>
      </c>
      <c r="H4" s="1" t="s">
        <v>7</v>
      </c>
    </row>
    <row r="5" spans="2:8" ht="33" customHeight="1" x14ac:dyDescent="0.25">
      <c r="B5" s="4">
        <v>43439</v>
      </c>
      <c r="C5" s="11" t="s">
        <v>24</v>
      </c>
      <c r="D5" s="5">
        <v>9876543212</v>
      </c>
      <c r="E5" s="6">
        <v>800</v>
      </c>
      <c r="F5" s="12">
        <f>E5*$D$13</f>
        <v>200</v>
      </c>
      <c r="G5" s="6">
        <f>E5*$D$14</f>
        <v>320</v>
      </c>
      <c r="H5" s="6">
        <f>E5-F5</f>
        <v>600</v>
      </c>
    </row>
    <row r="6" spans="2:8" ht="33" customHeight="1" x14ac:dyDescent="0.25">
      <c r="B6" s="4">
        <v>43442</v>
      </c>
      <c r="C6" s="11" t="s">
        <v>25</v>
      </c>
      <c r="D6" s="5">
        <v>13579134689</v>
      </c>
      <c r="E6" s="6">
        <v>250</v>
      </c>
      <c r="F6" s="12">
        <f t="shared" ref="F6:F9" si="0">E6*$D$13</f>
        <v>62.5</v>
      </c>
      <c r="G6" s="6">
        <f t="shared" ref="G6:G9" si="1">E6*$D$14</f>
        <v>100</v>
      </c>
      <c r="H6" s="6">
        <f t="shared" ref="H6:H9" si="2">E6-F6</f>
        <v>187.5</v>
      </c>
    </row>
    <row r="7" spans="2:8" ht="33" customHeight="1" x14ac:dyDescent="0.25">
      <c r="B7" s="4">
        <v>43449</v>
      </c>
      <c r="C7" s="11" t="s">
        <v>26</v>
      </c>
      <c r="D7" s="5">
        <v>34215675623</v>
      </c>
      <c r="E7" s="6">
        <v>1345</v>
      </c>
      <c r="F7" s="12">
        <f t="shared" si="0"/>
        <v>336.25</v>
      </c>
      <c r="G7" s="6">
        <f t="shared" si="1"/>
        <v>538</v>
      </c>
      <c r="H7" s="6">
        <f t="shared" si="2"/>
        <v>1008.75</v>
      </c>
    </row>
    <row r="8" spans="2:8" ht="33" customHeight="1" x14ac:dyDescent="0.25">
      <c r="B8" s="4">
        <v>43450</v>
      </c>
      <c r="C8" s="11" t="s">
        <v>11</v>
      </c>
      <c r="D8" s="5">
        <v>12357689000</v>
      </c>
      <c r="E8" s="6">
        <v>1200</v>
      </c>
      <c r="F8" s="12">
        <f t="shared" si="0"/>
        <v>300</v>
      </c>
      <c r="G8" s="6">
        <f t="shared" si="1"/>
        <v>480</v>
      </c>
      <c r="H8" s="6">
        <f t="shared" si="2"/>
        <v>900</v>
      </c>
    </row>
    <row r="9" spans="2:8" ht="33" customHeight="1" x14ac:dyDescent="0.25">
      <c r="B9" s="4">
        <v>43456</v>
      </c>
      <c r="C9" s="11" t="s">
        <v>13</v>
      </c>
      <c r="D9" s="5">
        <v>34567812389</v>
      </c>
      <c r="E9" s="6">
        <v>345</v>
      </c>
      <c r="F9" s="12">
        <f t="shared" si="0"/>
        <v>86.25</v>
      </c>
      <c r="G9" s="6">
        <f t="shared" si="1"/>
        <v>138</v>
      </c>
      <c r="H9" s="6">
        <f t="shared" si="2"/>
        <v>258.75</v>
      </c>
    </row>
    <row r="10" spans="2:8" ht="33" customHeight="1" x14ac:dyDescent="0.25">
      <c r="B10" s="25" t="s">
        <v>14</v>
      </c>
      <c r="C10" s="25"/>
      <c r="D10" s="25"/>
      <c r="E10" s="13">
        <f>SUM(E5:E9)</f>
        <v>3940</v>
      </c>
      <c r="F10" s="13">
        <f t="shared" ref="F10:H10" si="3">SUM(F5:F9)</f>
        <v>985</v>
      </c>
      <c r="G10" s="13">
        <f t="shared" si="3"/>
        <v>1576</v>
      </c>
      <c r="H10" s="13">
        <f t="shared" si="3"/>
        <v>2955</v>
      </c>
    </row>
    <row r="12" spans="2:8" ht="33" customHeight="1" x14ac:dyDescent="0.25">
      <c r="B12" s="26" t="s">
        <v>15</v>
      </c>
      <c r="C12" s="26"/>
      <c r="D12" s="26"/>
    </row>
    <row r="13" spans="2:8" ht="33" customHeight="1" x14ac:dyDescent="0.25">
      <c r="B13" s="15" t="s">
        <v>16</v>
      </c>
      <c r="C13" s="15"/>
      <c r="D13" s="7">
        <v>0.25</v>
      </c>
    </row>
    <row r="14" spans="2:8" ht="33" customHeight="1" x14ac:dyDescent="0.25">
      <c r="B14" s="15" t="s">
        <v>17</v>
      </c>
      <c r="C14" s="15"/>
      <c r="D14" s="7">
        <v>0.4</v>
      </c>
    </row>
  </sheetData>
  <mergeCells count="3">
    <mergeCell ref="B2:F3"/>
    <mergeCell ref="B10:D10"/>
    <mergeCell ref="B12:D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595C-CE4F-4B5B-9058-09A97C61908C}">
  <sheetPr>
    <tabColor theme="4" tint="-0.249977111117893"/>
  </sheetPr>
  <dimension ref="B1:F9"/>
  <sheetViews>
    <sheetView showGridLines="0" zoomScale="115" zoomScaleNormal="115" workbookViewId="0"/>
  </sheetViews>
  <sheetFormatPr defaultRowHeight="33" customHeight="1" x14ac:dyDescent="0.25"/>
  <cols>
    <col min="1" max="1" width="3.7109375" style="10" customWidth="1"/>
    <col min="2" max="2" width="11.7109375" style="10" customWidth="1"/>
    <col min="3" max="6" width="20.7109375" style="10" customWidth="1"/>
    <col min="7" max="16384" width="9.140625" style="10"/>
  </cols>
  <sheetData>
    <row r="1" spans="2:6" ht="15" customHeight="1" x14ac:dyDescent="0.25"/>
    <row r="2" spans="2:6" ht="20.100000000000001" customHeight="1" x14ac:dyDescent="0.25">
      <c r="B2" s="27" t="s">
        <v>19</v>
      </c>
      <c r="C2" s="27"/>
      <c r="D2" s="27"/>
      <c r="E2" s="27"/>
      <c r="F2" s="20" t="s">
        <v>9</v>
      </c>
    </row>
    <row r="3" spans="2:6" ht="20.100000000000001" customHeight="1" x14ac:dyDescent="0.25">
      <c r="B3" s="27"/>
      <c r="C3" s="27"/>
      <c r="D3" s="27"/>
      <c r="E3" s="27"/>
      <c r="F3" s="21">
        <v>2018</v>
      </c>
    </row>
    <row r="4" spans="2:6" ht="30" customHeight="1" x14ac:dyDescent="0.25">
      <c r="B4" s="16" t="s">
        <v>8</v>
      </c>
      <c r="C4" s="17" t="s">
        <v>21</v>
      </c>
      <c r="D4" s="18" t="s">
        <v>5</v>
      </c>
      <c r="E4" s="18" t="s">
        <v>6</v>
      </c>
      <c r="F4" s="17" t="s">
        <v>22</v>
      </c>
    </row>
    <row r="5" spans="2:6" ht="33" customHeight="1" x14ac:dyDescent="0.25">
      <c r="B5" s="19" t="s">
        <v>10</v>
      </c>
      <c r="C5" s="22">
        <f>'RPA-Set2018'!E10</f>
        <v>2500</v>
      </c>
      <c r="D5" s="22">
        <f>'RPA-Set2018'!F10</f>
        <v>275</v>
      </c>
      <c r="E5" s="22">
        <f>'RPA-Set2018'!G10</f>
        <v>500</v>
      </c>
      <c r="F5" s="22">
        <f>'RPA-Set2018'!H10</f>
        <v>2225</v>
      </c>
    </row>
    <row r="6" spans="2:6" ht="33" customHeight="1" x14ac:dyDescent="0.25">
      <c r="B6" s="19" t="s">
        <v>23</v>
      </c>
      <c r="C6" s="22">
        <f>'RPA-Otu2018'!E10</f>
        <v>2395</v>
      </c>
      <c r="D6" s="22">
        <f>'RPA-Otu2018'!F10</f>
        <v>287.39999999999998</v>
      </c>
      <c r="E6" s="22">
        <f>'RPA-Otu2018'!G10</f>
        <v>550.85</v>
      </c>
      <c r="F6" s="22">
        <f>'RPA-Otu2018'!H10</f>
        <v>2107.6</v>
      </c>
    </row>
    <row r="7" spans="2:6" ht="33" customHeight="1" x14ac:dyDescent="0.25">
      <c r="B7" s="19" t="s">
        <v>27</v>
      </c>
      <c r="C7" s="22">
        <f>'RPA-Nov2018'!E10</f>
        <v>2750</v>
      </c>
      <c r="D7" s="22">
        <f>'RPA-Nov2018'!F10</f>
        <v>385.00000000000006</v>
      </c>
      <c r="E7" s="22">
        <f>'RPA-Nov2018'!G10</f>
        <v>825</v>
      </c>
      <c r="F7" s="22">
        <f>'RPA-Nov2018'!H10</f>
        <v>2365</v>
      </c>
    </row>
    <row r="8" spans="2:6" ht="33" customHeight="1" x14ac:dyDescent="0.25">
      <c r="B8" s="19" t="s">
        <v>28</v>
      </c>
      <c r="C8" s="22">
        <f>'RPA-Dez2018'!E10</f>
        <v>3940</v>
      </c>
      <c r="D8" s="22">
        <f>'RPA-Dez2018'!F10</f>
        <v>985</v>
      </c>
      <c r="E8" s="22">
        <f>'RPA-Dez2018'!G10</f>
        <v>1576</v>
      </c>
      <c r="F8" s="22">
        <f>'RPA-Dez2018'!H10</f>
        <v>2955</v>
      </c>
    </row>
    <row r="9" spans="2:6" ht="33" customHeight="1" x14ac:dyDescent="0.25">
      <c r="B9" s="16" t="s">
        <v>20</v>
      </c>
      <c r="C9" s="23">
        <f>SUM(C5:C7)</f>
        <v>7645</v>
      </c>
      <c r="D9" s="23">
        <f>SUM(D5:D7)</f>
        <v>947.40000000000009</v>
      </c>
      <c r="E9" s="23">
        <f>SUM(E5:E7)</f>
        <v>1875.85</v>
      </c>
      <c r="F9" s="23">
        <f>SUM(F5:F7)</f>
        <v>6697.6</v>
      </c>
    </row>
  </sheetData>
  <mergeCells count="1">
    <mergeCell ref="B2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RPA-Set2018</vt:lpstr>
      <vt:lpstr>RPA-Otu2018</vt:lpstr>
      <vt:lpstr>RPA-Nov2018</vt:lpstr>
      <vt:lpstr>RPA-Dez2018</vt:lpstr>
      <vt:lpstr>RPA-Ano2018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Fernandes</dc:creator>
  <cp:lastModifiedBy>Vitor Fernandes</cp:lastModifiedBy>
  <dcterms:created xsi:type="dcterms:W3CDTF">2023-04-02T13:08:01Z</dcterms:created>
  <dcterms:modified xsi:type="dcterms:W3CDTF">2023-04-02T15:08:43Z</dcterms:modified>
</cp:coreProperties>
</file>