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14C94671-AF6C-465E-B401-BE89F28A54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ntua Cliente" sheetId="1" r:id="rId1"/>
    <sheet name="Celulas Ocu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 s="1"/>
  <c r="I7" i="2"/>
  <c r="H7" i="2"/>
  <c r="G7" i="2"/>
  <c r="F7" i="2"/>
  <c r="I6" i="2"/>
  <c r="H6" i="2"/>
  <c r="G6" i="2"/>
  <c r="F6" i="2" s="1"/>
  <c r="I5" i="2"/>
  <c r="H5" i="2"/>
  <c r="G5" i="2"/>
  <c r="F5" i="2"/>
  <c r="I4" i="2"/>
  <c r="H4" i="2"/>
  <c r="G4" i="2"/>
  <c r="F4" i="2" s="1"/>
  <c r="I4" i="1"/>
  <c r="H4" i="1"/>
  <c r="G4" i="1"/>
  <c r="I5" i="1"/>
  <c r="I6" i="1"/>
  <c r="I7" i="1"/>
  <c r="I8" i="1"/>
  <c r="H8" i="1"/>
  <c r="H7" i="1"/>
  <c r="H6" i="1"/>
  <c r="H5" i="1"/>
  <c r="G5" i="1"/>
  <c r="F5" i="1" s="1"/>
  <c r="G6" i="1"/>
  <c r="G7" i="1"/>
  <c r="F7" i="1" s="1"/>
  <c r="G8" i="1"/>
  <c r="F8" i="1" l="1"/>
  <c r="F4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F3" authorId="0" shapeId="0" xr:uid="{A68116E4-9AB8-4550-8859-7DF34E3195B3}">
      <text>
        <r>
          <rPr>
            <b/>
            <sz val="9"/>
            <color indexed="81"/>
            <rFont val="Segoe UI"/>
            <charset val="1"/>
          </rPr>
          <t>=ponto por tempo + ponto por compra - pontos por inadimplencia</t>
        </r>
      </text>
    </comment>
    <comment ref="G3" authorId="0" shapeId="0" xr:uid="{0461F6C1-F06B-48CB-A4AA-408DDAE4F135}">
      <text>
        <r>
          <rPr>
            <b/>
            <sz val="9"/>
            <color indexed="81"/>
            <rFont val="Segoe UI"/>
            <charset val="1"/>
          </rPr>
          <t>=ano atual - ano inicio * 3</t>
        </r>
      </text>
    </comment>
    <comment ref="H3" authorId="0" shapeId="0" xr:uid="{187536F6-32CE-4E79-B078-1D91B7C3A35B}">
      <text>
        <r>
          <rPr>
            <b/>
            <sz val="9"/>
            <color indexed="81"/>
            <rFont val="Segoe UI"/>
            <charset val="1"/>
          </rPr>
          <t>=media amual/15</t>
        </r>
      </text>
    </comment>
    <comment ref="I3" authorId="0" shapeId="0" xr:uid="{12B76EA2-572E-49C3-B46B-DDB609BD2AA2}">
      <text>
        <r>
          <rPr>
            <b/>
            <sz val="9"/>
            <color indexed="81"/>
            <rFont val="Segoe UI"/>
            <charset val="1"/>
          </rPr>
          <t>=inadimplencia*1,2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F3" authorId="0" shapeId="0" xr:uid="{B9DB33E8-E6BD-450E-8BD5-09008A066A4E}">
      <text>
        <r>
          <rPr>
            <b/>
            <sz val="9"/>
            <color indexed="81"/>
            <rFont val="Segoe UI"/>
            <charset val="1"/>
          </rPr>
          <t>=ponto por tempo + ponto por compra - pontos por inadimplencia</t>
        </r>
      </text>
    </comment>
    <comment ref="G3" authorId="0" shapeId="0" xr:uid="{1653E10A-4356-485E-9D24-FB72A932644E}">
      <text>
        <r>
          <rPr>
            <b/>
            <sz val="9"/>
            <color indexed="81"/>
            <rFont val="Segoe UI"/>
            <charset val="1"/>
          </rPr>
          <t>=ano atual - ano inicio * 3</t>
        </r>
      </text>
    </comment>
    <comment ref="H3" authorId="0" shapeId="0" xr:uid="{9AFC9A73-D85D-42A5-88BD-DB1354DE07D6}">
      <text>
        <r>
          <rPr>
            <b/>
            <sz val="9"/>
            <color indexed="81"/>
            <rFont val="Segoe UI"/>
            <charset val="1"/>
          </rPr>
          <t>=media amual/15</t>
        </r>
      </text>
    </comment>
    <comment ref="I3" authorId="0" shapeId="0" xr:uid="{EFEA4274-606B-4250-BFC8-91A0D849AB1A}">
      <text>
        <r>
          <rPr>
            <b/>
            <sz val="9"/>
            <color indexed="81"/>
            <rFont val="Segoe UI"/>
            <charset val="1"/>
          </rPr>
          <t>=inadimplencia*1,2</t>
        </r>
      </text>
    </comment>
  </commentList>
</comments>
</file>

<file path=xl/sharedStrings.xml><?xml version="1.0" encoding="utf-8"?>
<sst xmlns="http://schemas.openxmlformats.org/spreadsheetml/2006/main" count="32" uniqueCount="16">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</sst>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showGridLines="0" zoomScale="115" zoomScaleNormal="115" workbookViewId="0"/>
  </sheetViews>
  <sheetFormatPr defaultRowHeight="15" x14ac:dyDescent="0.25"/>
  <cols>
    <col min="1" max="1" width="3.7109375" customWidth="1"/>
    <col min="2" max="2" width="30.7109375" customWidth="1"/>
    <col min="3" max="3" width="10.7109375" customWidth="1"/>
    <col min="4" max="6" width="15.7109375" customWidth="1"/>
    <col min="7" max="7" width="16.140625" bestFit="1" customWidth="1"/>
    <col min="8" max="9" width="15.7109375" customWidth="1"/>
  </cols>
  <sheetData>
    <row r="2" spans="2:9" ht="32.25" customHeight="1" x14ac:dyDescent="0.25">
      <c r="B2" s="10" t="s">
        <v>8</v>
      </c>
      <c r="C2" s="11"/>
      <c r="D2" s="11"/>
      <c r="E2" s="12"/>
      <c r="F2" s="7">
        <v>43252</v>
      </c>
      <c r="G2" s="4">
        <v>2018</v>
      </c>
      <c r="H2" s="8"/>
      <c r="I2" s="8"/>
    </row>
    <row r="3" spans="2:9" ht="25.5" x14ac:dyDescent="0.25">
      <c r="B3" s="2" t="s">
        <v>0</v>
      </c>
      <c r="C3" s="3" t="s">
        <v>1</v>
      </c>
      <c r="D3" s="3" t="s">
        <v>9</v>
      </c>
      <c r="E3" s="3" t="s">
        <v>10</v>
      </c>
      <c r="F3" s="3" t="s">
        <v>2</v>
      </c>
      <c r="G3" s="3" t="s">
        <v>12</v>
      </c>
      <c r="H3" s="3" t="s">
        <v>13</v>
      </c>
      <c r="I3" s="3" t="s">
        <v>14</v>
      </c>
    </row>
    <row r="4" spans="2:9" x14ac:dyDescent="0.25">
      <c r="B4" s="1" t="s">
        <v>3</v>
      </c>
      <c r="C4" s="5">
        <v>2000</v>
      </c>
      <c r="D4" s="6">
        <v>1213</v>
      </c>
      <c r="E4" s="1">
        <v>14</v>
      </c>
      <c r="F4" s="9">
        <f>G4+H4-I4</f>
        <v>118.06666666666668</v>
      </c>
      <c r="G4" s="9">
        <f>($G$2-C4)*3</f>
        <v>54</v>
      </c>
      <c r="H4" s="9">
        <f>D4/15</f>
        <v>80.86666666666666</v>
      </c>
      <c r="I4" s="9">
        <f>E4*1.2</f>
        <v>16.8</v>
      </c>
    </row>
    <row r="5" spans="2:9" x14ac:dyDescent="0.25">
      <c r="B5" s="1" t="s">
        <v>4</v>
      </c>
      <c r="C5" s="5">
        <v>2010</v>
      </c>
      <c r="D5" s="6">
        <v>594</v>
      </c>
      <c r="E5" s="1">
        <v>3</v>
      </c>
      <c r="F5" s="9">
        <f>G5+H5-I5</f>
        <v>60</v>
      </c>
      <c r="G5" s="9">
        <f t="shared" ref="G5:G8" si="0">($G$2-C5)*3</f>
        <v>24</v>
      </c>
      <c r="H5" s="9">
        <f t="shared" ref="H5:H8" si="1">D5/15</f>
        <v>39.6</v>
      </c>
      <c r="I5" s="9">
        <f t="shared" ref="I5:I8" si="2">E5*1.2</f>
        <v>3.5999999999999996</v>
      </c>
    </row>
    <row r="6" spans="2:9" x14ac:dyDescent="0.25">
      <c r="B6" s="1" t="s">
        <v>5</v>
      </c>
      <c r="C6" s="5">
        <v>2015</v>
      </c>
      <c r="D6" s="6">
        <v>1393</v>
      </c>
      <c r="E6" s="1">
        <v>9</v>
      </c>
      <c r="F6" s="9">
        <f t="shared" ref="F6:F8" si="3">G6+H6-I6</f>
        <v>91.066666666666663</v>
      </c>
      <c r="G6" s="9">
        <f t="shared" si="0"/>
        <v>9</v>
      </c>
      <c r="H6" s="9">
        <f t="shared" si="1"/>
        <v>92.86666666666666</v>
      </c>
      <c r="I6" s="9">
        <f t="shared" si="2"/>
        <v>10.799999999999999</v>
      </c>
    </row>
    <row r="7" spans="2:9" x14ac:dyDescent="0.25">
      <c r="B7" s="1" t="s">
        <v>6</v>
      </c>
      <c r="C7" s="5">
        <v>2002</v>
      </c>
      <c r="D7" s="6">
        <v>1021</v>
      </c>
      <c r="E7" s="1">
        <v>21</v>
      </c>
      <c r="F7" s="9">
        <f t="shared" si="3"/>
        <v>90.86666666666666</v>
      </c>
      <c r="G7" s="9">
        <f t="shared" si="0"/>
        <v>48</v>
      </c>
      <c r="H7" s="9">
        <f t="shared" si="1"/>
        <v>68.066666666666663</v>
      </c>
      <c r="I7" s="9">
        <f t="shared" si="2"/>
        <v>25.2</v>
      </c>
    </row>
    <row r="8" spans="2:9" x14ac:dyDescent="0.25">
      <c r="B8" s="1" t="s">
        <v>7</v>
      </c>
      <c r="C8" s="5">
        <v>1990</v>
      </c>
      <c r="D8" s="6">
        <v>847</v>
      </c>
      <c r="E8" s="1">
        <v>7</v>
      </c>
      <c r="F8" s="9">
        <f t="shared" si="3"/>
        <v>132.06666666666666</v>
      </c>
      <c r="G8" s="9">
        <f t="shared" si="0"/>
        <v>84</v>
      </c>
      <c r="H8" s="9">
        <f t="shared" si="1"/>
        <v>56.466666666666669</v>
      </c>
      <c r="I8" s="9">
        <f t="shared" si="2"/>
        <v>8.4</v>
      </c>
    </row>
    <row r="9" spans="2:9" x14ac:dyDescent="0.25">
      <c r="G9" s="13" t="s">
        <v>11</v>
      </c>
      <c r="H9" s="13"/>
      <c r="I9" s="13"/>
    </row>
    <row r="10" spans="2:9" x14ac:dyDescent="0.25">
      <c r="G10" s="14" t="s">
        <v>15</v>
      </c>
      <c r="H10" s="15"/>
      <c r="I10" s="15"/>
    </row>
    <row r="11" spans="2:9" x14ac:dyDescent="0.25">
      <c r="G11" s="15"/>
      <c r="H11" s="15"/>
      <c r="I11" s="15"/>
    </row>
    <row r="12" spans="2:9" x14ac:dyDescent="0.25">
      <c r="G12" s="15"/>
      <c r="H12" s="15"/>
      <c r="I12" s="15"/>
    </row>
    <row r="13" spans="2:9" x14ac:dyDescent="0.25">
      <c r="G13" s="15"/>
      <c r="H13" s="15"/>
      <c r="I13" s="15"/>
    </row>
    <row r="14" spans="2:9" x14ac:dyDescent="0.25">
      <c r="G14" s="15"/>
      <c r="H14" s="15"/>
      <c r="I14" s="15"/>
    </row>
    <row r="15" spans="2:9" x14ac:dyDescent="0.25">
      <c r="G15" s="15"/>
      <c r="H15" s="15"/>
      <c r="I15" s="15"/>
    </row>
    <row r="16" spans="2:9" x14ac:dyDescent="0.25">
      <c r="G16" s="15"/>
      <c r="H16" s="15"/>
      <c r="I16" s="15"/>
    </row>
    <row r="17" spans="7:9" x14ac:dyDescent="0.25">
      <c r="G17" s="15"/>
      <c r="H17" s="15"/>
      <c r="I17" s="15"/>
    </row>
  </sheetData>
  <mergeCells count="3">
    <mergeCell ref="B2:E2"/>
    <mergeCell ref="G9:I9"/>
    <mergeCell ref="G10:I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6FD9-D393-4B3E-A584-9060E820401F}">
  <dimension ref="B1:I17"/>
  <sheetViews>
    <sheetView showGridLines="0" tabSelected="1" zoomScale="115" zoomScaleNormal="115" workbookViewId="0">
      <selection activeCell="A13" sqref="A10:XFD1048576"/>
    </sheetView>
  </sheetViews>
  <sheetFormatPr defaultColWidth="0" defaultRowHeight="15" zeroHeight="1" x14ac:dyDescent="0.25"/>
  <cols>
    <col min="1" max="1" width="3.7109375" customWidth="1"/>
    <col min="2" max="2" width="30.7109375" customWidth="1"/>
    <col min="3" max="3" width="10.7109375" customWidth="1"/>
    <col min="4" max="6" width="15.7109375" customWidth="1"/>
    <col min="7" max="7" width="16.140625" hidden="1" customWidth="1"/>
    <col min="8" max="9" width="15.7109375" hidden="1" customWidth="1"/>
    <col min="10" max="10" width="9.140625" customWidth="1"/>
    <col min="11" max="16384" width="9.140625" hidden="1"/>
  </cols>
  <sheetData>
    <row r="1" spans="2:9" x14ac:dyDescent="0.25"/>
    <row r="2" spans="2:9" ht="32.25" customHeight="1" x14ac:dyDescent="0.25">
      <c r="B2" s="10" t="s">
        <v>8</v>
      </c>
      <c r="C2" s="11"/>
      <c r="D2" s="11"/>
      <c r="E2" s="12"/>
      <c r="F2" s="7">
        <v>43252</v>
      </c>
      <c r="G2" s="4">
        <v>2018</v>
      </c>
      <c r="H2" s="8"/>
      <c r="I2" s="8"/>
    </row>
    <row r="3" spans="2:9" ht="25.5" x14ac:dyDescent="0.25">
      <c r="B3" s="2" t="s">
        <v>0</v>
      </c>
      <c r="C3" s="3" t="s">
        <v>1</v>
      </c>
      <c r="D3" s="3" t="s">
        <v>9</v>
      </c>
      <c r="E3" s="3" t="s">
        <v>10</v>
      </c>
      <c r="F3" s="3" t="s">
        <v>2</v>
      </c>
      <c r="G3" s="3" t="s">
        <v>12</v>
      </c>
      <c r="H3" s="3" t="s">
        <v>13</v>
      </c>
      <c r="I3" s="3" t="s">
        <v>14</v>
      </c>
    </row>
    <row r="4" spans="2:9" x14ac:dyDescent="0.25">
      <c r="B4" s="1" t="s">
        <v>3</v>
      </c>
      <c r="C4" s="5">
        <v>2000</v>
      </c>
      <c r="D4" s="6">
        <v>1213</v>
      </c>
      <c r="E4" s="1">
        <v>14</v>
      </c>
      <c r="F4" s="9">
        <f>G4+H4-I4</f>
        <v>118.06666666666668</v>
      </c>
      <c r="G4" s="9">
        <f>($G$2-C4)*3</f>
        <v>54</v>
      </c>
      <c r="H4" s="9">
        <f>D4/15</f>
        <v>80.86666666666666</v>
      </c>
      <c r="I4" s="9">
        <f>E4*1.2</f>
        <v>16.8</v>
      </c>
    </row>
    <row r="5" spans="2:9" x14ac:dyDescent="0.25">
      <c r="B5" s="1" t="s">
        <v>4</v>
      </c>
      <c r="C5" s="5">
        <v>2010</v>
      </c>
      <c r="D5" s="6">
        <v>594</v>
      </c>
      <c r="E5" s="1">
        <v>3</v>
      </c>
      <c r="F5" s="9">
        <f>G5+H5-I5</f>
        <v>60</v>
      </c>
      <c r="G5" s="9">
        <f t="shared" ref="G5:G8" si="0">($G$2-C5)*3</f>
        <v>24</v>
      </c>
      <c r="H5" s="9">
        <f t="shared" ref="H5:H8" si="1">D5/15</f>
        <v>39.6</v>
      </c>
      <c r="I5" s="9">
        <f t="shared" ref="I5:I8" si="2">E5*1.2</f>
        <v>3.5999999999999996</v>
      </c>
    </row>
    <row r="6" spans="2:9" x14ac:dyDescent="0.25">
      <c r="B6" s="1" t="s">
        <v>5</v>
      </c>
      <c r="C6" s="5">
        <v>2015</v>
      </c>
      <c r="D6" s="6">
        <v>1393</v>
      </c>
      <c r="E6" s="1">
        <v>9</v>
      </c>
      <c r="F6" s="9">
        <f t="shared" ref="F6:F8" si="3">G6+H6-I6</f>
        <v>91.066666666666663</v>
      </c>
      <c r="G6" s="9">
        <f t="shared" si="0"/>
        <v>9</v>
      </c>
      <c r="H6" s="9">
        <f t="shared" si="1"/>
        <v>92.86666666666666</v>
      </c>
      <c r="I6" s="9">
        <f t="shared" si="2"/>
        <v>10.799999999999999</v>
      </c>
    </row>
    <row r="7" spans="2:9" x14ac:dyDescent="0.25">
      <c r="B7" s="1" t="s">
        <v>6</v>
      </c>
      <c r="C7" s="5">
        <v>2002</v>
      </c>
      <c r="D7" s="6">
        <v>1021</v>
      </c>
      <c r="E7" s="1">
        <v>21</v>
      </c>
      <c r="F7" s="9">
        <f t="shared" si="3"/>
        <v>90.86666666666666</v>
      </c>
      <c r="G7" s="9">
        <f t="shared" si="0"/>
        <v>48</v>
      </c>
      <c r="H7" s="9">
        <f t="shared" si="1"/>
        <v>68.066666666666663</v>
      </c>
      <c r="I7" s="9">
        <f t="shared" si="2"/>
        <v>25.2</v>
      </c>
    </row>
    <row r="8" spans="2:9" x14ac:dyDescent="0.25">
      <c r="B8" s="1" t="s">
        <v>7</v>
      </c>
      <c r="C8" s="5">
        <v>1990</v>
      </c>
      <c r="D8" s="6">
        <v>847</v>
      </c>
      <c r="E8" s="1">
        <v>7</v>
      </c>
      <c r="F8" s="9">
        <f t="shared" si="3"/>
        <v>132.06666666666666</v>
      </c>
      <c r="G8" s="9">
        <f t="shared" si="0"/>
        <v>84</v>
      </c>
      <c r="H8" s="9">
        <f t="shared" si="1"/>
        <v>56.466666666666669</v>
      </c>
      <c r="I8" s="9">
        <f t="shared" si="2"/>
        <v>8.4</v>
      </c>
    </row>
    <row r="9" spans="2:9" x14ac:dyDescent="0.25">
      <c r="G9" s="13" t="s">
        <v>11</v>
      </c>
      <c r="H9" s="13"/>
      <c r="I9" s="13"/>
    </row>
    <row r="10" spans="2:9" hidden="1" x14ac:dyDescent="0.25">
      <c r="G10" s="14" t="s">
        <v>15</v>
      </c>
      <c r="H10" s="15"/>
      <c r="I10" s="15"/>
    </row>
    <row r="11" spans="2:9" hidden="1" x14ac:dyDescent="0.25">
      <c r="G11" s="15"/>
      <c r="H11" s="15"/>
      <c r="I11" s="15"/>
    </row>
    <row r="12" spans="2:9" hidden="1" x14ac:dyDescent="0.25">
      <c r="G12" s="15"/>
      <c r="H12" s="15"/>
      <c r="I12" s="15"/>
    </row>
    <row r="13" spans="2:9" hidden="1" x14ac:dyDescent="0.25">
      <c r="G13" s="15"/>
      <c r="H13" s="15"/>
      <c r="I13" s="15"/>
    </row>
    <row r="14" spans="2:9" hidden="1" x14ac:dyDescent="0.25">
      <c r="G14" s="15"/>
      <c r="H14" s="15"/>
      <c r="I14" s="15"/>
    </row>
    <row r="15" spans="2:9" hidden="1" x14ac:dyDescent="0.25">
      <c r="G15" s="15"/>
      <c r="H15" s="15"/>
      <c r="I15" s="15"/>
    </row>
    <row r="16" spans="2:9" hidden="1" x14ac:dyDescent="0.25">
      <c r="G16" s="15"/>
      <c r="H16" s="15"/>
      <c r="I16" s="15"/>
    </row>
    <row r="17" spans="7:9" hidden="1" x14ac:dyDescent="0.25">
      <c r="G17" s="15"/>
      <c r="H17" s="15"/>
      <c r="I17" s="15"/>
    </row>
  </sheetData>
  <mergeCells count="3">
    <mergeCell ref="B2:E2"/>
    <mergeCell ref="G9:I9"/>
    <mergeCell ref="G10:I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Pontua Cliente</vt:lpstr>
      <vt:lpstr>Celulas Ocultas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2018-10-18T18:28:03Z</dcterms:created>
  <dcterms:modified xsi:type="dcterms:W3CDTF">2023-04-01T15:41:41Z</dcterms:modified>
</cp:coreProperties>
</file>