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/>
  </bookViews>
  <sheets>
    <sheet name="Pla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" i="1"/>
  <c r="J39" s="1"/>
  <c r="J46" s="1"/>
  <c r="J48" s="1"/>
  <c r="J31"/>
  <c r="I31"/>
  <c r="I35" s="1"/>
  <c r="I39" s="1"/>
  <c r="I46" s="1"/>
  <c r="I48" s="1"/>
  <c r="H31"/>
  <c r="H35" s="1"/>
  <c r="H39" s="1"/>
  <c r="H46" s="1"/>
  <c r="H48" s="1"/>
  <c r="G31"/>
  <c r="G35" s="1"/>
  <c r="G39" s="1"/>
  <c r="G46" s="1"/>
  <c r="G48" s="1"/>
  <c r="C31"/>
  <c r="C35" s="1"/>
  <c r="C39" s="1"/>
  <c r="C46" s="1"/>
  <c r="C48" s="1"/>
  <c r="D31"/>
  <c r="D35" s="1"/>
  <c r="D39" s="1"/>
  <c r="D46" l="1"/>
  <c r="D48" s="1"/>
  <c r="F31"/>
  <c r="F35" s="1"/>
  <c r="F39" s="1"/>
  <c r="F46" s="1"/>
  <c r="F48" s="1"/>
  <c r="E31"/>
  <c r="E35" s="1"/>
  <c r="E39" s="1"/>
  <c r="B31"/>
  <c r="B35" s="1"/>
  <c r="B39" s="1"/>
  <c r="B46" s="1"/>
  <c r="B48" s="1"/>
  <c r="E46" l="1"/>
  <c r="E48" s="1"/>
</calcChain>
</file>

<file path=xl/comments1.xml><?xml version="1.0" encoding="utf-8"?>
<comments xmlns="http://schemas.openxmlformats.org/spreadsheetml/2006/main">
  <authors>
    <author>E147</author>
  </authors>
  <commentList>
    <comment ref="A31" authorId="0">
      <text>
        <r>
          <rPr>
            <b/>
            <sz val="9"/>
            <color indexed="81"/>
            <rFont val="Segoe UI"/>
            <family val="2"/>
          </rPr>
          <t>Tiempo Promedio</t>
        </r>
      </text>
    </comment>
    <comment ref="A35" authorId="0">
      <text>
        <r>
          <rPr>
            <b/>
            <sz val="9"/>
            <color indexed="81"/>
            <rFont val="Segoe UI"/>
            <family val="2"/>
          </rPr>
          <t>Tiempo Normal</t>
        </r>
      </text>
    </comment>
    <comment ref="A39" authorId="0">
      <text>
        <r>
          <rPr>
            <b/>
            <sz val="9"/>
            <color indexed="81"/>
            <rFont val="Segoe UI"/>
            <family val="2"/>
          </rPr>
          <t>Tiempo Estandar</t>
        </r>
      </text>
    </comment>
  </commentList>
</comments>
</file>

<file path=xl/sharedStrings.xml><?xml version="1.0" encoding="utf-8"?>
<sst xmlns="http://schemas.openxmlformats.org/spreadsheetml/2006/main" count="51" uniqueCount="36">
  <si>
    <t>TM</t>
  </si>
  <si>
    <t>Ritmo(%)</t>
  </si>
  <si>
    <t>TN</t>
  </si>
  <si>
    <t>Vt(%)</t>
  </si>
  <si>
    <t>TP</t>
  </si>
  <si>
    <t>Pieza</t>
  </si>
  <si>
    <t>Ctd. Hombre</t>
  </si>
  <si>
    <t>Equipo</t>
  </si>
  <si>
    <t>Ritmo(h/m)</t>
  </si>
  <si>
    <t>Fecha: ____/____/________</t>
  </si>
  <si>
    <t>Analista Proceso</t>
  </si>
  <si>
    <t>Responsable Empresa</t>
  </si>
  <si>
    <t>MEI - Hoja de Medición de Tiempo</t>
  </si>
  <si>
    <t xml:space="preserve"> MP/Prod</t>
  </si>
  <si>
    <t>M</t>
  </si>
  <si>
    <t>H</t>
  </si>
  <si>
    <t>Fabrica:Papsa</t>
  </si>
  <si>
    <t>Nr. Hoja: 4/</t>
  </si>
  <si>
    <t xml:space="preserve">Puestos:      </t>
  </si>
  <si>
    <t>Sección: Area Limpa</t>
  </si>
  <si>
    <t>Tumbler</t>
  </si>
  <si>
    <t>Transportar par cuarto frio</t>
  </si>
  <si>
    <t>Bolsa</t>
  </si>
  <si>
    <t>kg/Pieza</t>
  </si>
  <si>
    <t>Hora/Kg</t>
  </si>
  <si>
    <t>Kg/Hora</t>
  </si>
  <si>
    <t>Item de medición:PRODUCTO FINAL POLLO ENTERO MARINADO -FLUJO MARINADOS</t>
  </si>
  <si>
    <t>Transportar producto par Marinar</t>
  </si>
  <si>
    <t>insertar em bug</t>
  </si>
  <si>
    <t>Llenar maquina de marinar</t>
  </si>
  <si>
    <t>Marinar</t>
  </si>
  <si>
    <t>Insertar em bolsas</t>
  </si>
  <si>
    <t>Grampar Bolsa</t>
  </si>
  <si>
    <t>pesar producto</t>
  </si>
  <si>
    <t>Batch</t>
  </si>
  <si>
    <t>Sacar de  la maquina em bug Poner em la mesa de empaque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</si>
</sst>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00"/>
    <numFmt numFmtId="166" formatCode="0.0000000"/>
  </numFmts>
  <fonts count="8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indexed="81"/>
      <name val="Segoe U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1" xfId="0" applyFont="1" applyFill="1" applyBorder="1"/>
    <xf numFmtId="0" fontId="3" fillId="2" borderId="1" xfId="0" applyFont="1" applyFill="1" applyBorder="1"/>
    <xf numFmtId="0" fontId="3" fillId="0" borderId="7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7" fillId="0" borderId="7" xfId="0" applyFont="1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vertical="top" wrapText="1"/>
    </xf>
    <xf numFmtId="165" fontId="2" fillId="0" borderId="3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textRotation="75" wrapText="1"/>
    </xf>
    <xf numFmtId="0" fontId="3" fillId="0" borderId="5" xfId="0" applyFont="1" applyBorder="1" applyAlignment="1">
      <alignment horizontal="center" textRotation="75" wrapText="1"/>
    </xf>
    <xf numFmtId="0" fontId="3" fillId="0" borderId="4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218250</xdr:colOff>
      <xdr:row>5</xdr:row>
      <xdr:rowOff>7143</xdr:rowOff>
    </xdr:from>
    <xdr:ext cx="295275" cy="1009649"/>
    <xdr:sp macro="" textlink="">
      <xdr:nvSpPr>
        <xdr:cNvPr id="2" name="CaixaDeTexto 1"/>
        <xdr:cNvSpPr txBox="1"/>
      </xdr:nvSpPr>
      <xdr:spPr>
        <a:xfrm rot="1666606">
          <a:off x="218250" y="702468"/>
          <a:ext cx="295275" cy="10096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wrap="none" rtlCol="0" anchor="t">
          <a:noAutofit/>
        </a:bodyPr>
        <a:lstStyle/>
        <a:p>
          <a:r>
            <a:rPr lang="pt-BR" sz="1100"/>
            <a:t>Operaciones</a:t>
          </a:r>
        </a:p>
      </xdr:txBody>
    </xdr:sp>
    <xdr:clientData/>
  </xdr:oneCellAnchor>
  <xdr:oneCellAnchor>
    <xdr:from>
      <xdr:col>0</xdr:col>
      <xdr:colOff>324224</xdr:colOff>
      <xdr:row>9</xdr:row>
      <xdr:rowOff>47567</xdr:rowOff>
    </xdr:from>
    <xdr:ext cx="264560" cy="667106"/>
    <xdr:sp macro="" textlink="">
      <xdr:nvSpPr>
        <xdr:cNvPr id="3" name="CaixaDeTexto 2"/>
        <xdr:cNvSpPr txBox="1"/>
      </xdr:nvSpPr>
      <xdr:spPr>
        <a:xfrm rot="17725973">
          <a:off x="122951" y="1668065"/>
          <a:ext cx="6671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Lecturas</a:t>
          </a:r>
        </a:p>
      </xdr:txBody>
    </xdr:sp>
    <xdr:clientData/>
  </xdr:oneCellAnchor>
  <xdr:twoCellAnchor>
    <xdr:from>
      <xdr:col>0</xdr:col>
      <xdr:colOff>2</xdr:colOff>
      <xdr:row>4</xdr:row>
      <xdr:rowOff>190499</xdr:rowOff>
    </xdr:from>
    <xdr:to>
      <xdr:col>1</xdr:col>
      <xdr:colOff>0</xdr:colOff>
      <xdr:row>14</xdr:row>
      <xdr:rowOff>11906</xdr:rowOff>
    </xdr:to>
    <xdr:cxnSp macro="">
      <xdr:nvCxnSpPr>
        <xdr:cNvPr id="5" name="Conector reto 4"/>
        <xdr:cNvCxnSpPr/>
      </xdr:nvCxnSpPr>
      <xdr:spPr>
        <a:xfrm flipH="1">
          <a:off x="2" y="690562"/>
          <a:ext cx="761998" cy="1619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48316</xdr:colOff>
      <xdr:row>0</xdr:row>
      <xdr:rowOff>43164</xdr:rowOff>
    </xdr:from>
    <xdr:to>
      <xdr:col>8</xdr:col>
      <xdr:colOff>341739</xdr:colOff>
      <xdr:row>0</xdr:row>
      <xdr:rowOff>454252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6566" y="43164"/>
          <a:ext cx="1468173" cy="411088"/>
        </a:xfrm>
        <a:prstGeom prst="rect">
          <a:avLst/>
        </a:prstGeom>
      </xdr:spPr>
    </xdr:pic>
    <xdr:clientData/>
  </xdr:twoCellAnchor>
  <xdr:twoCellAnchor editAs="oneCell">
    <xdr:from>
      <xdr:col>0</xdr:col>
      <xdr:colOff>21166</xdr:colOff>
      <xdr:row>0</xdr:row>
      <xdr:rowOff>31750</xdr:rowOff>
    </xdr:from>
    <xdr:to>
      <xdr:col>1</xdr:col>
      <xdr:colOff>95249</xdr:colOff>
      <xdr:row>0</xdr:row>
      <xdr:rowOff>511588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166" y="31750"/>
          <a:ext cx="836083" cy="479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showGridLines="0" tabSelected="1" zoomScale="90" zoomScaleNormal="90" workbookViewId="0">
      <selection activeCell="D16" sqref="D16"/>
    </sheetView>
  </sheetViews>
  <sheetFormatPr defaultRowHeight="14.25"/>
  <cols>
    <col min="1" max="1" width="11.42578125" style="1" customWidth="1"/>
    <col min="2" max="2" width="9.5703125" style="1" customWidth="1"/>
    <col min="3" max="3" width="11.42578125" style="1" customWidth="1"/>
    <col min="4" max="4" width="14.5703125" style="1" customWidth="1"/>
    <col min="5" max="5" width="11.28515625" style="1" customWidth="1"/>
    <col min="6" max="6" width="10.140625" style="1" customWidth="1"/>
    <col min="7" max="7" width="8.5703125" style="1" customWidth="1"/>
    <col min="8" max="8" width="9" style="1" customWidth="1"/>
    <col min="9" max="10" width="8.140625" style="1" customWidth="1"/>
    <col min="11" max="11" width="9" style="1" customWidth="1"/>
    <col min="12" max="16384" width="9.140625" style="1"/>
  </cols>
  <sheetData>
    <row r="1" spans="1:11" ht="41.25" customHeight="1">
      <c r="A1" s="4"/>
      <c r="B1" s="5"/>
      <c r="C1" s="5"/>
      <c r="D1" s="29"/>
      <c r="E1" s="29"/>
      <c r="F1" s="17"/>
      <c r="G1" s="5"/>
      <c r="H1" s="5"/>
      <c r="I1" s="5"/>
      <c r="J1" s="5"/>
      <c r="K1" s="6"/>
    </row>
    <row r="2" spans="1:11" ht="25.5">
      <c r="A2" s="47" t="s">
        <v>12</v>
      </c>
      <c r="B2" s="48"/>
      <c r="C2" s="48"/>
      <c r="D2" s="48"/>
      <c r="E2" s="48"/>
      <c r="F2" s="48"/>
      <c r="G2" s="49"/>
      <c r="H2" s="39" t="s">
        <v>17</v>
      </c>
      <c r="I2" s="40"/>
      <c r="J2" s="40"/>
      <c r="K2" s="41"/>
    </row>
    <row r="3" spans="1:11">
      <c r="A3" s="39" t="s">
        <v>26</v>
      </c>
      <c r="B3" s="40"/>
      <c r="C3" s="50"/>
      <c r="D3" s="50"/>
      <c r="E3" s="40"/>
      <c r="F3" s="40"/>
      <c r="G3" s="40"/>
      <c r="H3" s="40"/>
      <c r="I3" s="40"/>
      <c r="J3" s="40"/>
      <c r="K3" s="41"/>
    </row>
    <row r="4" spans="1:11">
      <c r="A4" s="39" t="s">
        <v>16</v>
      </c>
      <c r="B4" s="40"/>
      <c r="C4" s="15"/>
      <c r="D4" s="9"/>
      <c r="E4" s="40" t="s">
        <v>19</v>
      </c>
      <c r="F4" s="40"/>
      <c r="G4" s="40"/>
      <c r="H4" s="40"/>
      <c r="I4" s="40"/>
      <c r="J4" s="40"/>
      <c r="K4" s="41"/>
    </row>
    <row r="5" spans="1:11" ht="15" customHeight="1">
      <c r="A5" s="42" t="s">
        <v>18</v>
      </c>
      <c r="B5" s="42"/>
      <c r="C5" s="43"/>
      <c r="D5" s="43"/>
      <c r="E5" s="42"/>
      <c r="F5" s="42"/>
      <c r="G5" s="42"/>
      <c r="H5" s="42"/>
      <c r="I5" s="42"/>
      <c r="J5" s="42"/>
      <c r="K5" s="42"/>
    </row>
    <row r="6" spans="1:11" ht="14.25" customHeight="1">
      <c r="A6" s="35"/>
      <c r="B6" s="37" t="s">
        <v>27</v>
      </c>
      <c r="C6" s="37" t="s">
        <v>28</v>
      </c>
      <c r="D6" s="37" t="s">
        <v>29</v>
      </c>
      <c r="E6" s="37" t="s">
        <v>30</v>
      </c>
      <c r="F6" s="37" t="s">
        <v>35</v>
      </c>
      <c r="G6" s="37" t="s">
        <v>31</v>
      </c>
      <c r="H6" s="37" t="s">
        <v>32</v>
      </c>
      <c r="I6" s="37" t="s">
        <v>33</v>
      </c>
      <c r="J6" s="37" t="s">
        <v>21</v>
      </c>
      <c r="K6" s="37"/>
    </row>
    <row r="7" spans="1:11">
      <c r="A7" s="35"/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>
      <c r="A8" s="35"/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1">
      <c r="A9" s="35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1">
      <c r="A10" s="35"/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1" ht="14.25" customHeight="1">
      <c r="A11" s="35"/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>
      <c r="A12" s="35"/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1" ht="7.5" customHeight="1">
      <c r="A13" s="35"/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1" ht="8.25" customHeight="1">
      <c r="A14" s="36"/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>
      <c r="A15" s="2">
        <v>1</v>
      </c>
      <c r="B15" s="14">
        <v>0</v>
      </c>
      <c r="C15" s="13">
        <v>7</v>
      </c>
      <c r="D15" s="13">
        <v>14</v>
      </c>
      <c r="E15" s="13">
        <v>710</v>
      </c>
      <c r="F15" s="13">
        <v>361</v>
      </c>
      <c r="G15" s="13">
        <v>18</v>
      </c>
      <c r="H15" s="13">
        <v>3</v>
      </c>
      <c r="I15" s="14">
        <v>0</v>
      </c>
      <c r="J15" s="14">
        <v>0</v>
      </c>
      <c r="K15" s="13"/>
    </row>
    <row r="16" spans="1:11">
      <c r="A16" s="2">
        <v>2</v>
      </c>
      <c r="B16" s="2"/>
      <c r="C16" s="2"/>
      <c r="D16" s="2"/>
      <c r="E16" s="2"/>
      <c r="F16" s="2"/>
      <c r="G16" s="2">
        <v>18</v>
      </c>
      <c r="H16" s="2">
        <v>2</v>
      </c>
      <c r="I16" s="2"/>
      <c r="J16" s="2"/>
      <c r="K16" s="2"/>
    </row>
    <row r="17" spans="1:11">
      <c r="A17" s="2">
        <v>3</v>
      </c>
      <c r="B17" s="2"/>
      <c r="C17" s="2"/>
      <c r="D17" s="2"/>
      <c r="E17" s="2"/>
      <c r="F17" s="2"/>
      <c r="G17" s="2">
        <v>16</v>
      </c>
      <c r="H17" s="2"/>
      <c r="I17" s="2"/>
      <c r="J17" s="2"/>
      <c r="K17" s="2"/>
    </row>
    <row r="18" spans="1:11">
      <c r="A18" s="2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>
        <v>10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>
        <v>14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>
        <v>15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6"/>
    </row>
    <row r="31" spans="1:11" ht="9" customHeight="1">
      <c r="A31" s="34" t="s">
        <v>0</v>
      </c>
      <c r="B31" s="23">
        <f>AVERAGE(B15:B29)</f>
        <v>0</v>
      </c>
      <c r="C31" s="23">
        <f>AVERAGE(C15:C29)</f>
        <v>7</v>
      </c>
      <c r="D31" s="23">
        <f t="shared" ref="D31" si="0">AVERAGE(D15:D29)</f>
        <v>14</v>
      </c>
      <c r="E31" s="23">
        <f t="shared" ref="E31:F31" si="1">AVERAGE(E15:E29)</f>
        <v>710</v>
      </c>
      <c r="F31" s="23">
        <f t="shared" si="1"/>
        <v>361</v>
      </c>
      <c r="G31" s="23">
        <f t="shared" ref="G31:H31" si="2">AVERAGE(G15:G29)</f>
        <v>17.333333333333332</v>
      </c>
      <c r="H31" s="23">
        <f t="shared" si="2"/>
        <v>2.5</v>
      </c>
      <c r="I31" s="23">
        <f t="shared" ref="I31:J31" si="3">AVERAGE(I15:I29)</f>
        <v>0</v>
      </c>
      <c r="J31" s="23">
        <f t="shared" si="3"/>
        <v>0</v>
      </c>
      <c r="K31" s="23"/>
    </row>
    <row r="32" spans="1:11" ht="12" customHeight="1">
      <c r="A32" s="34"/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 ht="9" customHeight="1">
      <c r="A33" s="19" t="s">
        <v>1</v>
      </c>
      <c r="B33" s="23">
        <v>100</v>
      </c>
      <c r="C33" s="23">
        <v>100</v>
      </c>
      <c r="D33" s="23">
        <v>100</v>
      </c>
      <c r="E33" s="23">
        <v>100</v>
      </c>
      <c r="F33" s="23">
        <v>100</v>
      </c>
      <c r="G33" s="23">
        <v>100</v>
      </c>
      <c r="H33" s="23">
        <v>100</v>
      </c>
      <c r="I33" s="23">
        <v>100</v>
      </c>
      <c r="J33" s="23">
        <v>100</v>
      </c>
      <c r="K33" s="23"/>
    </row>
    <row r="34" spans="1:11" ht="12" customHeight="1">
      <c r="A34" s="20"/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11" ht="9" customHeight="1">
      <c r="A35" s="21" t="s">
        <v>2</v>
      </c>
      <c r="B35" s="23">
        <f>(B33/100)*B31</f>
        <v>0</v>
      </c>
      <c r="C35" s="23">
        <f>(C33/100)*C31</f>
        <v>7</v>
      </c>
      <c r="D35" s="23">
        <f>(D33/100)*D31</f>
        <v>14</v>
      </c>
      <c r="E35" s="23">
        <f t="shared" ref="E35:F35" si="4">(E33/100)*E31</f>
        <v>710</v>
      </c>
      <c r="F35" s="23">
        <f t="shared" si="4"/>
        <v>361</v>
      </c>
      <c r="G35" s="23">
        <f t="shared" ref="G35:H35" si="5">(G33/100)*G31</f>
        <v>17.333333333333332</v>
      </c>
      <c r="H35" s="23">
        <f t="shared" si="5"/>
        <v>2.5</v>
      </c>
      <c r="I35" s="23">
        <f t="shared" ref="I35:J35" si="6">(I33/100)*I31</f>
        <v>0</v>
      </c>
      <c r="J35" s="23">
        <f t="shared" si="6"/>
        <v>0</v>
      </c>
      <c r="K35" s="23"/>
    </row>
    <row r="36" spans="1:11" ht="12.75" customHeight="1">
      <c r="A36" s="22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ht="9" customHeight="1">
      <c r="A37" s="19" t="s">
        <v>3</v>
      </c>
      <c r="B37" s="23">
        <v>15</v>
      </c>
      <c r="C37" s="23">
        <v>15</v>
      </c>
      <c r="D37" s="23">
        <v>15</v>
      </c>
      <c r="E37" s="23">
        <v>0</v>
      </c>
      <c r="F37" s="23">
        <v>0</v>
      </c>
      <c r="G37" s="23">
        <v>15</v>
      </c>
      <c r="H37" s="23">
        <v>15</v>
      </c>
      <c r="I37" s="23">
        <v>15</v>
      </c>
      <c r="J37" s="23">
        <v>15</v>
      </c>
      <c r="K37" s="23"/>
    </row>
    <row r="38" spans="1:11" ht="9" customHeight="1">
      <c r="A38" s="20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ht="9" customHeight="1">
      <c r="A39" s="21" t="s">
        <v>4</v>
      </c>
      <c r="B39" s="23">
        <f>((B37/100)*B35+B35)</f>
        <v>0</v>
      </c>
      <c r="C39" s="23">
        <f>((C37/100)*C35+C35)</f>
        <v>8.0500000000000007</v>
      </c>
      <c r="D39" s="23">
        <f>((D37/100)*D35+D35)</f>
        <v>16.100000000000001</v>
      </c>
      <c r="E39" s="23">
        <f t="shared" ref="E39:F39" si="7">((E37/100)*E35+E35)</f>
        <v>710</v>
      </c>
      <c r="F39" s="23">
        <f t="shared" si="7"/>
        <v>361</v>
      </c>
      <c r="G39" s="23">
        <f t="shared" ref="G39:H39" si="8">((G37/100)*G35+G35)</f>
        <v>19.93333333333333</v>
      </c>
      <c r="H39" s="23">
        <f t="shared" si="8"/>
        <v>2.875</v>
      </c>
      <c r="I39" s="23">
        <f t="shared" ref="I39:J39" si="9">((I37/100)*I35+I35)</f>
        <v>0</v>
      </c>
      <c r="J39" s="23">
        <f t="shared" si="9"/>
        <v>0</v>
      </c>
      <c r="K39" s="23"/>
    </row>
    <row r="40" spans="1:11">
      <c r="A40" s="22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 ht="9" customHeight="1">
      <c r="A41" s="19" t="s">
        <v>5</v>
      </c>
      <c r="B41" s="23"/>
      <c r="C41" s="23" t="s">
        <v>34</v>
      </c>
      <c r="D41" s="23" t="s">
        <v>34</v>
      </c>
      <c r="E41" s="23" t="s">
        <v>34</v>
      </c>
      <c r="F41" s="23" t="s">
        <v>34</v>
      </c>
      <c r="G41" s="23" t="s">
        <v>22</v>
      </c>
      <c r="H41" s="23" t="s">
        <v>22</v>
      </c>
      <c r="I41" s="23" t="s">
        <v>22</v>
      </c>
      <c r="J41" s="23" t="s">
        <v>22</v>
      </c>
      <c r="K41" s="23"/>
    </row>
    <row r="42" spans="1:11" ht="9" customHeight="1">
      <c r="A42" s="20"/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>
      <c r="A43" s="7" t="s">
        <v>13</v>
      </c>
      <c r="B43" s="8"/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/>
    </row>
    <row r="44" spans="1:11" ht="9" customHeight="1">
      <c r="A44" s="19" t="s">
        <v>23</v>
      </c>
      <c r="B44" s="25"/>
      <c r="C44" s="25">
        <v>959</v>
      </c>
      <c r="D44" s="25">
        <v>959</v>
      </c>
      <c r="E44" s="25">
        <v>959</v>
      </c>
      <c r="F44" s="25">
        <v>959</v>
      </c>
      <c r="G44" s="25">
        <v>10</v>
      </c>
      <c r="H44" s="25">
        <v>10</v>
      </c>
      <c r="I44" s="25">
        <v>10</v>
      </c>
      <c r="J44" s="25">
        <v>10</v>
      </c>
      <c r="K44" s="25"/>
    </row>
    <row r="45" spans="1:11" ht="9" customHeight="1">
      <c r="A45" s="20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 ht="9" customHeight="1">
      <c r="A46" s="19" t="s">
        <v>24</v>
      </c>
      <c r="B46" s="23" t="e">
        <f>1/((3600*B44*B43)/B39)</f>
        <v>#DIV/0!</v>
      </c>
      <c r="C46" s="30">
        <f>1/((3600*C44*C43)/C39)</f>
        <v>2.3317112733171132E-6</v>
      </c>
      <c r="D46" s="32">
        <f t="shared" ref="D46:E46" si="10">1/((3600*D44*D43)/D39)</f>
        <v>4.6634225466342265E-6</v>
      </c>
      <c r="E46" s="27">
        <f t="shared" si="10"/>
        <v>2.0565403777082609E-4</v>
      </c>
      <c r="F46" s="23">
        <f t="shared" ref="F46:G46" si="11">1/((3600*F44*F43)/F39)</f>
        <v>1.0456494033136369E-4</v>
      </c>
      <c r="G46" s="23">
        <f t="shared" si="11"/>
        <v>5.5370370370370361E-4</v>
      </c>
      <c r="H46" s="27">
        <f t="shared" ref="H46:J46" si="12">1/((3600*H44*H43)/H39)</f>
        <v>7.9861111111111116E-5</v>
      </c>
      <c r="I46" s="27" t="e">
        <f t="shared" si="12"/>
        <v>#DIV/0!</v>
      </c>
      <c r="J46" s="27" t="e">
        <f t="shared" si="12"/>
        <v>#DIV/0!</v>
      </c>
      <c r="K46" s="27"/>
    </row>
    <row r="47" spans="1:11" ht="7.5" customHeight="1">
      <c r="A47" s="20"/>
      <c r="B47" s="24"/>
      <c r="C47" s="31"/>
      <c r="D47" s="33"/>
      <c r="E47" s="28"/>
      <c r="F47" s="24"/>
      <c r="G47" s="24"/>
      <c r="H47" s="28"/>
      <c r="I47" s="28"/>
      <c r="J47" s="28"/>
      <c r="K47" s="28"/>
    </row>
    <row r="48" spans="1:11">
      <c r="A48" s="7" t="s">
        <v>25</v>
      </c>
      <c r="B48" s="8" t="e">
        <f>1/B46</f>
        <v>#DIV/0!</v>
      </c>
      <c r="C48" s="8">
        <f>1/C46</f>
        <v>428869.56521739124</v>
      </c>
      <c r="D48" s="8">
        <f t="shared" ref="D48" si="13">1/D46</f>
        <v>214434.78260869562</v>
      </c>
      <c r="E48" s="8">
        <f t="shared" ref="E48:F48" si="14">1/E46</f>
        <v>4862.5352112676055</v>
      </c>
      <c r="F48" s="8">
        <f t="shared" si="14"/>
        <v>9563.4349030470912</v>
      </c>
      <c r="G48" s="8">
        <f t="shared" ref="G48:H48" si="15">1/G46</f>
        <v>1806.0200668896325</v>
      </c>
      <c r="H48" s="8">
        <f t="shared" si="15"/>
        <v>12521.739130434782</v>
      </c>
      <c r="I48" s="8" t="e">
        <f t="shared" ref="I48:J48" si="16">1/I46</f>
        <v>#DIV/0!</v>
      </c>
      <c r="J48" s="8" t="e">
        <f t="shared" si="16"/>
        <v>#DIV/0!</v>
      </c>
      <c r="K48" s="8"/>
    </row>
    <row r="49" spans="1:11" ht="9" customHeight="1">
      <c r="A49" s="19" t="s">
        <v>6</v>
      </c>
      <c r="B49" s="23"/>
      <c r="C49" s="23"/>
      <c r="D49" s="10"/>
      <c r="E49" s="23"/>
      <c r="F49" s="23"/>
      <c r="G49" s="23"/>
      <c r="H49" s="23"/>
      <c r="I49" s="23"/>
      <c r="J49" s="23"/>
      <c r="K49" s="23"/>
    </row>
    <row r="50" spans="1:11" ht="9" customHeight="1">
      <c r="A50" s="20"/>
      <c r="B50" s="24"/>
      <c r="C50" s="24"/>
      <c r="D50" s="11"/>
      <c r="E50" s="24"/>
      <c r="F50" s="24"/>
      <c r="G50" s="24"/>
      <c r="H50" s="24"/>
      <c r="I50" s="24"/>
      <c r="J50" s="24"/>
      <c r="K50" s="24"/>
    </row>
    <row r="51" spans="1:11" ht="9" customHeight="1">
      <c r="A51" s="19" t="s">
        <v>7</v>
      </c>
      <c r="B51" s="23"/>
      <c r="C51" s="23"/>
      <c r="D51" s="23" t="s">
        <v>20</v>
      </c>
      <c r="E51" s="23" t="s">
        <v>20</v>
      </c>
      <c r="F51" s="23" t="s">
        <v>20</v>
      </c>
      <c r="G51" s="23"/>
      <c r="H51" s="23"/>
      <c r="I51" s="23"/>
      <c r="J51" s="23"/>
      <c r="K51" s="23"/>
    </row>
    <row r="52" spans="1:11" ht="10.5" customHeight="1">
      <c r="A52" s="20"/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9" customHeight="1">
      <c r="A53" s="19" t="s">
        <v>8</v>
      </c>
      <c r="B53" s="23" t="s">
        <v>15</v>
      </c>
      <c r="C53" s="23" t="s">
        <v>15</v>
      </c>
      <c r="D53" s="23" t="s">
        <v>14</v>
      </c>
      <c r="E53" s="23" t="s">
        <v>14</v>
      </c>
      <c r="F53" s="23" t="s">
        <v>14</v>
      </c>
      <c r="G53" s="23" t="s">
        <v>15</v>
      </c>
      <c r="H53" s="23" t="s">
        <v>15</v>
      </c>
      <c r="I53" s="23" t="s">
        <v>15</v>
      </c>
      <c r="J53" s="23" t="s">
        <v>15</v>
      </c>
      <c r="K53" s="23"/>
    </row>
    <row r="54" spans="1:11" ht="9.75" customHeight="1">
      <c r="A54" s="20"/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1:11" ht="38.25" customHeight="1"/>
    <row r="56" spans="1:11">
      <c r="A56" s="18" t="s">
        <v>10</v>
      </c>
      <c r="B56" s="18"/>
      <c r="C56" s="16"/>
      <c r="D56" s="3"/>
      <c r="E56" s="12" t="s">
        <v>9</v>
      </c>
      <c r="G56" s="18" t="s">
        <v>11</v>
      </c>
      <c r="H56" s="18"/>
      <c r="I56" s="18"/>
      <c r="J56" s="18"/>
      <c r="K56" s="18"/>
    </row>
  </sheetData>
  <mergeCells count="141">
    <mergeCell ref="I44:I45"/>
    <mergeCell ref="I46:I47"/>
    <mergeCell ref="I49:I50"/>
    <mergeCell ref="I51:I52"/>
    <mergeCell ref="I53:I54"/>
    <mergeCell ref="C41:C42"/>
    <mergeCell ref="C44:C45"/>
    <mergeCell ref="D44:D45"/>
    <mergeCell ref="E41:E42"/>
    <mergeCell ref="D41:D42"/>
    <mergeCell ref="G49:G50"/>
    <mergeCell ref="F49:F50"/>
    <mergeCell ref="H44:H45"/>
    <mergeCell ref="G44:G45"/>
    <mergeCell ref="F44:F45"/>
    <mergeCell ref="E44:E45"/>
    <mergeCell ref="D53:D54"/>
    <mergeCell ref="D51:D52"/>
    <mergeCell ref="G41:G42"/>
    <mergeCell ref="F41:F42"/>
    <mergeCell ref="H2:K2"/>
    <mergeCell ref="A5:K5"/>
    <mergeCell ref="A4:B4"/>
    <mergeCell ref="E4:K4"/>
    <mergeCell ref="H6:H14"/>
    <mergeCell ref="K6:K14"/>
    <mergeCell ref="A30:K30"/>
    <mergeCell ref="A2:G2"/>
    <mergeCell ref="A3:K3"/>
    <mergeCell ref="D6:D14"/>
    <mergeCell ref="F6:F14"/>
    <mergeCell ref="G6:G14"/>
    <mergeCell ref="J6:J14"/>
    <mergeCell ref="E6:E14"/>
    <mergeCell ref="I6:I14"/>
    <mergeCell ref="A31:A32"/>
    <mergeCell ref="B31:B32"/>
    <mergeCell ref="C31:C32"/>
    <mergeCell ref="E31:E32"/>
    <mergeCell ref="K31:K32"/>
    <mergeCell ref="H31:H32"/>
    <mergeCell ref="A6:A14"/>
    <mergeCell ref="B6:B14"/>
    <mergeCell ref="C6:C14"/>
    <mergeCell ref="G31:G32"/>
    <mergeCell ref="F31:F32"/>
    <mergeCell ref="D31:D32"/>
    <mergeCell ref="I31:I32"/>
    <mergeCell ref="J31:J32"/>
    <mergeCell ref="B33:B34"/>
    <mergeCell ref="K35:K36"/>
    <mergeCell ref="H35:H36"/>
    <mergeCell ref="G35:G36"/>
    <mergeCell ref="F35:F36"/>
    <mergeCell ref="E35:E36"/>
    <mergeCell ref="C35:C36"/>
    <mergeCell ref="B35:B36"/>
    <mergeCell ref="K33:K34"/>
    <mergeCell ref="H33:H34"/>
    <mergeCell ref="G33:G34"/>
    <mergeCell ref="F33:F34"/>
    <mergeCell ref="E33:E34"/>
    <mergeCell ref="C33:C34"/>
    <mergeCell ref="D33:D34"/>
    <mergeCell ref="D35:D36"/>
    <mergeCell ref="I33:I34"/>
    <mergeCell ref="I35:I36"/>
    <mergeCell ref="J33:J34"/>
    <mergeCell ref="J35:J36"/>
    <mergeCell ref="D1:E1"/>
    <mergeCell ref="A35:A36"/>
    <mergeCell ref="A33:A34"/>
    <mergeCell ref="A56:B56"/>
    <mergeCell ref="B49:B50"/>
    <mergeCell ref="K51:K52"/>
    <mergeCell ref="H51:H52"/>
    <mergeCell ref="G51:G52"/>
    <mergeCell ref="F51:F52"/>
    <mergeCell ref="K46:K47"/>
    <mergeCell ref="H46:H47"/>
    <mergeCell ref="G46:G47"/>
    <mergeCell ref="F46:F47"/>
    <mergeCell ref="E46:E47"/>
    <mergeCell ref="C46:C47"/>
    <mergeCell ref="D46:D47"/>
    <mergeCell ref="K49:K50"/>
    <mergeCell ref="A37:A38"/>
    <mergeCell ref="K37:K38"/>
    <mergeCell ref="H37:H38"/>
    <mergeCell ref="G37:G38"/>
    <mergeCell ref="F37:F38"/>
    <mergeCell ref="E37:E38"/>
    <mergeCell ref="C37:C38"/>
    <mergeCell ref="B37:B38"/>
    <mergeCell ref="E39:E40"/>
    <mergeCell ref="C39:C40"/>
    <mergeCell ref="B39:B40"/>
    <mergeCell ref="J39:J40"/>
    <mergeCell ref="J44:J45"/>
    <mergeCell ref="J46:J47"/>
    <mergeCell ref="J53:J54"/>
    <mergeCell ref="E53:E54"/>
    <mergeCell ref="C53:C54"/>
    <mergeCell ref="B53:B54"/>
    <mergeCell ref="E51:E52"/>
    <mergeCell ref="C51:C52"/>
    <mergeCell ref="B51:B52"/>
    <mergeCell ref="B46:B47"/>
    <mergeCell ref="E49:E50"/>
    <mergeCell ref="B44:B45"/>
    <mergeCell ref="C49:C50"/>
    <mergeCell ref="D37:D38"/>
    <mergeCell ref="D39:D40"/>
    <mergeCell ref="I39:I40"/>
    <mergeCell ref="J37:J38"/>
    <mergeCell ref="I37:I38"/>
    <mergeCell ref="I41:I42"/>
    <mergeCell ref="G56:K56"/>
    <mergeCell ref="A49:A50"/>
    <mergeCell ref="A46:A47"/>
    <mergeCell ref="A44:A45"/>
    <mergeCell ref="A41:A42"/>
    <mergeCell ref="A39:A40"/>
    <mergeCell ref="K53:K54"/>
    <mergeCell ref="H53:H54"/>
    <mergeCell ref="G53:G54"/>
    <mergeCell ref="F53:F54"/>
    <mergeCell ref="J41:J42"/>
    <mergeCell ref="H49:H50"/>
    <mergeCell ref="K39:K40"/>
    <mergeCell ref="H39:H40"/>
    <mergeCell ref="G39:G40"/>
    <mergeCell ref="F39:F40"/>
    <mergeCell ref="K41:K42"/>
    <mergeCell ref="H41:H42"/>
    <mergeCell ref="J49:J50"/>
    <mergeCell ref="J51:J52"/>
    <mergeCell ref="B41:B42"/>
    <mergeCell ref="A53:A54"/>
    <mergeCell ref="A51:A52"/>
    <mergeCell ref="K44:K45"/>
  </mergeCells>
  <pageMargins left="0.25" right="0.25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E147</dc:creator>
  <cp:lastModifiedBy>tonera</cp:lastModifiedBy>
  <cp:lastPrinted>2015-08-04T16:04:55Z</cp:lastPrinted>
  <dcterms:created xsi:type="dcterms:W3CDTF">2015-07-30T13:48:45Z</dcterms:created>
  <dcterms:modified xsi:type="dcterms:W3CDTF">2015-08-26T19:47:13Z</dcterms:modified>
</cp:coreProperties>
</file>