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codeName="ThisWorkbook"/>
  <xr:revisionPtr revIDLastSave="62" documentId="8_{16F69C25-0F61-4B5F-9354-DB96922B3533}" xr6:coauthVersionLast="47" xr6:coauthVersionMax="47" xr10:uidLastSave="{A913B185-D3DF-4ABF-809A-9FE45D7FF855}"/>
  <bookViews>
    <workbookView xWindow="-120" yWindow="-120" windowWidth="29040" windowHeight="15720" xr2:uid="{00000000-000D-0000-FFFF-FFFF00000000}"/>
  </bookViews>
  <sheets>
    <sheet name="CronogramaDeProjeto" sheetId="11" r:id="rId1"/>
    <sheet name="Sobre" sheetId="12" r:id="rId2"/>
  </sheets>
  <definedNames>
    <definedName name="Hoje" localSheetId="0">TODAY()</definedName>
    <definedName name="Início_da_tarefa" localSheetId="0">CronogramaDeProjeto!$D1</definedName>
    <definedName name="Início_do_projeto">CronogramaDeProjeto!$D$3</definedName>
    <definedName name="Progresso_da_tarefa" localSheetId="0">CronogramaDeProjeto!$C1</definedName>
    <definedName name="Semana_de_exibição">CronogramaDeProjeto!$D$4</definedName>
    <definedName name="Término_da_tarefa" localSheetId="0">CronogramaDeProjeto!$E1</definedName>
    <definedName name="_xlnm.Print_Titles" localSheetId="0">CronogramaDeProjeto!$4:$6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 i="11" l="1"/>
  <c r="E15" i="11"/>
  <c r="D16" i="11"/>
  <c r="E16" i="11" s="1"/>
  <c r="D9" i="11"/>
  <c r="G7" i="11"/>
  <c r="D17" i="11" l="1"/>
  <c r="E17" i="11" s="1"/>
  <c r="E18" i="11" s="1"/>
  <c r="H5" i="11"/>
  <c r="G31" i="11"/>
  <c r="G30" i="11"/>
  <c r="G29" i="11"/>
  <c r="G28" i="11"/>
  <c r="G27" i="11"/>
  <c r="G26" i="11"/>
  <c r="G24" i="11"/>
  <c r="G19" i="11"/>
  <c r="G12" i="11"/>
  <c r="G8" i="11"/>
  <c r="H6" i="11" l="1"/>
  <c r="G21" i="11" l="1"/>
  <c r="G25" i="11"/>
  <c r="I5" i="11"/>
  <c r="J5" i="11" s="1"/>
  <c r="K5" i="11" s="1"/>
  <c r="L5" i="11" s="1"/>
  <c r="M5" i="11" s="1"/>
  <c r="N5" i="11" s="1"/>
  <c r="O5" i="11" s="1"/>
  <c r="H4" i="11"/>
  <c r="O4" i="11" l="1"/>
  <c r="P5" i="11"/>
  <c r="Q5" i="11" s="1"/>
  <c r="R5" i="11" s="1"/>
  <c r="S5" i="11" s="1"/>
  <c r="T5" i="11" s="1"/>
  <c r="U5" i="11" s="1"/>
  <c r="V5" i="11" s="1"/>
  <c r="I6" i="11"/>
  <c r="G20" i="11" l="1"/>
  <c r="G23" i="11"/>
  <c r="G22" i="11"/>
  <c r="V4" i="11"/>
  <c r="W5" i="11"/>
  <c r="X5" i="11" s="1"/>
  <c r="Y5" i="11" s="1"/>
  <c r="Z5" i="11" s="1"/>
  <c r="AA5" i="11" s="1"/>
  <c r="AB5" i="11" s="1"/>
  <c r="AC5" i="11" s="1"/>
  <c r="J6" i="11"/>
  <c r="AD5" i="11" l="1"/>
  <c r="AE5" i="11" s="1"/>
  <c r="AF5" i="11" s="1"/>
  <c r="AG5" i="11" s="1"/>
  <c r="AH5" i="11" s="1"/>
  <c r="AI5" i="11" s="1"/>
  <c r="AC4" i="11"/>
  <c r="K6" i="11"/>
  <c r="AJ5" i="11" l="1"/>
  <c r="AK5" i="11" s="1"/>
  <c r="AL5" i="11" s="1"/>
  <c r="AM5" i="11" s="1"/>
  <c r="AN5" i="11" s="1"/>
  <c r="AO5" i="11" s="1"/>
  <c r="AP5" i="11" s="1"/>
  <c r="L6" i="11"/>
  <c r="AQ5" i="11" l="1"/>
  <c r="AR5" i="11" s="1"/>
  <c r="AJ4" i="11"/>
  <c r="M6" i="11"/>
  <c r="AS5" i="11" l="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BE4" i="11" s="1"/>
  <c r="Y6" i="11"/>
  <c r="BE6" i="11" l="1"/>
  <c r="BF5" i="11"/>
  <c r="Z6" i="11"/>
  <c r="BF6" i="11" l="1"/>
  <c r="BG5" i="11"/>
  <c r="BH5" i="11" s="1"/>
  <c r="AA6" i="11"/>
  <c r="BG6" i="11" l="1"/>
  <c r="AB6" i="11"/>
  <c r="BI5" i="11" l="1"/>
  <c r="BH6" i="11"/>
  <c r="AC6" i="11"/>
  <c r="BJ5" i="11" l="1"/>
  <c r="BI6" i="11"/>
  <c r="AD6" i="11"/>
  <c r="BK5" i="11" l="1"/>
  <c r="BL5" i="11" s="1"/>
  <c r="BJ6" i="11"/>
  <c r="AE6" i="11"/>
  <c r="BM5" i="11" l="1"/>
  <c r="BL4" i="11"/>
  <c r="BL6" i="11"/>
  <c r="BK6" i="11"/>
  <c r="AF6" i="11"/>
  <c r="BN5" i="11" l="1"/>
  <c r="BM6" i="11"/>
  <c r="AG6" i="11"/>
  <c r="BO5" i="11" l="1"/>
  <c r="BN6" i="11"/>
  <c r="AH6" i="11"/>
  <c r="BP5" i="11" l="1"/>
  <c r="BO6" i="11"/>
  <c r="AI6" i="11"/>
  <c r="BQ5" i="11" l="1"/>
  <c r="BP6" i="11"/>
  <c r="AJ6" i="11"/>
  <c r="BQ6" i="11" l="1"/>
  <c r="BR5" i="11"/>
  <c r="AK6" i="11"/>
  <c r="BR6" i="11" l="1"/>
  <c r="BS5" i="11"/>
  <c r="AL6" i="11"/>
  <c r="BS6" i="11" l="1"/>
  <c r="BS4" i="11"/>
  <c r="BT5" i="11"/>
  <c r="AM6" i="11"/>
  <c r="BT6" i="11" l="1"/>
  <c r="BU5" i="11"/>
  <c r="AN6" i="11"/>
  <c r="BV5" i="11" l="1"/>
  <c r="BU6" i="11"/>
  <c r="AO6" i="11"/>
  <c r="BV6" i="11" l="1"/>
  <c r="BW5" i="11"/>
  <c r="AP6" i="11"/>
  <c r="BX5" i="11" l="1"/>
  <c r="BW6" i="11"/>
  <c r="AQ6" i="11"/>
  <c r="BY5" i="11" l="1"/>
  <c r="BX6" i="11"/>
  <c r="BZ5" i="11" l="1"/>
  <c r="BY6" i="11"/>
  <c r="CA5" i="11" l="1"/>
  <c r="BZ4" i="11"/>
  <c r="BZ6" i="11"/>
  <c r="CB5" i="11" l="1"/>
  <c r="CA6" i="11"/>
  <c r="CC5" i="11" l="1"/>
  <c r="CB6" i="11"/>
  <c r="CC6" i="11" l="1"/>
  <c r="CD5" i="11"/>
  <c r="CE5" i="11" l="1"/>
  <c r="CD6" i="11"/>
  <c r="CF5" i="11" l="1"/>
  <c r="CF6" i="11" s="1"/>
  <c r="CE6" i="11"/>
  <c r="E9" i="11"/>
  <c r="G9" i="11" s="1"/>
  <c r="D10" i="11" l="1"/>
  <c r="E10" i="11" s="1"/>
  <c r="D11" i="11"/>
  <c r="G10" i="11"/>
  <c r="E11" i="11" l="1"/>
  <c r="D13" i="11" s="1"/>
  <c r="E13" i="11" l="1"/>
  <c r="D14" i="11" s="1"/>
  <c r="G11" i="11"/>
  <c r="E14" i="11" l="1"/>
  <c r="D15" i="11" s="1"/>
  <c r="G14" i="11"/>
  <c r="G13" i="11"/>
  <c r="G15" i="11" l="1"/>
  <c r="G18" i="11" l="1"/>
</calcChain>
</file>

<file path=xl/sharedStrings.xml><?xml version="1.0" encoding="utf-8"?>
<sst xmlns="http://schemas.openxmlformats.org/spreadsheetml/2006/main" count="59" uniqueCount="56">
  <si>
    <t>Crie um cronograma de projeto nesta planilha.
Digite o título desse projeto na célula B1. 
As informações sobre como usar esta planilha, incluindo instruções para leitores de tela e o autor desta pasta de trabalho, estão na planilha Sobre.
Continue navegando pela coluna A para saber mais.</t>
  </si>
  <si>
    <t>Insira o Nome da empresa na célula B2.</t>
  </si>
  <si>
    <t>Insira o nome do Líder do projeto na célula B3. Insira a data de Início do projeto na célula E3. Início do projeto: o rótulo está na célula C3.</t>
  </si>
  <si>
    <t>A semana de exibição na célula E4 representa a semana inicial a ser exibida no cronograma do projeto na célula I4. A data de início do projeto é considerada Semana 1. Para alterar a semana de exibição, basta inserir um novo número da semana na célula E4.
A data inicial para cada semana, começando com a semana de exibição na célula E4, começa na célula I4 e é calculada automaticamente. Há 8 semanas representadas nesse modo de exibição que vão da célula I4 a célula BF4.
Você não deve modificar essas células.
Semana de exibição: o rótulo está na célula C4.</t>
  </si>
  <si>
    <t>As células I5 a BL5 contêm o número de dias da semana representado no bloco de células acima de cada célula de data e são calculadas automaticamente.
Você não deve modificar essas células.
A data de hoje é contornada em vermelho (hex #AD3815) a partir da data de hoje na linha 5, passando pela coluna de data inteira até o final do cronograma do projeto.</t>
  </si>
  <si>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</si>
  <si>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 xml:space="preserve">Não exclua esta linha. Esta linha ficará oculta para preservar uma fórmula usada para realçar o dia atual no cronograma do projeto. </t>
  </si>
  <si>
    <t>A célula B8 contém o título do exemplo da Fase 1. 
Insira um novo Título na célula B8.
Na célula C8, insira o nome a atribuir à fase, caso ela se aplique ao seu projeto.
Na célula D8, insira o Progresso para a fase inteira, caso ela se aplique ao seu projeto.
Nas células E8 e F8, insira as datas de início e término para a fase inteira, caso ela se aplique ao seu projeto. 
O gráfico de Gantt preenche automaticamente as datas apropriadas e sombreia de acordo com o andamento inserido.
Para excluir a fase e trabalhar apenas nas tarefas, basta excluir essa linha.</t>
  </si>
  <si>
    <t xml:space="preserve">A célula B9 contém a tarefa de exemplo "Tarefa 1". 
Insira um novo nome da tarefa na célula B9.
Insira uma pessoa para atribuir a tarefa na célula C9.
Insira o andamento da tarefa na célula D9. Uma barra de progresso é exibida na célula e fica sombreada de acordo com o número na célula. Por exemplo, 50% de progresso sombreia metade da célula.
Insira a data de início da tarefa na célula E9.
Insira a data de término da tarefa na célula F9.
Uma barra de status sombreada das datas inseridas aparece em blocos começando na célula I9 até BL9. </t>
  </si>
  <si>
    <t>As linhas 10 a 13 repetem o padrão da linha 9. 
Repita as instruções da célula A9 para todas as linhas de tarefas nesta planilha. Substitua os dados de exemplo.
Um exemplo de outra fase começa na célula A14. 
Continue inserindo tarefas nas células A10 a A13 ou vá para a célula A14 para saber mais.</t>
  </si>
  <si>
    <t>A célula à direita contém o título do exemplo da Fase 2. 
Você pode criar uma nova fase a qualquer momento na coluna B. Este cronograma de projeto não exige fases. Para remover a fase, basta excluir a linha.
Para criar um novo bloco de fases nesta linha, digite um novo Título na célula à direita.
Para continuar a adicionar tarefas à fase acima, insira uma nova linha acima desta e preencha os dados da tarefa como na instrução da célula A9.
Atualize os detalhes da Fase na célula à direita, com base nas instruções da célula A8.
Continue navegando para baixo nas células da coluna A para saber mais.
Se você ainda não adicionou as novas linhas nesta planilha, encontrará 2 exemplos adicionais de blocos de fase que foram criados nas células B20 e B26. Caso contrário, navegue pelas células da coluna A para localizar os blocos adicionais. 
Repita as instruções das células A8 e A9 sempre que precisar.</t>
  </si>
  <si>
    <t>Bloco de título de fase de exemplo</t>
  </si>
  <si>
    <t>Esta é uma linha vazia</t>
  </si>
  <si>
    <t>Esta linha marca o final do Cronograma do projeto. NÃO insira nada nessa linha. 
Insira novas linhas ACIMA desta linha para continuar a construção do cronograma de projeto.</t>
  </si>
  <si>
    <t>TAREFA</t>
  </si>
  <si>
    <t>Insira novas linhas ACIMA desta</t>
  </si>
  <si>
    <t>PROGRESSO</t>
  </si>
  <si>
    <t>INÍCIO</t>
  </si>
  <si>
    <t>TÉRMINO</t>
  </si>
  <si>
    <t>DIAS</t>
  </si>
  <si>
    <t>GRÁFICO DE GANTT SIMPLES por Vertex42.com</t>
  </si>
  <si>
    <t>https://www.vertex42.com/ExcelTemplates/simple-gantt-chart.html</t>
  </si>
  <si>
    <t>Sobre este modelo</t>
  </si>
  <si>
    <t>Este modelo proporciona uma maneira simples de criar um gráfico de Gantt para ajudar a visualizar e controlar seu projeto. Basta inserir suas tarefas e as datas de início e término, as fórmulas não são necessárias. As barras no gráfico de Gantt representam a duração da tarefa e são exibidas usando a formatação condicional. Para adicionar novas tarefas, insira novas linhas.</t>
  </si>
  <si>
    <t>Guia para leitores de tela</t>
  </si>
  <si>
    <t>Há duas planilhas nesta pasta de trabalho. 
FolhaDePonto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Esse texto oculto não será impresso.
Para remover essas instruções da planilha, basta excluir a coluna A.</t>
  </si>
  <si>
    <t>Ajuda adicional</t>
  </si>
  <si>
    <t>Clique no link abaixo para acessar o site vertex42.com e saiba mais sobre como usar esse modelo, como calcular os dias normais e dias úteis, criar as dependências entre tarefas, alterar as cores das barras, adicionar uma barra de rolagem para facilitar a alteração da semana de exibição, ampliar o intervalo de data exibido no gráfico, etc.</t>
  </si>
  <si>
    <t>Como usar um gráfico de Gantt simples</t>
  </si>
  <si>
    <t>Mais modelos de gerenciamento de projetos</t>
  </si>
  <si>
    <t>Acesse Vertex42.com para baixar outros modelos de gerenciamento de projetos, incluindo os diferentes tipos de cronogramas de projetos, gráficos de Gantt, listas de tarefas, etc.</t>
  </si>
  <si>
    <t>Modelos de gerenciamento de projetos</t>
  </si>
  <si>
    <t>Sobre o Vertex42</t>
  </si>
  <si>
    <t>O Vertex42.com oferece mais de 300 modelos profissionais de planilha para uso corporativo, doméstico e educacional, a maioria deles com download gratuito. O conjunto de modelos inclui vários calendários, planejadores e agendas, bem como planilhas de finanças pessoais para orçamento, redução de débito e amortização de empréstimo.</t>
  </si>
  <si>
    <t>As empresas encontrarão faturas, folhas de ponto, controladores de estoque, demonstrativos financeiros e modelos de planejamento de projetos. Professores e alunos encontrarão recursos como cronogramas de aula, planilhas de notas e planilhas de participação. Organize sua vida familiar com planejadores de refeições, listas de verificação e registros de exercícios. Cada modelo é completamente pesquisado, refinado e aprimorado ao longo do tempo com o feedback de milhares de usuários.</t>
  </si>
  <si>
    <t>Definição de metodologia de pesquisa</t>
  </si>
  <si>
    <t>Definição arquitetural</t>
  </si>
  <si>
    <t>Documentação</t>
  </si>
  <si>
    <t>TCC</t>
  </si>
  <si>
    <t>Montagem de arquitetura para simulação</t>
  </si>
  <si>
    <t>Prototipação, documentação, interface</t>
  </si>
  <si>
    <t>Prototipo Interface web</t>
  </si>
  <si>
    <t>Prototipo Servidor</t>
  </si>
  <si>
    <t>Prototipo Cliente</t>
  </si>
  <si>
    <t>Correções e consolidação</t>
  </si>
  <si>
    <t>Correções e consolidação Servidor</t>
  </si>
  <si>
    <t>Correções e consolidação Cliente</t>
  </si>
  <si>
    <t>Documentação, apresentação e tratamento de dados</t>
  </si>
  <si>
    <t>Apresentação</t>
  </si>
  <si>
    <t>Documentação das modificações</t>
  </si>
  <si>
    <t>Consolidação da Interface web</t>
  </si>
  <si>
    <t>Correções gerais</t>
  </si>
  <si>
    <t>Tratamento de dados para apresentação na interface</t>
  </si>
  <si>
    <t>Simulações</t>
  </si>
  <si>
    <t>Pesquisa, definição arquitetural e ambiente de testes</t>
  </si>
  <si>
    <t>Documentação (introdução)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</si>
</sst>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_-&quot;R$&quot;\ * #,##0_-;\-&quot;R$&quot;\ * #,##0_-;_-&quot;R$&quot;\ * &quot;-&quot;_-;_-@_-"/>
    <numFmt numFmtId="165" formatCode="_-&quot;R$&quot;\ * #,##0.00_-;\-&quot;R$&quot;\ * #,##0.00_-;_-&quot;R$&quot;\ * &quot;-&quot;??_-;_-@_-"/>
    <numFmt numFmtId="166" formatCode="_(* #,##0_);_(* \(#,##0\);_(* &quot;-&quot;_);_(@_)"/>
    <numFmt numFmtId="167" formatCode="d/m/yy;@"/>
    <numFmt numFmtId="168" formatCode="d\-mmm\-yyyy"/>
    <numFmt numFmtId="169" formatCode="d"/>
    <numFmt numFmtId="170" formatCode="ddd\,\ dd/mm/yyyy"/>
  </numFmts>
  <fonts count="38"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20"/>
      <color theme="0"/>
      <name val="Calibri"/>
      <family val="2"/>
      <scheme val="minor"/>
    </font>
    <font>
      <sz val="20"/>
      <color theme="1"/>
      <name val="Calibri"/>
      <family val="2"/>
      <scheme val="minor"/>
    </font>
    <font>
      <b/>
      <sz val="20"/>
      <color theme="1"/>
      <name val="Calibri"/>
      <family val="2"/>
      <scheme val="minor"/>
    </font>
    <font>
      <sz val="20"/>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9"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70" fontId="8" fillId="0" borderId="3">
      <alignment horizontal="center" vertical="center"/>
    </xf>
    <xf numFmtId="167"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6" fontId="8" fillId="0" borderId="0" applyFont="0" applyFill="0" applyBorder="0" applyAlignment="0" applyProtection="0"/>
    <xf numFmtId="165" fontId="8" fillId="0" borderId="0" applyFont="0" applyFill="0" applyBorder="0" applyAlignment="0" applyProtection="0"/>
    <xf numFmtId="164"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19"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19"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19"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19"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19"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19"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81">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12" fillId="0" borderId="0" xfId="5" applyAlignment="1">
      <alignment horizontal="left"/>
    </xf>
    <xf numFmtId="0" fontId="9" fillId="0" borderId="0" xfId="6"/>
    <xf numFmtId="0" fontId="9" fillId="0" borderId="0" xfId="7">
      <alignment vertical="top"/>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10" xfId="0" applyBorder="1"/>
    <xf numFmtId="0" fontId="20" fillId="0" borderId="0" xfId="0" applyFont="1"/>
    <xf numFmtId="0" fontId="21" fillId="0" borderId="0" xfId="1" applyFont="1" applyProtection="1">
      <alignment vertical="top"/>
    </xf>
    <xf numFmtId="0" fontId="4" fillId="0" borderId="0" xfId="0" applyFont="1" applyAlignment="1">
      <alignment vertical="top"/>
    </xf>
    <xf numFmtId="167" fontId="0" fillId="6" borderId="2" xfId="0" applyNumberFormat="1" applyFill="1" applyBorder="1" applyAlignment="1">
      <alignment horizontal="center" vertical="center"/>
    </xf>
    <xf numFmtId="167" fontId="4" fillId="6" borderId="2" xfId="0" applyNumberFormat="1" applyFont="1" applyFill="1" applyBorder="1" applyAlignment="1">
      <alignment horizontal="center" vertical="center"/>
    </xf>
    <xf numFmtId="167" fontId="8" fillId="11" borderId="2" xfId="10" applyFill="1">
      <alignment horizontal="center" vertical="center"/>
    </xf>
    <xf numFmtId="167" fontId="0" fillId="5" borderId="2" xfId="0" applyNumberFormat="1" applyFill="1" applyBorder="1" applyAlignment="1">
      <alignment horizontal="center" vertical="center"/>
    </xf>
    <xf numFmtId="167" fontId="4" fillId="5" borderId="2" xfId="0" applyNumberFormat="1" applyFont="1" applyFill="1" applyBorder="1" applyAlignment="1">
      <alignment horizontal="center" vertical="center"/>
    </xf>
    <xf numFmtId="167" fontId="8" fillId="10" borderId="2" xfId="10" applyFill="1">
      <alignment horizontal="center" vertical="center"/>
    </xf>
    <xf numFmtId="167" fontId="8" fillId="0" borderId="2" xfId="10">
      <alignment horizontal="center" vertical="center"/>
    </xf>
    <xf numFmtId="167" fontId="3" fillId="2" borderId="2" xfId="0" applyNumberFormat="1" applyFont="1" applyFill="1" applyBorder="1" applyAlignment="1">
      <alignment horizontal="left" vertical="center"/>
    </xf>
    <xf numFmtId="167" fontId="4" fillId="2" borderId="2" xfId="0" applyNumberFormat="1" applyFont="1" applyFill="1" applyBorder="1" applyAlignment="1">
      <alignment horizontal="center" vertical="center"/>
    </xf>
    <xf numFmtId="169" fontId="10" fillId="7" borderId="6" xfId="0" applyNumberFormat="1" applyFont="1" applyFill="1" applyBorder="1" applyAlignment="1">
      <alignment horizontal="center" vertical="center"/>
    </xf>
    <xf numFmtId="169" fontId="10" fillId="7" borderId="0" xfId="0" applyNumberFormat="1" applyFont="1" applyFill="1" applyAlignment="1">
      <alignment horizontal="center" vertical="center"/>
    </xf>
    <xf numFmtId="169" fontId="10" fillId="7" borderId="7" xfId="0" applyNumberFormat="1" applyFont="1" applyFill="1" applyBorder="1" applyAlignment="1">
      <alignment horizontal="center" vertical="center"/>
    </xf>
    <xf numFmtId="0" fontId="8" fillId="0" borderId="7" xfId="8" applyBorder="1">
      <alignment horizontal="right" indent="1"/>
    </xf>
    <xf numFmtId="168" fontId="0" fillId="7" borderId="4" xfId="0" applyNumberFormat="1" applyFill="1" applyBorder="1" applyAlignment="1">
      <alignment horizontal="left" vertical="center" wrapText="1" indent="1"/>
    </xf>
    <xf numFmtId="168" fontId="0" fillId="7" borderId="1" xfId="0" applyNumberFormat="1" applyFill="1" applyBorder="1" applyAlignment="1">
      <alignment horizontal="left" vertical="center" wrapText="1" indent="1"/>
    </xf>
    <xf numFmtId="168" fontId="0" fillId="7" borderId="5" xfId="0" applyNumberFormat="1" applyFill="1" applyBorder="1" applyAlignment="1">
      <alignment horizontal="left" vertical="center" wrapText="1" indent="1"/>
    </xf>
    <xf numFmtId="170" fontId="8" fillId="0" borderId="3" xfId="9">
      <alignment horizontal="center" vertical="center"/>
    </xf>
    <xf numFmtId="0" fontId="34" fillId="13" borderId="1" xfId="0" applyFont="1" applyFill="1" applyBorder="1" applyAlignment="1">
      <alignment horizontal="left" vertical="center" indent="1"/>
    </xf>
    <xf numFmtId="0" fontId="34" fillId="13" borderId="1" xfId="0" applyFont="1" applyFill="1" applyBorder="1" applyAlignment="1">
      <alignment horizontal="center" vertical="center" wrapText="1"/>
    </xf>
    <xf numFmtId="0" fontId="35" fillId="0" borderId="0" xfId="0" applyFont="1"/>
    <xf numFmtId="0" fontId="36" fillId="8" borderId="2" xfId="0" applyFont="1" applyFill="1" applyBorder="1" applyAlignment="1">
      <alignment horizontal="left" vertical="center" indent="1"/>
    </xf>
    <xf numFmtId="9" fontId="37" fillId="8" borderId="2" xfId="2" applyFont="1" applyFill="1" applyBorder="1" applyAlignment="1">
      <alignment horizontal="center" vertical="center"/>
    </xf>
    <xf numFmtId="167" fontId="35" fillId="8" borderId="2" xfId="0" applyNumberFormat="1" applyFont="1" applyFill="1" applyBorder="1" applyAlignment="1">
      <alignment horizontal="center" vertical="center"/>
    </xf>
    <xf numFmtId="167" fontId="37" fillId="8" borderId="2" xfId="0" applyNumberFormat="1" applyFont="1" applyFill="1" applyBorder="1" applyAlignment="1">
      <alignment horizontal="center" vertical="center"/>
    </xf>
    <xf numFmtId="0" fontId="35" fillId="3" borderId="2" xfId="12" applyFont="1" applyFill="1">
      <alignment horizontal="left" vertical="center" indent="2"/>
    </xf>
    <xf numFmtId="9" fontId="37" fillId="3" borderId="2" xfId="2" applyFont="1" applyFill="1" applyBorder="1" applyAlignment="1">
      <alignment horizontal="center" vertical="center"/>
    </xf>
    <xf numFmtId="167" fontId="35" fillId="3" borderId="2" xfId="10" applyFont="1" applyFill="1">
      <alignment horizontal="center" vertical="center"/>
    </xf>
    <xf numFmtId="0" fontId="36" fillId="9" borderId="2" xfId="0" applyFont="1" applyFill="1" applyBorder="1" applyAlignment="1">
      <alignment horizontal="left" vertical="center" indent="1"/>
    </xf>
    <xf numFmtId="9" fontId="37" fillId="9" borderId="2" xfId="2" applyFont="1" applyFill="1" applyBorder="1" applyAlignment="1">
      <alignment horizontal="center" vertical="center"/>
    </xf>
    <xf numFmtId="167" fontId="35" fillId="9" borderId="2" xfId="0" applyNumberFormat="1" applyFont="1" applyFill="1" applyBorder="1" applyAlignment="1">
      <alignment horizontal="center" vertical="center"/>
    </xf>
    <xf numFmtId="167" fontId="37" fillId="9" borderId="2" xfId="0" applyNumberFormat="1" applyFont="1" applyFill="1" applyBorder="1" applyAlignment="1">
      <alignment horizontal="center" vertical="center"/>
    </xf>
    <xf numFmtId="0" fontId="35" fillId="4" borderId="2" xfId="12" applyFont="1" applyFill="1">
      <alignment horizontal="left" vertical="center" indent="2"/>
    </xf>
    <xf numFmtId="9" fontId="37" fillId="4" borderId="2" xfId="2" applyFont="1" applyFill="1" applyBorder="1" applyAlignment="1">
      <alignment horizontal="center" vertical="center"/>
    </xf>
    <xf numFmtId="167" fontId="35" fillId="4" borderId="2" xfId="10" applyFont="1" applyFill="1">
      <alignment horizontal="center" vertical="center"/>
    </xf>
  </cellXfs>
  <cellStyles count="54">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229918B6-DD13-4F5A-97B9-305F7E002AA3}"/>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8EB8A09A-C31C-40A3-B2C1-9449520178B8}"/>
    <cellStyle name="Moeda" xfId="15" builtinId="4" customBuiltin="1"/>
    <cellStyle name="Moeda [0]" xfId="16" builtinId="7" customBuiltin="1"/>
    <cellStyle name="Neutro" xfId="20" builtinId="28" customBuiltin="1"/>
    <cellStyle name="Nome" xfId="11" xr:uid="{B2D3C1EE-6B41-4801-AAFC-C2274E49E503}"/>
    <cellStyle name="Normal" xfId="0" builtinId="0" customBuiltin="1"/>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6391D789-272B-4DD2-9BF3-2CDCF610FA41}"/>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m 1" descr="Logotipo da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F33"/>
  <sheetViews>
    <sheetView showGridLines="0" tabSelected="1" showRuler="0" zoomScale="85" zoomScaleNormal="85" zoomScalePageLayoutView="70" workbookViewId="0">
      <pane ySplit="6" topLeftCell="A17" activePane="bottomLeft" state="frozen"/>
      <selection pane="bottomLeft" activeCell="B16" sqref="B16"/>
    </sheetView>
  </sheetViews>
  <sheetFormatPr defaultRowHeight="30" customHeight="1" x14ac:dyDescent="0.25"/>
  <cols>
    <col min="1" max="1" width="2.7109375" style="34" customWidth="1"/>
    <col min="2" max="2" width="70" customWidth="1"/>
    <col min="3" max="3" width="25" customWidth="1"/>
    <col min="4" max="4" width="17.140625" style="4" customWidth="1"/>
    <col min="5" max="5" width="19.140625" customWidth="1"/>
    <col min="6" max="6" width="2.7109375" customWidth="1"/>
    <col min="7" max="7" width="6.140625" hidden="1" customWidth="1"/>
    <col min="8" max="10" width="3.140625" bestFit="1" customWidth="1"/>
    <col min="11" max="11" width="2.85546875" bestFit="1" customWidth="1"/>
    <col min="12" max="12" width="2" bestFit="1" customWidth="1"/>
    <col min="13" max="20" width="2.140625" bestFit="1" customWidth="1"/>
    <col min="21" max="21" width="2.85546875" bestFit="1" customWidth="1"/>
    <col min="22" max="22" width="2.7109375" bestFit="1" customWidth="1"/>
    <col min="23" max="30" width="2.85546875" bestFit="1" customWidth="1"/>
    <col min="31" max="31" width="3.140625" bestFit="1" customWidth="1"/>
    <col min="32" max="32" width="2.85546875" bestFit="1" customWidth="1"/>
    <col min="33" max="41" width="3.140625" bestFit="1" customWidth="1"/>
    <col min="42" max="42" width="2" bestFit="1" customWidth="1"/>
    <col min="43" max="50" width="2.140625" bestFit="1" customWidth="1"/>
    <col min="51" max="51" width="2.85546875" bestFit="1" customWidth="1"/>
    <col min="52" max="52" width="2.7109375" bestFit="1" customWidth="1"/>
    <col min="53" max="60" width="2.85546875" bestFit="1" customWidth="1"/>
    <col min="61" max="61" width="3.140625" bestFit="1" customWidth="1"/>
    <col min="62" max="62" width="2.85546875" bestFit="1" customWidth="1"/>
    <col min="63" max="71" width="3.140625" bestFit="1" customWidth="1"/>
    <col min="72" max="72" width="2.85546875" bestFit="1" customWidth="1"/>
    <col min="73" max="73" width="2" bestFit="1" customWidth="1"/>
    <col min="74" max="81" width="2.140625" bestFit="1" customWidth="1"/>
    <col min="82" max="82" width="2.85546875" bestFit="1" customWidth="1"/>
    <col min="83" max="83" width="2.7109375" bestFit="1" customWidth="1"/>
    <col min="84" max="84" width="2.85546875" bestFit="1" customWidth="1"/>
  </cols>
  <sheetData>
    <row r="1" spans="1:84" ht="30" customHeight="1" x14ac:dyDescent="0.45">
      <c r="A1" s="35" t="s">
        <v>0</v>
      </c>
      <c r="B1" s="37" t="s">
        <v>38</v>
      </c>
      <c r="C1" s="1"/>
      <c r="D1" s="3"/>
      <c r="E1" s="23"/>
      <c r="G1" s="1"/>
      <c r="H1" s="44"/>
    </row>
    <row r="2" spans="1:84" ht="30" customHeight="1" x14ac:dyDescent="0.3">
      <c r="A2" s="34" t="s">
        <v>1</v>
      </c>
      <c r="B2" s="38"/>
      <c r="H2" s="45"/>
    </row>
    <row r="3" spans="1:84" ht="30" customHeight="1" x14ac:dyDescent="0.25">
      <c r="A3" s="34" t="s">
        <v>2</v>
      </c>
      <c r="B3" s="39"/>
      <c r="C3" s="59"/>
      <c r="D3" s="63">
        <v>45597</v>
      </c>
      <c r="E3" s="63"/>
    </row>
    <row r="4" spans="1:84" ht="30" customHeight="1" x14ac:dyDescent="0.25">
      <c r="A4" s="35" t="s">
        <v>3</v>
      </c>
      <c r="C4" s="59"/>
      <c r="D4" s="6">
        <v>1</v>
      </c>
      <c r="H4" s="60">
        <f>H5</f>
        <v>45593</v>
      </c>
      <c r="I4" s="61"/>
      <c r="J4" s="61"/>
      <c r="K4" s="61"/>
      <c r="L4" s="61"/>
      <c r="M4" s="61"/>
      <c r="N4" s="62"/>
      <c r="O4" s="60">
        <f>O5</f>
        <v>45600</v>
      </c>
      <c r="P4" s="61"/>
      <c r="Q4" s="61"/>
      <c r="R4" s="61"/>
      <c r="S4" s="61"/>
      <c r="T4" s="61"/>
      <c r="U4" s="62"/>
      <c r="V4" s="60">
        <f>V5</f>
        <v>45607</v>
      </c>
      <c r="W4" s="61"/>
      <c r="X4" s="61"/>
      <c r="Y4" s="61"/>
      <c r="Z4" s="61"/>
      <c r="AA4" s="61"/>
      <c r="AB4" s="62"/>
      <c r="AC4" s="60">
        <f>AC5</f>
        <v>45614</v>
      </c>
      <c r="AD4" s="61"/>
      <c r="AE4" s="61"/>
      <c r="AF4" s="61"/>
      <c r="AG4" s="61"/>
      <c r="AH4" s="61"/>
      <c r="AI4" s="62"/>
      <c r="AJ4" s="60">
        <f>AJ5</f>
        <v>45621</v>
      </c>
      <c r="AK4" s="61"/>
      <c r="AL4" s="61"/>
      <c r="AM4" s="61"/>
      <c r="AN4" s="61"/>
      <c r="AO4" s="61"/>
      <c r="AP4" s="62"/>
      <c r="AQ4" s="60">
        <f>AQ5</f>
        <v>45628</v>
      </c>
      <c r="AR4" s="61"/>
      <c r="AS4" s="61"/>
      <c r="AT4" s="61"/>
      <c r="AU4" s="61"/>
      <c r="AV4" s="61"/>
      <c r="AW4" s="62"/>
      <c r="AX4" s="60">
        <f>AX5</f>
        <v>45635</v>
      </c>
      <c r="AY4" s="61"/>
      <c r="AZ4" s="61"/>
      <c r="BA4" s="61"/>
      <c r="BB4" s="61"/>
      <c r="BC4" s="61"/>
      <c r="BD4" s="62"/>
      <c r="BE4" s="60">
        <f>BE5</f>
        <v>45642</v>
      </c>
      <c r="BF4" s="61"/>
      <c r="BG4" s="61"/>
      <c r="BH4" s="61"/>
      <c r="BI4" s="61"/>
      <c r="BJ4" s="61"/>
      <c r="BK4" s="62"/>
      <c r="BL4" s="60">
        <f>BL5</f>
        <v>45649</v>
      </c>
      <c r="BM4" s="61"/>
      <c r="BN4" s="61"/>
      <c r="BO4" s="61"/>
      <c r="BP4" s="61"/>
      <c r="BQ4" s="61"/>
      <c r="BR4" s="62"/>
      <c r="BS4" s="60">
        <f>BS5</f>
        <v>45656</v>
      </c>
      <c r="BT4" s="61"/>
      <c r="BU4" s="61"/>
      <c r="BV4" s="61"/>
      <c r="BW4" s="61"/>
      <c r="BX4" s="61"/>
      <c r="BY4" s="62"/>
      <c r="BZ4" s="60">
        <f>BZ5</f>
        <v>45663</v>
      </c>
      <c r="CA4" s="61"/>
      <c r="CB4" s="61"/>
      <c r="CC4" s="61"/>
      <c r="CD4" s="61"/>
      <c r="CE4" s="61"/>
      <c r="CF4" s="62"/>
    </row>
    <row r="5" spans="1:84" ht="15" customHeight="1" x14ac:dyDescent="0.25">
      <c r="A5" s="35" t="s">
        <v>4</v>
      </c>
      <c r="B5" s="43"/>
      <c r="C5" s="43"/>
      <c r="D5" s="43"/>
      <c r="E5" s="43"/>
      <c r="F5" s="43"/>
      <c r="H5" s="56">
        <f>Início_do_projeto-WEEKDAY(Início_do_projeto,1)+2+7*(Semana_de_exibição-1)</f>
        <v>45593</v>
      </c>
      <c r="I5" s="57">
        <f>H5+1</f>
        <v>45594</v>
      </c>
      <c r="J5" s="57">
        <f t="shared" ref="J5:AW5" si="0">I5+1</f>
        <v>45595</v>
      </c>
      <c r="K5" s="57">
        <f t="shared" si="0"/>
        <v>45596</v>
      </c>
      <c r="L5" s="57">
        <f t="shared" si="0"/>
        <v>45597</v>
      </c>
      <c r="M5" s="57">
        <f t="shared" si="0"/>
        <v>45598</v>
      </c>
      <c r="N5" s="58">
        <f t="shared" si="0"/>
        <v>45599</v>
      </c>
      <c r="O5" s="56">
        <f>N5+1</f>
        <v>45600</v>
      </c>
      <c r="P5" s="57">
        <f>O5+1</f>
        <v>45601</v>
      </c>
      <c r="Q5" s="57">
        <f t="shared" si="0"/>
        <v>45602</v>
      </c>
      <c r="R5" s="57">
        <f t="shared" si="0"/>
        <v>45603</v>
      </c>
      <c r="S5" s="57">
        <f t="shared" si="0"/>
        <v>45604</v>
      </c>
      <c r="T5" s="57">
        <f t="shared" si="0"/>
        <v>45605</v>
      </c>
      <c r="U5" s="58">
        <f t="shared" si="0"/>
        <v>45606</v>
      </c>
      <c r="V5" s="56">
        <f>U5+1</f>
        <v>45607</v>
      </c>
      <c r="W5" s="57">
        <f>V5+1</f>
        <v>45608</v>
      </c>
      <c r="X5" s="57">
        <f t="shared" si="0"/>
        <v>45609</v>
      </c>
      <c r="Y5" s="57">
        <f t="shared" si="0"/>
        <v>45610</v>
      </c>
      <c r="Z5" s="57">
        <f t="shared" si="0"/>
        <v>45611</v>
      </c>
      <c r="AA5" s="57">
        <f t="shared" si="0"/>
        <v>45612</v>
      </c>
      <c r="AB5" s="58">
        <f t="shared" si="0"/>
        <v>45613</v>
      </c>
      <c r="AC5" s="56">
        <f>AB5+1</f>
        <v>45614</v>
      </c>
      <c r="AD5" s="57">
        <f>AC5+1</f>
        <v>45615</v>
      </c>
      <c r="AE5" s="57">
        <f t="shared" si="0"/>
        <v>45616</v>
      </c>
      <c r="AF5" s="57">
        <f t="shared" si="0"/>
        <v>45617</v>
      </c>
      <c r="AG5" s="57">
        <f t="shared" si="0"/>
        <v>45618</v>
      </c>
      <c r="AH5" s="57">
        <f t="shared" si="0"/>
        <v>45619</v>
      </c>
      <c r="AI5" s="58">
        <f t="shared" si="0"/>
        <v>45620</v>
      </c>
      <c r="AJ5" s="56">
        <f>AI5+1</f>
        <v>45621</v>
      </c>
      <c r="AK5" s="57">
        <f>AJ5+1</f>
        <v>45622</v>
      </c>
      <c r="AL5" s="57">
        <f t="shared" si="0"/>
        <v>45623</v>
      </c>
      <c r="AM5" s="57">
        <f t="shared" si="0"/>
        <v>45624</v>
      </c>
      <c r="AN5" s="57">
        <f t="shared" si="0"/>
        <v>45625</v>
      </c>
      <c r="AO5" s="57">
        <f t="shared" si="0"/>
        <v>45626</v>
      </c>
      <c r="AP5" s="58">
        <f t="shared" si="0"/>
        <v>45627</v>
      </c>
      <c r="AQ5" s="56">
        <f>AP5+1</f>
        <v>45628</v>
      </c>
      <c r="AR5" s="57">
        <f>AQ5+1</f>
        <v>45629</v>
      </c>
      <c r="AS5" s="57">
        <f t="shared" si="0"/>
        <v>45630</v>
      </c>
      <c r="AT5" s="57">
        <f t="shared" si="0"/>
        <v>45631</v>
      </c>
      <c r="AU5" s="57">
        <f t="shared" si="0"/>
        <v>45632</v>
      </c>
      <c r="AV5" s="57">
        <f t="shared" si="0"/>
        <v>45633</v>
      </c>
      <c r="AW5" s="58">
        <f t="shared" si="0"/>
        <v>45634</v>
      </c>
      <c r="AX5" s="56">
        <f>AW5+1</f>
        <v>45635</v>
      </c>
      <c r="AY5" s="57">
        <f>AX5+1</f>
        <v>45636</v>
      </c>
      <c r="AZ5" s="57">
        <f t="shared" ref="AZ5:BD5" si="1">AY5+1</f>
        <v>45637</v>
      </c>
      <c r="BA5" s="57">
        <f t="shared" si="1"/>
        <v>45638</v>
      </c>
      <c r="BB5" s="57">
        <f t="shared" si="1"/>
        <v>45639</v>
      </c>
      <c r="BC5" s="57">
        <f t="shared" si="1"/>
        <v>45640</v>
      </c>
      <c r="BD5" s="58">
        <f t="shared" si="1"/>
        <v>45641</v>
      </c>
      <c r="BE5" s="56">
        <f>BD5+1</f>
        <v>45642</v>
      </c>
      <c r="BF5" s="57">
        <f>BE5+1</f>
        <v>45643</v>
      </c>
      <c r="BG5" s="57">
        <f t="shared" ref="BG5:BK5" si="2">BF5+1</f>
        <v>45644</v>
      </c>
      <c r="BH5" s="57">
        <f>BG5+1</f>
        <v>45645</v>
      </c>
      <c r="BI5" s="57">
        <f t="shared" si="2"/>
        <v>45646</v>
      </c>
      <c r="BJ5" s="57">
        <f t="shared" si="2"/>
        <v>45647</v>
      </c>
      <c r="BK5" s="58">
        <f t="shared" si="2"/>
        <v>45648</v>
      </c>
      <c r="BL5" s="56">
        <f>BK5+1</f>
        <v>45649</v>
      </c>
      <c r="BM5" s="57">
        <f>BL5+1</f>
        <v>45650</v>
      </c>
      <c r="BN5" s="57">
        <f t="shared" ref="BN5" si="3">BM5+1</f>
        <v>45651</v>
      </c>
      <c r="BO5" s="57">
        <f t="shared" ref="BO5" si="4">BN5+1</f>
        <v>45652</v>
      </c>
      <c r="BP5" s="57">
        <f t="shared" ref="BP5" si="5">BO5+1</f>
        <v>45653</v>
      </c>
      <c r="BQ5" s="57">
        <f t="shared" ref="BQ5" si="6">BP5+1</f>
        <v>45654</v>
      </c>
      <c r="BR5" s="58">
        <f t="shared" ref="BR5" si="7">BQ5+1</f>
        <v>45655</v>
      </c>
      <c r="BS5" s="56">
        <f>BR5+1</f>
        <v>45656</v>
      </c>
      <c r="BT5" s="57">
        <f>BS5+1</f>
        <v>45657</v>
      </c>
      <c r="BU5" s="57">
        <f t="shared" ref="BU5" si="8">BT5+1</f>
        <v>45658</v>
      </c>
      <c r="BV5" s="57">
        <f t="shared" ref="BV5" si="9">BU5+1</f>
        <v>45659</v>
      </c>
      <c r="BW5" s="57">
        <f t="shared" ref="BW5" si="10">BV5+1</f>
        <v>45660</v>
      </c>
      <c r="BX5" s="57">
        <f t="shared" ref="BX5" si="11">BW5+1</f>
        <v>45661</v>
      </c>
      <c r="BY5" s="58">
        <f t="shared" ref="BY5" si="12">BX5+1</f>
        <v>45662</v>
      </c>
      <c r="BZ5" s="56">
        <f>BY5+1</f>
        <v>45663</v>
      </c>
      <c r="CA5" s="57">
        <f>BZ5+1</f>
        <v>45664</v>
      </c>
      <c r="CB5" s="57">
        <f t="shared" ref="CB5" si="13">CA5+1</f>
        <v>45665</v>
      </c>
      <c r="CC5" s="57">
        <f>CB5+1</f>
        <v>45666</v>
      </c>
      <c r="CD5" s="57">
        <f t="shared" ref="CD5" si="14">CC5+1</f>
        <v>45667</v>
      </c>
      <c r="CE5" s="57">
        <f t="shared" ref="CE5" si="15">CD5+1</f>
        <v>45668</v>
      </c>
      <c r="CF5" s="58">
        <f t="shared" ref="CF5" si="16">CE5+1</f>
        <v>45669</v>
      </c>
    </row>
    <row r="6" spans="1:84" ht="30" customHeight="1" thickBot="1" x14ac:dyDescent="0.3">
      <c r="A6" s="35" t="s">
        <v>5</v>
      </c>
      <c r="B6" s="64" t="s">
        <v>14</v>
      </c>
      <c r="C6" s="65" t="s">
        <v>16</v>
      </c>
      <c r="D6" s="65" t="s">
        <v>17</v>
      </c>
      <c r="E6" s="65" t="s">
        <v>18</v>
      </c>
      <c r="F6" s="7"/>
      <c r="G6" s="7" t="s">
        <v>19</v>
      </c>
      <c r="H6" s="8" t="str">
        <f t="shared" ref="H6" si="17">LEFT(TEXT(H5,"ddd"),1)</f>
        <v>s</v>
      </c>
      <c r="I6" s="8" t="str">
        <f t="shared" ref="I6:AQ6" si="18">LEFT(TEXT(I5,"ddd"),1)</f>
        <v>t</v>
      </c>
      <c r="J6" s="8" t="str">
        <f t="shared" si="18"/>
        <v>q</v>
      </c>
      <c r="K6" s="8" t="str">
        <f t="shared" si="18"/>
        <v>q</v>
      </c>
      <c r="L6" s="8" t="str">
        <f t="shared" si="18"/>
        <v>s</v>
      </c>
      <c r="M6" s="8" t="str">
        <f t="shared" si="18"/>
        <v>s</v>
      </c>
      <c r="N6" s="8" t="str">
        <f t="shared" si="18"/>
        <v>d</v>
      </c>
      <c r="O6" s="8" t="str">
        <f t="shared" si="18"/>
        <v>s</v>
      </c>
      <c r="P6" s="8" t="str">
        <f t="shared" si="18"/>
        <v>t</v>
      </c>
      <c r="Q6" s="8" t="str">
        <f t="shared" si="18"/>
        <v>q</v>
      </c>
      <c r="R6" s="8" t="str">
        <f t="shared" si="18"/>
        <v>q</v>
      </c>
      <c r="S6" s="8" t="str">
        <f t="shared" si="18"/>
        <v>s</v>
      </c>
      <c r="T6" s="8" t="str">
        <f t="shared" si="18"/>
        <v>s</v>
      </c>
      <c r="U6" s="8" t="str">
        <f t="shared" si="18"/>
        <v>d</v>
      </c>
      <c r="V6" s="8" t="str">
        <f t="shared" si="18"/>
        <v>s</v>
      </c>
      <c r="W6" s="8" t="str">
        <f t="shared" si="18"/>
        <v>t</v>
      </c>
      <c r="X6" s="8" t="str">
        <f t="shared" si="18"/>
        <v>q</v>
      </c>
      <c r="Y6" s="8" t="str">
        <f t="shared" si="18"/>
        <v>q</v>
      </c>
      <c r="Z6" s="8" t="str">
        <f t="shared" si="18"/>
        <v>s</v>
      </c>
      <c r="AA6" s="8" t="str">
        <f t="shared" si="18"/>
        <v>s</v>
      </c>
      <c r="AB6" s="8" t="str">
        <f t="shared" si="18"/>
        <v>d</v>
      </c>
      <c r="AC6" s="8" t="str">
        <f t="shared" si="18"/>
        <v>s</v>
      </c>
      <c r="AD6" s="8" t="str">
        <f t="shared" si="18"/>
        <v>t</v>
      </c>
      <c r="AE6" s="8" t="str">
        <f t="shared" si="18"/>
        <v>q</v>
      </c>
      <c r="AF6" s="8" t="str">
        <f t="shared" si="18"/>
        <v>q</v>
      </c>
      <c r="AG6" s="8" t="str">
        <f t="shared" si="18"/>
        <v>s</v>
      </c>
      <c r="AH6" s="8" t="str">
        <f t="shared" si="18"/>
        <v>s</v>
      </c>
      <c r="AI6" s="8" t="str">
        <f t="shared" si="18"/>
        <v>d</v>
      </c>
      <c r="AJ6" s="8" t="str">
        <f t="shared" si="18"/>
        <v>s</v>
      </c>
      <c r="AK6" s="8" t="str">
        <f t="shared" si="18"/>
        <v>t</v>
      </c>
      <c r="AL6" s="8" t="str">
        <f t="shared" si="18"/>
        <v>q</v>
      </c>
      <c r="AM6" s="8" t="str">
        <f t="shared" si="18"/>
        <v>q</v>
      </c>
      <c r="AN6" s="8" t="str">
        <f t="shared" si="18"/>
        <v>s</v>
      </c>
      <c r="AO6" s="8" t="str">
        <f t="shared" si="18"/>
        <v>s</v>
      </c>
      <c r="AP6" s="8" t="str">
        <f t="shared" si="18"/>
        <v>d</v>
      </c>
      <c r="AQ6" s="8" t="str">
        <f t="shared" si="18"/>
        <v>s</v>
      </c>
      <c r="AR6" s="8" t="str">
        <f t="shared" ref="AR6:BL6" si="19">LEFT(TEXT(AR5,"ddd"),1)</f>
        <v>t</v>
      </c>
      <c r="AS6" s="8" t="str">
        <f t="shared" si="19"/>
        <v>q</v>
      </c>
      <c r="AT6" s="8" t="str">
        <f t="shared" si="19"/>
        <v>q</v>
      </c>
      <c r="AU6" s="8" t="str">
        <f t="shared" si="19"/>
        <v>s</v>
      </c>
      <c r="AV6" s="8" t="str">
        <f t="shared" si="19"/>
        <v>s</v>
      </c>
      <c r="AW6" s="8" t="str">
        <f t="shared" si="19"/>
        <v>d</v>
      </c>
      <c r="AX6" s="8" t="str">
        <f t="shared" si="19"/>
        <v>s</v>
      </c>
      <c r="AY6" s="8" t="str">
        <f t="shared" si="19"/>
        <v>t</v>
      </c>
      <c r="AZ6" s="8" t="str">
        <f t="shared" si="19"/>
        <v>q</v>
      </c>
      <c r="BA6" s="8" t="str">
        <f t="shared" si="19"/>
        <v>q</v>
      </c>
      <c r="BB6" s="8" t="str">
        <f t="shared" si="19"/>
        <v>s</v>
      </c>
      <c r="BC6" s="8" t="str">
        <f t="shared" si="19"/>
        <v>s</v>
      </c>
      <c r="BD6" s="8" t="str">
        <f t="shared" si="19"/>
        <v>d</v>
      </c>
      <c r="BE6" s="8" t="str">
        <f t="shared" si="19"/>
        <v>s</v>
      </c>
      <c r="BF6" s="8" t="str">
        <f t="shared" si="19"/>
        <v>t</v>
      </c>
      <c r="BG6" s="8" t="str">
        <f t="shared" si="19"/>
        <v>q</v>
      </c>
      <c r="BH6" s="8" t="str">
        <f t="shared" si="19"/>
        <v>q</v>
      </c>
      <c r="BI6" s="8" t="str">
        <f t="shared" si="19"/>
        <v>s</v>
      </c>
      <c r="BJ6" s="8" t="str">
        <f t="shared" si="19"/>
        <v>s</v>
      </c>
      <c r="BK6" s="8" t="str">
        <f t="shared" si="19"/>
        <v>d</v>
      </c>
      <c r="BL6" s="8" t="str">
        <f t="shared" si="19"/>
        <v>s</v>
      </c>
      <c r="BM6" s="8" t="str">
        <f t="shared" ref="BM6:CF6" si="20">LEFT(TEXT(BM5,"ddd"),1)</f>
        <v>t</v>
      </c>
      <c r="BN6" s="8" t="str">
        <f t="shared" si="20"/>
        <v>q</v>
      </c>
      <c r="BO6" s="8" t="str">
        <f t="shared" si="20"/>
        <v>q</v>
      </c>
      <c r="BP6" s="8" t="str">
        <f t="shared" si="20"/>
        <v>s</v>
      </c>
      <c r="BQ6" s="8" t="str">
        <f t="shared" si="20"/>
        <v>s</v>
      </c>
      <c r="BR6" s="8" t="str">
        <f t="shared" si="20"/>
        <v>d</v>
      </c>
      <c r="BS6" s="8" t="str">
        <f t="shared" si="20"/>
        <v>s</v>
      </c>
      <c r="BT6" s="8" t="str">
        <f t="shared" si="20"/>
        <v>t</v>
      </c>
      <c r="BU6" s="8" t="str">
        <f t="shared" si="20"/>
        <v>q</v>
      </c>
      <c r="BV6" s="8" t="str">
        <f t="shared" si="20"/>
        <v>q</v>
      </c>
      <c r="BW6" s="8" t="str">
        <f t="shared" si="20"/>
        <v>s</v>
      </c>
      <c r="BX6" s="8" t="str">
        <f t="shared" si="20"/>
        <v>s</v>
      </c>
      <c r="BY6" s="8" t="str">
        <f t="shared" si="20"/>
        <v>d</v>
      </c>
      <c r="BZ6" s="8" t="str">
        <f t="shared" si="20"/>
        <v>s</v>
      </c>
      <c r="CA6" s="8" t="str">
        <f t="shared" si="20"/>
        <v>t</v>
      </c>
      <c r="CB6" s="8" t="str">
        <f t="shared" si="20"/>
        <v>q</v>
      </c>
      <c r="CC6" s="8" t="str">
        <f t="shared" si="20"/>
        <v>q</v>
      </c>
      <c r="CD6" s="8" t="str">
        <f t="shared" si="20"/>
        <v>s</v>
      </c>
      <c r="CE6" s="8" t="str">
        <f t="shared" si="20"/>
        <v>s</v>
      </c>
      <c r="CF6" s="8" t="str">
        <f t="shared" si="20"/>
        <v>d</v>
      </c>
    </row>
    <row r="7" spans="1:84" ht="15.75" hidden="1" customHeight="1" thickBot="1" x14ac:dyDescent="0.45">
      <c r="A7" s="34" t="s">
        <v>6</v>
      </c>
      <c r="B7" s="66"/>
      <c r="C7" s="66"/>
      <c r="D7" s="66"/>
      <c r="E7" s="66"/>
      <c r="G7" t="str">
        <f>IF(OR(ISBLANK(Início_da_tarefa),ISBLANK(Término_da_tarefa)),"",Término_da_tarefa-Início_da_tarefa+1)</f>
        <v/>
      </c>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row>
    <row r="8" spans="1:84" s="2" customFormat="1" ht="30" customHeight="1" thickBot="1" x14ac:dyDescent="0.3">
      <c r="A8" s="35" t="s">
        <v>7</v>
      </c>
      <c r="B8" s="67" t="s">
        <v>54</v>
      </c>
      <c r="C8" s="68"/>
      <c r="D8" s="69"/>
      <c r="E8" s="70"/>
      <c r="F8" s="10"/>
      <c r="G8" s="10" t="str">
        <f t="shared" ref="G8:G31" si="21">IF(OR(ISBLANK(Início_da_tarefa),ISBLANK(Término_da_tarefa)),"",Término_da_tarefa-Início_da_tarefa+1)</f>
        <v/>
      </c>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row>
    <row r="9" spans="1:84" s="2" customFormat="1" ht="30" customHeight="1" thickBot="1" x14ac:dyDescent="0.3">
      <c r="A9" s="35" t="s">
        <v>8</v>
      </c>
      <c r="B9" s="71" t="s">
        <v>35</v>
      </c>
      <c r="C9" s="72">
        <v>0</v>
      </c>
      <c r="D9" s="73">
        <f>Início_do_projeto</f>
        <v>45597</v>
      </c>
      <c r="E9" s="73">
        <f>D9+10</f>
        <v>45607</v>
      </c>
      <c r="F9" s="10"/>
      <c r="G9" s="10">
        <f t="shared" si="21"/>
        <v>11</v>
      </c>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row>
    <row r="10" spans="1:84" s="2" customFormat="1" ht="30" customHeight="1" thickBot="1" x14ac:dyDescent="0.3">
      <c r="A10" s="35" t="s">
        <v>9</v>
      </c>
      <c r="B10" s="71" t="s">
        <v>36</v>
      </c>
      <c r="C10" s="72">
        <v>0</v>
      </c>
      <c r="D10" s="73">
        <f>E9+1</f>
        <v>45608</v>
      </c>
      <c r="E10" s="73">
        <f>D10+5</f>
        <v>45613</v>
      </c>
      <c r="F10" s="10"/>
      <c r="G10" s="10">
        <f t="shared" si="21"/>
        <v>6</v>
      </c>
      <c r="H10" s="20"/>
      <c r="I10" s="20"/>
      <c r="J10" s="20"/>
      <c r="K10" s="20"/>
      <c r="L10" s="20"/>
      <c r="M10" s="20"/>
      <c r="N10" s="20"/>
      <c r="O10" s="20"/>
      <c r="P10" s="20"/>
      <c r="Q10" s="20"/>
      <c r="R10" s="20"/>
      <c r="S10" s="20"/>
      <c r="T10" s="21"/>
      <c r="U10" s="21"/>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row>
    <row r="11" spans="1:84" s="2" customFormat="1" ht="30" customHeight="1" thickBot="1" x14ac:dyDescent="0.3">
      <c r="A11" s="34"/>
      <c r="B11" s="71" t="s">
        <v>39</v>
      </c>
      <c r="C11" s="72">
        <v>0</v>
      </c>
      <c r="D11" s="73">
        <f>E10+1</f>
        <v>45614</v>
      </c>
      <c r="E11" s="73">
        <f>D11+10</f>
        <v>45624</v>
      </c>
      <c r="F11" s="10"/>
      <c r="G11" s="10">
        <f t="shared" si="21"/>
        <v>11</v>
      </c>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row>
    <row r="12" spans="1:84" s="2" customFormat="1" ht="30" customHeight="1" thickBot="1" x14ac:dyDescent="0.3">
      <c r="A12" s="35" t="s">
        <v>10</v>
      </c>
      <c r="B12" s="74" t="s">
        <v>40</v>
      </c>
      <c r="C12" s="75"/>
      <c r="D12" s="76"/>
      <c r="E12" s="77"/>
      <c r="F12" s="10"/>
      <c r="G12" s="10" t="str">
        <f t="shared" si="21"/>
        <v/>
      </c>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row>
    <row r="13" spans="1:84" s="2" customFormat="1" ht="30" customHeight="1" thickBot="1" x14ac:dyDescent="0.3">
      <c r="A13" s="35"/>
      <c r="B13" s="78" t="s">
        <v>42</v>
      </c>
      <c r="C13" s="79">
        <v>0</v>
      </c>
      <c r="D13" s="80">
        <f>E11+2</f>
        <v>45626</v>
      </c>
      <c r="E13" s="80">
        <f>D13+10</f>
        <v>45636</v>
      </c>
      <c r="F13" s="10"/>
      <c r="G13" s="10">
        <f t="shared" si="21"/>
        <v>11</v>
      </c>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row>
    <row r="14" spans="1:84" s="2" customFormat="1" ht="30" customHeight="1" thickBot="1" x14ac:dyDescent="0.3">
      <c r="A14" s="34"/>
      <c r="B14" s="78" t="s">
        <v>43</v>
      </c>
      <c r="C14" s="79">
        <v>0</v>
      </c>
      <c r="D14" s="80">
        <f>E13+1</f>
        <v>45637</v>
      </c>
      <c r="E14" s="80">
        <f>D14+10</f>
        <v>45647</v>
      </c>
      <c r="F14" s="10"/>
      <c r="G14" s="10">
        <f t="shared" si="21"/>
        <v>11</v>
      </c>
      <c r="H14" s="20"/>
      <c r="I14" s="20"/>
      <c r="J14" s="20"/>
      <c r="K14" s="20"/>
      <c r="L14" s="20"/>
      <c r="M14" s="20"/>
      <c r="N14" s="20"/>
      <c r="O14" s="20"/>
      <c r="P14" s="20"/>
      <c r="Q14" s="20"/>
      <c r="R14" s="20"/>
      <c r="S14" s="20"/>
      <c r="T14" s="21"/>
      <c r="U14" s="21"/>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row>
    <row r="15" spans="1:84" s="2" customFormat="1" ht="30" customHeight="1" thickBot="1" x14ac:dyDescent="0.3">
      <c r="A15" s="34"/>
      <c r="B15" s="78" t="s">
        <v>55</v>
      </c>
      <c r="C15" s="79">
        <v>0</v>
      </c>
      <c r="D15" s="80">
        <f>E14+1</f>
        <v>45648</v>
      </c>
      <c r="E15" s="80">
        <f>D15+1</f>
        <v>45649</v>
      </c>
      <c r="F15" s="10"/>
      <c r="G15" s="10">
        <f t="shared" si="21"/>
        <v>2</v>
      </c>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row>
    <row r="16" spans="1:84" s="2" customFormat="1" ht="30" customHeight="1" thickBot="1" x14ac:dyDescent="0.3">
      <c r="A16" s="34"/>
      <c r="B16" s="78" t="s">
        <v>37</v>
      </c>
      <c r="C16" s="79">
        <v>0</v>
      </c>
      <c r="D16" s="80">
        <f>E15+1</f>
        <v>45650</v>
      </c>
      <c r="E16" s="80">
        <f>D16+3</f>
        <v>45653</v>
      </c>
      <c r="F16" s="10"/>
      <c r="G16" s="1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row>
    <row r="17" spans="1:84" s="2" customFormat="1" ht="30" customHeight="1" thickBot="1" x14ac:dyDescent="0.3">
      <c r="A17" s="34"/>
      <c r="B17" s="78" t="s">
        <v>37</v>
      </c>
      <c r="C17" s="79">
        <v>0</v>
      </c>
      <c r="D17" s="80">
        <f>E16+1</f>
        <v>45654</v>
      </c>
      <c r="E17" s="80">
        <f>D17+3</f>
        <v>45657</v>
      </c>
      <c r="F17" s="10"/>
      <c r="G17" s="1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row>
    <row r="18" spans="1:84" s="2" customFormat="1" ht="30" customHeight="1" thickBot="1" x14ac:dyDescent="0.3">
      <c r="A18" s="34"/>
      <c r="B18" s="78" t="s">
        <v>48</v>
      </c>
      <c r="C18" s="79">
        <v>0</v>
      </c>
      <c r="D18" s="80">
        <f>E17+1</f>
        <v>45658</v>
      </c>
      <c r="E18" s="80">
        <f>D18+2</f>
        <v>45660</v>
      </c>
      <c r="F18" s="10"/>
      <c r="G18" s="10">
        <f t="shared" si="21"/>
        <v>3</v>
      </c>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row>
    <row r="19" spans="1:84" s="2" customFormat="1" ht="30" customHeight="1" thickBot="1" x14ac:dyDescent="0.3">
      <c r="A19" s="34" t="s">
        <v>11</v>
      </c>
      <c r="B19" s="11" t="s">
        <v>44</v>
      </c>
      <c r="C19" s="12"/>
      <c r="D19" s="47"/>
      <c r="E19" s="48"/>
      <c r="F19" s="10"/>
      <c r="G19" s="10" t="str">
        <f t="shared" si="21"/>
        <v/>
      </c>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row>
    <row r="20" spans="1:84" s="2" customFormat="1" ht="30" customHeight="1" thickBot="1" x14ac:dyDescent="0.3">
      <c r="A20" s="34"/>
      <c r="B20" s="40" t="s">
        <v>41</v>
      </c>
      <c r="C20" s="13">
        <v>0</v>
      </c>
      <c r="D20" s="49"/>
      <c r="E20" s="49"/>
      <c r="F20" s="10"/>
      <c r="G20" s="10" t="str">
        <f t="shared" si="21"/>
        <v/>
      </c>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row>
    <row r="21" spans="1:84" s="2" customFormat="1" ht="30" customHeight="1" thickBot="1" x14ac:dyDescent="0.3">
      <c r="A21" s="34"/>
      <c r="B21" s="40" t="s">
        <v>45</v>
      </c>
      <c r="C21" s="13">
        <v>0</v>
      </c>
      <c r="D21" s="49"/>
      <c r="E21" s="49"/>
      <c r="F21" s="10"/>
      <c r="G21" s="10" t="str">
        <f t="shared" si="21"/>
        <v/>
      </c>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row>
    <row r="22" spans="1:84" s="2" customFormat="1" ht="30" customHeight="1" thickBot="1" x14ac:dyDescent="0.3">
      <c r="A22" s="34"/>
      <c r="B22" s="40" t="s">
        <v>46</v>
      </c>
      <c r="C22" s="13">
        <v>0</v>
      </c>
      <c r="D22" s="49"/>
      <c r="E22" s="49"/>
      <c r="F22" s="10"/>
      <c r="G22" s="10" t="str">
        <f t="shared" si="21"/>
        <v/>
      </c>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row>
    <row r="23" spans="1:84" s="2" customFormat="1" ht="30" customHeight="1" thickBot="1" x14ac:dyDescent="0.3">
      <c r="A23" s="34"/>
      <c r="B23" s="40" t="s">
        <v>49</v>
      </c>
      <c r="C23" s="13">
        <v>0</v>
      </c>
      <c r="D23" s="49"/>
      <c r="E23" s="49"/>
      <c r="F23" s="10"/>
      <c r="G23" s="10" t="str">
        <f t="shared" si="21"/>
        <v/>
      </c>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row>
    <row r="24" spans="1:84" s="2" customFormat="1" ht="30" customHeight="1" thickBot="1" x14ac:dyDescent="0.3">
      <c r="A24" s="34" t="s">
        <v>11</v>
      </c>
      <c r="B24" s="14" t="s">
        <v>47</v>
      </c>
      <c r="C24" s="15"/>
      <c r="D24" s="50"/>
      <c r="E24" s="51"/>
      <c r="F24" s="10"/>
      <c r="G24" s="10" t="str">
        <f t="shared" si="21"/>
        <v/>
      </c>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row>
    <row r="25" spans="1:84" s="2" customFormat="1" ht="30" customHeight="1" thickBot="1" x14ac:dyDescent="0.3">
      <c r="A25" s="34"/>
      <c r="B25" s="41" t="s">
        <v>50</v>
      </c>
      <c r="C25" s="16">
        <v>0</v>
      </c>
      <c r="D25" s="52"/>
      <c r="E25" s="52"/>
      <c r="F25" s="10"/>
      <c r="G25" s="10" t="str">
        <f t="shared" si="21"/>
        <v/>
      </c>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row>
    <row r="26" spans="1:84" s="2" customFormat="1" ht="30" customHeight="1" thickBot="1" x14ac:dyDescent="0.3">
      <c r="A26" s="34"/>
      <c r="B26" s="41" t="s">
        <v>51</v>
      </c>
      <c r="C26" s="16">
        <v>0</v>
      </c>
      <c r="D26" s="52"/>
      <c r="E26" s="52"/>
      <c r="F26" s="10"/>
      <c r="G26" s="10" t="str">
        <f t="shared" si="21"/>
        <v/>
      </c>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row>
    <row r="27" spans="1:84" s="2" customFormat="1" ht="30" customHeight="1" thickBot="1" x14ac:dyDescent="0.3">
      <c r="A27" s="34"/>
      <c r="B27" s="41" t="s">
        <v>52</v>
      </c>
      <c r="C27" s="16">
        <v>0</v>
      </c>
      <c r="D27" s="52"/>
      <c r="E27" s="52"/>
      <c r="F27" s="10"/>
      <c r="G27" s="10" t="str">
        <f t="shared" si="21"/>
        <v/>
      </c>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row>
    <row r="28" spans="1:84" s="2" customFormat="1" ht="30" customHeight="1" thickBot="1" x14ac:dyDescent="0.3">
      <c r="A28" s="34"/>
      <c r="B28" s="41" t="s">
        <v>53</v>
      </c>
      <c r="C28" s="16">
        <v>0</v>
      </c>
      <c r="D28" s="52"/>
      <c r="E28" s="52"/>
      <c r="F28" s="10"/>
      <c r="G28" s="10" t="str">
        <f t="shared" si="21"/>
        <v/>
      </c>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row>
    <row r="29" spans="1:84" s="2" customFormat="1" ht="30" customHeight="1" thickBot="1" x14ac:dyDescent="0.3">
      <c r="A29" s="34"/>
      <c r="B29" s="41" t="s">
        <v>48</v>
      </c>
      <c r="C29" s="16">
        <v>0</v>
      </c>
      <c r="D29" s="52"/>
      <c r="E29" s="52"/>
      <c r="F29" s="10"/>
      <c r="G29" s="10" t="str">
        <f t="shared" si="21"/>
        <v/>
      </c>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row>
    <row r="30" spans="1:84" s="2" customFormat="1" ht="30" customHeight="1" thickBot="1" x14ac:dyDescent="0.3">
      <c r="A30" s="34" t="s">
        <v>12</v>
      </c>
      <c r="B30" s="42"/>
      <c r="C30" s="9"/>
      <c r="D30" s="53"/>
      <c r="E30" s="53"/>
      <c r="F30" s="10"/>
      <c r="G30" s="10" t="str">
        <f t="shared" si="21"/>
        <v/>
      </c>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row>
    <row r="31" spans="1:84" s="2" customFormat="1" ht="30" customHeight="1" thickBot="1" x14ac:dyDescent="0.3">
      <c r="A31" s="35" t="s">
        <v>13</v>
      </c>
      <c r="B31" s="17" t="s">
        <v>15</v>
      </c>
      <c r="C31" s="18"/>
      <c r="D31" s="54"/>
      <c r="E31" s="55"/>
      <c r="F31" s="19"/>
      <c r="G31" s="19" t="str">
        <f t="shared" si="21"/>
        <v/>
      </c>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row>
    <row r="32" spans="1:84" ht="30" customHeight="1" x14ac:dyDescent="0.25">
      <c r="F32" s="5"/>
    </row>
    <row r="33" spans="5:5" ht="30" customHeight="1" x14ac:dyDescent="0.25">
      <c r="E33" s="36"/>
    </row>
  </sheetData>
  <mergeCells count="12">
    <mergeCell ref="D3:E3"/>
    <mergeCell ref="H4:N4"/>
    <mergeCell ref="O4:U4"/>
    <mergeCell ref="V4:AB4"/>
    <mergeCell ref="AC4:AI4"/>
    <mergeCell ref="BL4:BR4"/>
    <mergeCell ref="BS4:BY4"/>
    <mergeCell ref="BZ4:CF4"/>
    <mergeCell ref="AJ4:AP4"/>
    <mergeCell ref="AQ4:AW4"/>
    <mergeCell ref="AX4:BD4"/>
    <mergeCell ref="BE4:BK4"/>
  </mergeCells>
  <conditionalFormatting sqref="C7:C31">
    <cfRule type="dataBar" priority="1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CF31">
    <cfRule type="expression" dxfId="2" priority="3">
      <formula>AND(TODAY()&gt;=H$5,TODAY()&lt;I$5)</formula>
    </cfRule>
  </conditionalFormatting>
  <conditionalFormatting sqref="H7:CF31">
    <cfRule type="expression" dxfId="1" priority="1">
      <formula>AND(Início_da_tarefa&lt;=H$5,ROUNDDOWN((Término_da_tarefa-Início_da_tarefa+1)*Progresso_da_tarefa,0)+Início_da_tarefa-1&gt;=H$5)</formula>
    </cfRule>
    <cfRule type="expression" dxfId="0" priority="2" stopIfTrue="1">
      <formula>AND(Término_da_tarefa&gt;=H$5,Início_da_tarefa&lt;I$5)</formula>
    </cfRule>
  </conditionalFormatting>
  <dataValidations disablePrompts="1" count="1">
    <dataValidation type="whole" operator="greaterThanOrEqual" allowBlank="1" showInputMessage="1" promptTitle="Semana de exibição" prompt="Alterar esse número rola a exibição do Gráfico de Gantt." sqref="D4" xr:uid="{00000000-0002-0000-0000-000000000000}">
      <formula1>1</formula1>
    </dataValidation>
  </dataValidations>
  <printOptions horizontalCentered="1"/>
  <pageMargins left="0.35" right="0.35" top="0.35" bottom="0.5" header="0.3" footer="0.3"/>
  <pageSetup paperSize="9" scale="4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94.42578125" style="24" customWidth="1"/>
    <col min="2" max="16384" width="9.140625" style="1"/>
  </cols>
  <sheetData>
    <row r="1" spans="1:2" ht="46.5" customHeight="1" x14ac:dyDescent="0.2"/>
    <row r="2" spans="1:2" s="26" customFormat="1" ht="15.75" x14ac:dyDescent="0.25">
      <c r="A2" s="25" t="s">
        <v>20</v>
      </c>
      <c r="B2" s="25"/>
    </row>
    <row r="3" spans="1:2" s="30" customFormat="1" ht="27" customHeight="1" x14ac:dyDescent="0.25">
      <c r="A3" s="46" t="s">
        <v>21</v>
      </c>
      <c r="B3" s="31"/>
    </row>
    <row r="4" spans="1:2" s="27" customFormat="1" ht="26.25" x14ac:dyDescent="0.4">
      <c r="A4" s="28" t="s">
        <v>22</v>
      </c>
    </row>
    <row r="5" spans="1:2" ht="74.099999999999994" customHeight="1" x14ac:dyDescent="0.2">
      <c r="A5" s="29" t="s">
        <v>23</v>
      </c>
    </row>
    <row r="6" spans="1:2" ht="26.25" customHeight="1" x14ac:dyDescent="0.2">
      <c r="A6" s="28" t="s">
        <v>24</v>
      </c>
    </row>
    <row r="7" spans="1:2" s="24" customFormat="1" ht="204.95" customHeight="1" x14ac:dyDescent="0.25">
      <c r="A7" s="33" t="s">
        <v>25</v>
      </c>
    </row>
    <row r="8" spans="1:2" s="27" customFormat="1" ht="26.25" x14ac:dyDescent="0.4">
      <c r="A8" s="28" t="s">
        <v>26</v>
      </c>
    </row>
    <row r="9" spans="1:2" ht="60" x14ac:dyDescent="0.2">
      <c r="A9" s="29" t="s">
        <v>27</v>
      </c>
    </row>
    <row r="10" spans="1:2" s="24" customFormat="1" ht="27.95" customHeight="1" x14ac:dyDescent="0.25">
      <c r="A10" s="32" t="s">
        <v>28</v>
      </c>
    </row>
    <row r="11" spans="1:2" s="27" customFormat="1" ht="26.25" x14ac:dyDescent="0.4">
      <c r="A11" s="28" t="s">
        <v>29</v>
      </c>
    </row>
    <row r="12" spans="1:2" ht="30" x14ac:dyDescent="0.2">
      <c r="A12" s="29" t="s">
        <v>30</v>
      </c>
    </row>
    <row r="13" spans="1:2" s="24" customFormat="1" ht="27.95" customHeight="1" x14ac:dyDescent="0.25">
      <c r="A13" s="32" t="s">
        <v>31</v>
      </c>
    </row>
    <row r="14" spans="1:2" s="27" customFormat="1" ht="26.25" x14ac:dyDescent="0.4">
      <c r="A14" s="28" t="s">
        <v>32</v>
      </c>
    </row>
    <row r="15" spans="1:2" ht="75" customHeight="1" x14ac:dyDescent="0.2">
      <c r="A15" s="29" t="s">
        <v>33</v>
      </c>
    </row>
    <row r="16" spans="1:2" ht="75" customHeight="1" x14ac:dyDescent="0.2">
      <c r="A16" s="29" t="s">
        <v>34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A7FC9F0A3369240A63874C5D6979C3D" ma:contentTypeVersion="17" ma:contentTypeDescription="Crie um novo documento." ma:contentTypeScope="" ma:versionID="2e46c23972c80756163c7cfc04615ed8">
  <xsd:schema xmlns:xsd="http://www.w3.org/2001/XMLSchema" xmlns:xs="http://www.w3.org/2001/XMLSchema" xmlns:p="http://schemas.microsoft.com/office/2006/metadata/properties" xmlns:ns3="71573cba-ee9d-4e75-b20b-6c2bee904497" xmlns:ns4="b23f263f-63a8-458f-8328-f6c994bc85a4" targetNamespace="http://schemas.microsoft.com/office/2006/metadata/properties" ma:root="true" ma:fieldsID="87a83383c7fc7ed3ef4d8a71be6025c9" ns3:_="" ns4:_="">
    <xsd:import namespace="71573cba-ee9d-4e75-b20b-6c2bee904497"/>
    <xsd:import namespace="b23f263f-63a8-458f-8328-f6c994bc85a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SearchProperties" minOccurs="0"/>
                <xsd:element ref="ns3:MediaServiceObjectDetectorVersions" minOccurs="0"/>
                <xsd:element ref="ns4:SharedWithUsers" minOccurs="0"/>
                <xsd:element ref="ns4:SharedWithDetails" minOccurs="0"/>
                <xsd:element ref="ns4:SharingHintHash" minOccurs="0"/>
                <xsd:element ref="ns3:_activity" minOccurs="0"/>
                <xsd:element ref="ns3:MediaServiceDateTaken" minOccurs="0"/>
                <xsd:element ref="ns3:MediaServiceSystemTag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573cba-ee9d-4e75-b20b-6c2bee9044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LengthInSeconds" ma:index="2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23f263f-63a8-458f-8328-f6c994bc85a4" elementFormDefault="qualified">
    <xsd:import namespace="http://schemas.microsoft.com/office/2006/documentManagement/types"/>
    <xsd:import namespace="http://schemas.microsoft.com/office/infopath/2007/PartnerControls"/>
    <xsd:element name="SharedWithUsers" ma:index="1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Compartilhado Com" ma:internalName="SharedWithDetails" ma:readOnly="true">
      <xsd:simpleType>
        <xsd:restriction base="dms:Note">
          <xsd:maxLength value="255"/>
        </xsd:restriction>
      </xsd:simpleType>
    </xsd:element>
    <xsd:element name="SharingHintHash" ma:index="20" nillable="true" ma:displayName="Hash de Dica de Compartilhamento"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573cba-ee9d-4e75-b20b-6c2bee904497" xsi:nil="true"/>
    <_activity xmlns="71573cba-ee9d-4e75-b20b-6c2bee904497" xsi:nil="true"/>
  </documentManagement>
</p:properties>
</file>

<file path=customXml/itemProps1.xml><?xml version="1.0" encoding="utf-8"?>
<ds:datastoreItem xmlns:ds="http://schemas.openxmlformats.org/officeDocument/2006/customXml" ds:itemID="{DC7A0001-D8A9-4C0F-9DBC-D774B19610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573cba-ee9d-4e75-b20b-6c2bee904497"/>
    <ds:schemaRef ds:uri="b23f263f-63a8-458f-8328-f6c994bc85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b23f263f-63a8-458f-8328-f6c994bc85a4"/>
    <ds:schemaRef ds:uri="http://www.w3.org/XML/1998/namespace"/>
    <ds:schemaRef ds:uri="http://schemas.microsoft.com/office/infopath/2007/PartnerControls"/>
    <ds:schemaRef ds:uri="http://purl.org/dc/dcmitype/"/>
    <ds:schemaRef ds:uri="http://purl.org/dc/elements/1.1/"/>
    <ds:schemaRef ds:uri="http://schemas.openxmlformats.org/package/2006/metadata/core-properties"/>
    <ds:schemaRef ds:uri="71573cba-ee9d-4e75-b20b-6c2bee904497"/>
    <ds:schemaRef ds:uri="http://schemas.microsoft.com/office/2006/documentManagement/typ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2</vt:i4>
      </vt:variant>
      <vt:variant>
        <vt:lpstr>Intervalos Nomeados</vt:lpstr>
      </vt:variant>
      <vt:variant>
        <vt:i4>6</vt:i4>
      </vt:variant>
    </vt:vector>
  </HeadingPairs>
  <TitlesOfParts>
    <vt:vector size="8" baseType="lpstr">
      <vt:lpstr>CronogramaDeProjeto</vt:lpstr>
      <vt:lpstr>Sobre</vt:lpstr>
      <vt:lpstr>CronogramaDeProjeto!Início_da_tarefa</vt:lpstr>
      <vt:lpstr>Início_do_projeto</vt:lpstr>
      <vt:lpstr>CronogramaDeProjeto!Progresso_da_tarefa</vt:lpstr>
      <vt:lpstr>Semana_de_exibição</vt:lpstr>
      <vt:lpstr>CronogramaDeProjeto!Término_da_tarefa</vt:lpstr>
      <vt:lpstr>CronogramaDeProjeto!Titulos_de_impressao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2024-11-01T22:19:09Z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0x010100CA7FC9F0A3369240A63874C5D6979C3D</vt:lpwstr>
  </property>
</Properties>
</file>