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vitorio\I.A\Labs\Brasileiro\"/>
    </mc:Choice>
  </mc:AlternateContent>
  <xr:revisionPtr revIDLastSave="0" documentId="13_ncr:1_{DEF3D8AB-C115-4DE0-BD8F-0E2CE84DB509}" xr6:coauthVersionLast="44" xr6:coauthVersionMax="44" xr10:uidLastSave="{00000000-0000-0000-0000-000000000000}"/>
  <bookViews>
    <workbookView xWindow="-120" yWindow="-120" windowWidth="20730" windowHeight="11310" xr2:uid="{97A939E6-DEA9-4171-BDAB-B7D06E9182CD}"/>
  </bookViews>
  <sheets>
    <sheet name="Planilha1" sheetId="1" r:id="rId1"/>
    <sheet name="Planilha2" sheetId="2" r:id="rId2"/>
  </sheets>
  <definedNames>
    <definedName name="_xlnm._FilterDatabase" localSheetId="0" hidden="1">Planilha1!$B$3:$Q$203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4" i="1"/>
  <c r="A1" i="2"/>
  <c r="Q8" i="1" l="1"/>
  <c r="Q36" i="1"/>
  <c r="Q88" i="1"/>
  <c r="Q132" i="1"/>
  <c r="Q200" i="1"/>
  <c r="Q4" i="1"/>
  <c r="Q89" i="1"/>
  <c r="O143" i="1"/>
  <c r="Q83" i="1"/>
  <c r="O19" i="1"/>
  <c r="Q30" i="1"/>
  <c r="O129" i="1"/>
  <c r="Q130" i="1"/>
  <c r="O133" i="1"/>
  <c r="Q59" i="1"/>
  <c r="O90" i="1"/>
  <c r="Q57" i="1"/>
  <c r="O102" i="1"/>
  <c r="Q116" i="1"/>
  <c r="O35" i="1"/>
  <c r="Q38" i="1"/>
  <c r="O79" i="1"/>
  <c r="Q92" i="1"/>
  <c r="O96" i="1"/>
  <c r="Q34" i="1"/>
  <c r="O157" i="1"/>
  <c r="Q52" i="1"/>
  <c r="O196" i="1"/>
  <c r="Q161" i="1"/>
  <c r="O43" i="1"/>
  <c r="Q100" i="1"/>
  <c r="O113" i="1"/>
  <c r="Q56" i="1"/>
  <c r="O86" i="1"/>
  <c r="Q81" i="1"/>
  <c r="O41" i="1"/>
  <c r="Q167" i="1"/>
  <c r="O27" i="1"/>
  <c r="Q53" i="1"/>
  <c r="O160" i="1"/>
  <c r="Q118" i="1"/>
  <c r="O77" i="1"/>
  <c r="O69" i="1"/>
  <c r="Q60" i="1"/>
  <c r="O32" i="1"/>
  <c r="Q94" i="1"/>
  <c r="O111" i="1"/>
  <c r="Q101" i="1"/>
  <c r="O58" i="1"/>
  <c r="Q87" i="1"/>
  <c r="O51" i="1"/>
  <c r="Q47" i="1"/>
  <c r="Q97" i="1"/>
  <c r="O132" i="1"/>
  <c r="O144" i="1"/>
  <c r="Q67" i="1"/>
  <c r="O17" i="1"/>
  <c r="Q82" i="1"/>
  <c r="O13" i="1"/>
  <c r="Q195" i="1"/>
  <c r="O121" i="1"/>
  <c r="Q146" i="1"/>
  <c r="O21" i="1"/>
  <c r="Q29" i="1"/>
  <c r="Q145" i="1"/>
  <c r="Q16" i="1"/>
  <c r="O28" i="1"/>
  <c r="Q33" i="1"/>
  <c r="O55" i="1"/>
  <c r="Q6" i="1"/>
  <c r="O9" i="1"/>
  <c r="Q135" i="1"/>
  <c r="O31" i="1"/>
  <c r="Q45" i="1"/>
  <c r="Q175" i="1"/>
  <c r="Q39" i="1"/>
  <c r="O42" i="1"/>
  <c r="Q15" i="1"/>
  <c r="O18" i="1"/>
  <c r="Q85" i="1"/>
  <c r="O158" i="1"/>
  <c r="Q122" i="1"/>
  <c r="O124" i="1"/>
  <c r="Q10" i="1"/>
  <c r="O162" i="1"/>
  <c r="Q5" i="1"/>
  <c r="O142" i="1"/>
  <c r="Q98" i="1"/>
  <c r="O182" i="1"/>
  <c r="Q24" i="1"/>
  <c r="O154" i="1"/>
  <c r="Q64" i="1"/>
  <c r="O189" i="1"/>
  <c r="Q11" i="1"/>
  <c r="O126" i="1"/>
  <c r="Q186" i="1"/>
  <c r="O84" i="1"/>
  <c r="Q119" i="1"/>
  <c r="O104" i="1"/>
  <c r="Q22" i="1"/>
  <c r="O114" i="1"/>
  <c r="Q155" i="1"/>
  <c r="O48" i="1"/>
  <c r="Q103" i="1"/>
  <c r="O78" i="1"/>
  <c r="Q109" i="1"/>
  <c r="Q37" i="1"/>
  <c r="Q54" i="1"/>
  <c r="O71" i="1"/>
  <c r="Q20" i="1"/>
  <c r="O107" i="1"/>
  <c r="Q14" i="1"/>
  <c r="O187" i="1"/>
  <c r="Q191" i="1"/>
  <c r="Q25" i="1"/>
  <c r="Q49" i="1"/>
  <c r="O112" i="1"/>
  <c r="Q168" i="1"/>
  <c r="O165" i="1"/>
  <c r="Q12" i="1"/>
  <c r="O150" i="1"/>
  <c r="Q140" i="1"/>
  <c r="Q75" i="1"/>
  <c r="Q198" i="1"/>
  <c r="O70" i="1"/>
  <c r="Q66" i="1"/>
  <c r="O171" i="1"/>
  <c r="Q153" i="1"/>
  <c r="O176" i="1"/>
  <c r="Q68" i="1"/>
  <c r="Q26" i="1"/>
  <c r="Q178" i="1"/>
  <c r="O93" i="1"/>
  <c r="O99" i="1"/>
  <c r="Q199" i="1"/>
  <c r="O141" i="1"/>
  <c r="Q164" i="1"/>
  <c r="O177" i="1"/>
  <c r="Q63" i="1"/>
  <c r="O120" i="1"/>
  <c r="Q173" i="1"/>
  <c r="O179" i="1"/>
  <c r="O184" i="1"/>
  <c r="O151" i="1"/>
  <c r="O137" i="1"/>
  <c r="O203" i="1"/>
  <c r="O46" i="1"/>
  <c r="O197" i="1"/>
  <c r="O65" i="1"/>
  <c r="O62" i="1"/>
  <c r="O180" i="1"/>
  <c r="O202" i="1"/>
  <c r="O134" i="1"/>
  <c r="O152" i="1"/>
  <c r="O188" i="1"/>
  <c r="Q172" i="1"/>
  <c r="O125" i="1"/>
  <c r="O194" i="1"/>
  <c r="O149" i="1"/>
  <c r="O192" i="1"/>
  <c r="O190" i="1"/>
  <c r="O131" i="1"/>
  <c r="O136" i="1"/>
  <c r="O40" i="1"/>
  <c r="O128" i="1"/>
  <c r="O169" i="1"/>
  <c r="O72" i="1"/>
  <c r="O123" i="1"/>
  <c r="O91" i="1"/>
  <c r="O80" i="1"/>
  <c r="O183" i="1"/>
  <c r="O200" i="1"/>
  <c r="O50" i="1"/>
  <c r="O73" i="1"/>
  <c r="O74" i="1"/>
  <c r="Q44" i="1"/>
  <c r="Q95" i="1"/>
  <c r="O163" i="1"/>
  <c r="O76" i="1"/>
  <c r="Q159" i="1"/>
  <c r="O181" i="1"/>
  <c r="O139" i="1"/>
  <c r="Q170" i="1"/>
  <c r="O147" i="1"/>
  <c r="O166" i="1"/>
  <c r="O7" i="1"/>
  <c r="O156" i="1"/>
  <c r="O115" i="1"/>
  <c r="Q138" i="1"/>
  <c r="O23" i="1"/>
  <c r="O106" i="1"/>
  <c r="Q193" i="1"/>
  <c r="Q117" i="1"/>
  <c r="O105" i="1"/>
  <c r="O127" i="1"/>
  <c r="O148" i="1"/>
  <c r="O201" i="1"/>
  <c r="O174" i="1"/>
  <c r="Q185" i="1"/>
  <c r="Q61" i="1"/>
  <c r="O110" i="1"/>
  <c r="O108" i="1"/>
  <c r="Q128" i="1" l="1"/>
  <c r="Q84" i="1"/>
  <c r="Q112" i="1"/>
  <c r="Q148" i="1"/>
  <c r="Q40" i="1"/>
  <c r="Q156" i="1"/>
  <c r="Q184" i="1"/>
  <c r="Q196" i="1"/>
  <c r="Q180" i="1"/>
  <c r="Q120" i="1"/>
  <c r="Q96" i="1"/>
  <c r="Q76" i="1"/>
  <c r="Q32" i="1"/>
  <c r="Q188" i="1"/>
  <c r="Q192" i="1"/>
  <c r="Q176" i="1"/>
  <c r="Q160" i="1"/>
  <c r="Q136" i="1"/>
  <c r="Q72" i="1"/>
  <c r="Q80" i="1"/>
  <c r="Q203" i="1"/>
  <c r="Q187" i="1"/>
  <c r="Q183" i="1"/>
  <c r="Q179" i="1"/>
  <c r="Q171" i="1"/>
  <c r="Q163" i="1"/>
  <c r="Q151" i="1"/>
  <c r="Q147" i="1"/>
  <c r="Q143" i="1"/>
  <c r="Q139" i="1"/>
  <c r="Q131" i="1"/>
  <c r="Q127" i="1"/>
  <c r="Q123" i="1"/>
  <c r="Q115" i="1"/>
  <c r="Q111" i="1"/>
  <c r="Q107" i="1"/>
  <c r="Q99" i="1"/>
  <c r="Q91" i="1"/>
  <c r="Q79" i="1"/>
  <c r="Q71" i="1"/>
  <c r="Q55" i="1"/>
  <c r="Q51" i="1"/>
  <c r="Q43" i="1"/>
  <c r="Q35" i="1"/>
  <c r="Q31" i="1"/>
  <c r="Q27" i="1"/>
  <c r="Q23" i="1"/>
  <c r="Q19" i="1"/>
  <c r="Q7" i="1"/>
  <c r="Q144" i="1"/>
  <c r="Q124" i="1"/>
  <c r="Q104" i="1"/>
  <c r="Q28" i="1"/>
  <c r="Q202" i="1"/>
  <c r="Q194" i="1"/>
  <c r="Q190" i="1"/>
  <c r="Q182" i="1"/>
  <c r="Q174" i="1"/>
  <c r="Q166" i="1"/>
  <c r="Q162" i="1"/>
  <c r="Q158" i="1"/>
  <c r="Q154" i="1"/>
  <c r="Q150" i="1"/>
  <c r="Q142" i="1"/>
  <c r="Q134" i="1"/>
  <c r="Q126" i="1"/>
  <c r="Q114" i="1"/>
  <c r="Q110" i="1"/>
  <c r="Q106" i="1"/>
  <c r="Q102" i="1"/>
  <c r="Q90" i="1"/>
  <c r="Q86" i="1"/>
  <c r="Q78" i="1"/>
  <c r="Q74" i="1"/>
  <c r="Q70" i="1"/>
  <c r="Q62" i="1"/>
  <c r="Q58" i="1"/>
  <c r="Q50" i="1"/>
  <c r="Q46" i="1"/>
  <c r="Q42" i="1"/>
  <c r="Q18" i="1"/>
  <c r="Q152" i="1"/>
  <c r="Q108" i="1"/>
  <c r="Q48" i="1"/>
  <c r="Q201" i="1"/>
  <c r="Q197" i="1"/>
  <c r="Q189" i="1"/>
  <c r="Q181" i="1"/>
  <c r="Q177" i="1"/>
  <c r="Q169" i="1"/>
  <c r="Q165" i="1"/>
  <c r="Q157" i="1"/>
  <c r="Q149" i="1"/>
  <c r="Q141" i="1"/>
  <c r="Q137" i="1"/>
  <c r="Q133" i="1"/>
  <c r="Q129" i="1"/>
  <c r="Q125" i="1"/>
  <c r="Q121" i="1"/>
  <c r="Q113" i="1"/>
  <c r="Q105" i="1"/>
  <c r="Q93" i="1"/>
  <c r="Q77" i="1"/>
  <c r="Q73" i="1"/>
  <c r="Q69" i="1"/>
  <c r="Q65" i="1"/>
  <c r="Q41" i="1"/>
  <c r="Q21" i="1"/>
  <c r="Q17" i="1"/>
  <c r="Q13" i="1"/>
  <c r="Q9" i="1"/>
  <c r="O26" i="1"/>
  <c r="O4" i="1"/>
  <c r="O25" i="1"/>
  <c r="O145" i="1"/>
  <c r="O61" i="1"/>
  <c r="O37" i="1"/>
  <c r="O175" i="1"/>
  <c r="O44" i="1"/>
  <c r="O16" i="1"/>
  <c r="O167" i="1"/>
  <c r="O199" i="1"/>
  <c r="O54" i="1"/>
  <c r="O103" i="1"/>
  <c r="O22" i="1"/>
  <c r="O64" i="1"/>
  <c r="O85" i="1"/>
  <c r="O135" i="1"/>
  <c r="O29" i="1"/>
  <c r="O67" i="1"/>
  <c r="O87" i="1"/>
  <c r="O8" i="1"/>
  <c r="O53" i="1"/>
  <c r="O100" i="1"/>
  <c r="O92" i="1"/>
  <c r="O89" i="1"/>
  <c r="O117" i="1"/>
  <c r="O95" i="1"/>
  <c r="O109" i="1"/>
  <c r="O185" i="1"/>
  <c r="O138" i="1"/>
  <c r="O170" i="1"/>
  <c r="O12" i="1"/>
  <c r="O75" i="1"/>
  <c r="O5" i="1"/>
  <c r="O45" i="1"/>
  <c r="O146" i="1"/>
  <c r="O81" i="1"/>
  <c r="O10" i="1"/>
  <c r="O94" i="1"/>
  <c r="O59" i="1"/>
  <c r="O88" i="1"/>
  <c r="O168" i="1"/>
  <c r="O20" i="1"/>
  <c r="O119" i="1"/>
  <c r="O47" i="1"/>
  <c r="O56" i="1"/>
  <c r="O161" i="1"/>
  <c r="O38" i="1"/>
  <c r="O57" i="1"/>
  <c r="O130" i="1"/>
  <c r="O83" i="1"/>
  <c r="O193" i="1"/>
  <c r="O159" i="1"/>
  <c r="O172" i="1"/>
  <c r="O49" i="1"/>
  <c r="O15" i="1"/>
  <c r="O186" i="1"/>
  <c r="O101" i="1"/>
  <c r="O34" i="1"/>
  <c r="O63" i="1"/>
  <c r="O178" i="1"/>
  <c r="O153" i="1"/>
  <c r="O198" i="1"/>
  <c r="O14" i="1"/>
  <c r="O98" i="1"/>
  <c r="O39" i="1"/>
  <c r="O33" i="1"/>
  <c r="O195" i="1"/>
  <c r="O97" i="1"/>
  <c r="O52" i="1"/>
  <c r="O116" i="1"/>
  <c r="O30" i="1"/>
  <c r="O173" i="1"/>
  <c r="O68" i="1"/>
  <c r="O66" i="1"/>
  <c r="O140" i="1"/>
  <c r="O11" i="1"/>
  <c r="O24" i="1"/>
  <c r="O122" i="1"/>
  <c r="O6" i="1"/>
  <c r="O82" i="1"/>
  <c r="O36" i="1"/>
  <c r="O60" i="1"/>
  <c r="O118" i="1"/>
  <c r="O164" i="1"/>
  <c r="O155" i="1"/>
  <c r="O191" i="1"/>
</calcChain>
</file>

<file path=xl/sharedStrings.xml><?xml version="1.0" encoding="utf-8"?>
<sst xmlns="http://schemas.openxmlformats.org/spreadsheetml/2006/main" count="243" uniqueCount="75">
  <si>
    <t>Ano</t>
  </si>
  <si>
    <t>Clubes</t>
  </si>
  <si>
    <t>Vitorias</t>
  </si>
  <si>
    <t>Derrotas</t>
  </si>
  <si>
    <t>Empates</t>
  </si>
  <si>
    <t>GolsF/S</t>
  </si>
  <si>
    <t>Qtd_Jogadores</t>
  </si>
  <si>
    <t>Estrangeiros</t>
  </si>
  <si>
    <t>Valor_total</t>
  </si>
  <si>
    <t>Media_Valor</t>
  </si>
  <si>
    <t>America-MG</t>
  </si>
  <si>
    <t>Athletico-PR</t>
  </si>
  <si>
    <t>Atletico-MG</t>
  </si>
  <si>
    <t>Bahia</t>
  </si>
  <si>
    <t>Botafogo</t>
  </si>
  <si>
    <t>Ceara</t>
  </si>
  <si>
    <t>Chapecoense</t>
  </si>
  <si>
    <t>Corinthians</t>
  </si>
  <si>
    <t>Cruzeiro</t>
  </si>
  <si>
    <t>Flamengo</t>
  </si>
  <si>
    <t>Fluminense</t>
  </si>
  <si>
    <t>Gremio</t>
  </si>
  <si>
    <t>Internacional</t>
  </si>
  <si>
    <t>Palmeiras</t>
  </si>
  <si>
    <t>Parana</t>
  </si>
  <si>
    <t>Santos</t>
  </si>
  <si>
    <t>Sao Paulo</t>
  </si>
  <si>
    <t>Sport</t>
  </si>
  <si>
    <t>Vasco</t>
  </si>
  <si>
    <t>Vitoria</t>
  </si>
  <si>
    <t>36:63</t>
  </si>
  <si>
    <t>Atletico-GO</t>
  </si>
  <si>
    <t>Avai</t>
  </si>
  <si>
    <t>Coritiba</t>
  </si>
  <si>
    <t>Ponte Preta</t>
  </si>
  <si>
    <t>Figueirense</t>
  </si>
  <si>
    <t>Santa Cruz</t>
  </si>
  <si>
    <t>45:69</t>
  </si>
  <si>
    <t>38:60</t>
  </si>
  <si>
    <t>Goias</t>
  </si>
  <si>
    <t>Joinville</t>
  </si>
  <si>
    <t>Criciuma</t>
  </si>
  <si>
    <t>49:63</t>
  </si>
  <si>
    <t>Nautico</t>
  </si>
  <si>
    <t>Portuguesa</t>
  </si>
  <si>
    <t>50:61</t>
  </si>
  <si>
    <t>37:67</t>
  </si>
  <si>
    <t>53:60</t>
  </si>
  <si>
    <t>39:72</t>
  </si>
  <si>
    <t>51:69</t>
  </si>
  <si>
    <t>50:60</t>
  </si>
  <si>
    <t>45:75</t>
  </si>
  <si>
    <t>47:64</t>
  </si>
  <si>
    <t>52:64</t>
  </si>
  <si>
    <t>41:68</t>
  </si>
  <si>
    <t>Guarani</t>
  </si>
  <si>
    <t>Prudente</t>
  </si>
  <si>
    <t>39:64</t>
  </si>
  <si>
    <t>48:60</t>
  </si>
  <si>
    <t>64:65</t>
  </si>
  <si>
    <t>48:71</t>
  </si>
  <si>
    <t>Santo Andre</t>
  </si>
  <si>
    <t>Soma dos preços dos jogadores de um time naquela temporada.</t>
  </si>
  <si>
    <t>Media dos preços dos jogadores de um time naquela temporada. Valor_Total/Qtd_Jogadores.</t>
  </si>
  <si>
    <t>Quantidade de estrangeiros daquele time.</t>
  </si>
  <si>
    <t>Saldo de gols do time</t>
  </si>
  <si>
    <t xml:space="preserve"> gols feitos - gols sofridos.</t>
  </si>
  <si>
    <t>Classificação final no campeonato braileiro daquele ano.</t>
  </si>
  <si>
    <t>46:61:00</t>
  </si>
  <si>
    <t>Pontuação</t>
  </si>
  <si>
    <t>Custo por ponto ganho</t>
  </si>
  <si>
    <t>https://www.kaggle.com/andreifnmg/campeonato-braileiro-20092018</t>
  </si>
  <si>
    <t>Posicao Final</t>
  </si>
  <si>
    <t>Idade Media Jogadores</t>
  </si>
  <si>
    <t>Aproveitamento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</si>
</sst>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6" fontId="0" fillId="0" borderId="0" xfId="0" applyNumberFormat="1"/>
    <xf numFmtId="20" fontId="0" fillId="0" borderId="0" xfId="0" applyNumberFormat="1"/>
    <xf numFmtId="0" fontId="0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0" fontId="2" fillId="0" borderId="0" xfId="2"/>
    <xf numFmtId="0" fontId="3" fillId="2" borderId="0" xfId="0" applyFont="1" applyFill="1"/>
    <xf numFmtId="2" fontId="0" fillId="0" borderId="0" xfId="0" applyNumberFormat="1"/>
    <xf numFmtId="1" fontId="0" fillId="0" borderId="0" xfId="0" applyNumberFormat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andreifnmg/campeonato-braileiro-2009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D67D-05A9-41C0-A412-C9E8F3DCA4C7}">
  <dimension ref="A1:Q203"/>
  <sheetViews>
    <sheetView tabSelected="1" topLeftCell="J1" workbookViewId="0">
      <selection activeCell="Q4" sqref="Q4"/>
    </sheetView>
  </sheetViews>
  <sheetFormatPr defaultRowHeight="15" x14ac:dyDescent="0.25"/>
  <cols>
    <col min="1" max="1" width="4.7109375" customWidth="1"/>
    <col min="2" max="2" width="7.140625" bestFit="1" customWidth="1"/>
    <col min="3" max="3" width="20.5703125" customWidth="1"/>
    <col min="4" max="4" width="12.85546875" bestFit="1" customWidth="1"/>
    <col min="5" max="5" width="10.85546875" bestFit="1" customWidth="1"/>
    <col min="6" max="6" width="12.140625" bestFit="1" customWidth="1"/>
    <col min="7" max="8" width="12" bestFit="1" customWidth="1"/>
    <col min="9" max="9" width="15.140625" customWidth="1"/>
    <col min="10" max="10" width="24.28515625" bestFit="1" customWidth="1"/>
    <col min="11" max="11" width="16.28515625" bestFit="1" customWidth="1"/>
    <col min="12" max="12" width="18.7109375" customWidth="1"/>
    <col min="13" max="13" width="18.140625" customWidth="1"/>
    <col min="14" max="14" width="19" customWidth="1"/>
    <col min="15" max="15" width="29.28515625" customWidth="1"/>
    <col min="16" max="16" width="15.7109375" customWidth="1"/>
    <col min="17" max="17" width="15.7109375" bestFit="1" customWidth="1"/>
  </cols>
  <sheetData>
    <row r="1" spans="1:17" x14ac:dyDescent="0.25">
      <c r="A1" s="7" t="s">
        <v>71</v>
      </c>
    </row>
    <row r="2" spans="1:17" x14ac:dyDescent="0.25">
      <c r="C2" s="3" t="s">
        <v>67</v>
      </c>
      <c r="I2" t="s">
        <v>65</v>
      </c>
      <c r="J2" t="s">
        <v>66</v>
      </c>
      <c r="L2" t="s">
        <v>64</v>
      </c>
      <c r="M2" t="s">
        <v>62</v>
      </c>
      <c r="N2" t="s">
        <v>63</v>
      </c>
    </row>
    <row r="3" spans="1:17" x14ac:dyDescent="0.25">
      <c r="B3" s="8" t="s">
        <v>0</v>
      </c>
      <c r="C3" s="8" t="s">
        <v>72</v>
      </c>
      <c r="D3" s="8" t="s">
        <v>1</v>
      </c>
      <c r="E3" s="8" t="s">
        <v>2</v>
      </c>
      <c r="F3" s="8" t="s">
        <v>4</v>
      </c>
      <c r="G3" s="8" t="s">
        <v>3</v>
      </c>
      <c r="H3" s="8" t="s">
        <v>5</v>
      </c>
      <c r="I3" s="8" t="s">
        <v>65</v>
      </c>
      <c r="J3" s="8" t="s">
        <v>6</v>
      </c>
      <c r="K3" s="8" t="s">
        <v>73</v>
      </c>
      <c r="L3" s="8" t="s">
        <v>7</v>
      </c>
      <c r="M3" s="8" t="s">
        <v>8</v>
      </c>
      <c r="N3" s="8" t="s">
        <v>9</v>
      </c>
      <c r="O3" s="8" t="s">
        <v>70</v>
      </c>
      <c r="P3" s="8" t="s">
        <v>69</v>
      </c>
      <c r="Q3" s="8" t="s">
        <v>74</v>
      </c>
    </row>
    <row r="4" spans="1:17" x14ac:dyDescent="0.25">
      <c r="B4">
        <v>2016</v>
      </c>
      <c r="C4">
        <v>1</v>
      </c>
      <c r="D4" t="s">
        <v>23</v>
      </c>
      <c r="E4">
        <v>24</v>
      </c>
      <c r="F4">
        <v>8</v>
      </c>
      <c r="G4">
        <v>6</v>
      </c>
      <c r="H4" s="1">
        <v>2.6055555555555556</v>
      </c>
      <c r="I4">
        <v>30</v>
      </c>
      <c r="J4">
        <v>38</v>
      </c>
      <c r="K4">
        <v>25.9</v>
      </c>
      <c r="L4">
        <v>4</v>
      </c>
      <c r="M4" s="4">
        <v>69950000</v>
      </c>
      <c r="N4" s="4">
        <v>1840000</v>
      </c>
      <c r="O4" s="5">
        <f t="shared" ref="O4:O35" si="0">N4/P4</f>
        <v>23000</v>
      </c>
      <c r="P4" s="6">
        <f>E4*3+F4</f>
        <v>80</v>
      </c>
      <c r="Q4" s="9">
        <f>(P4/114)*100</f>
        <v>70.175438596491219</v>
      </c>
    </row>
    <row r="5" spans="1:17" x14ac:dyDescent="0.25">
      <c r="B5">
        <v>2014</v>
      </c>
      <c r="C5">
        <v>1</v>
      </c>
      <c r="D5" t="s">
        <v>18</v>
      </c>
      <c r="E5">
        <v>24</v>
      </c>
      <c r="F5">
        <v>8</v>
      </c>
      <c r="G5">
        <v>6</v>
      </c>
      <c r="H5" s="1">
        <v>2.818055555555556</v>
      </c>
      <c r="I5">
        <v>29</v>
      </c>
      <c r="J5">
        <v>32</v>
      </c>
      <c r="K5">
        <v>25.7</v>
      </c>
      <c r="L5">
        <v>4</v>
      </c>
      <c r="M5" s="4">
        <v>41950000</v>
      </c>
      <c r="N5" s="4">
        <v>1310000</v>
      </c>
      <c r="O5" s="5">
        <f t="shared" si="0"/>
        <v>16375</v>
      </c>
      <c r="P5" s="6">
        <f t="shared" ref="P5:P68" si="1">E5*3+F5</f>
        <v>80</v>
      </c>
      <c r="Q5" s="9">
        <f t="shared" ref="Q5:Q68" si="2">(P5/114)*100</f>
        <v>70.175438596491219</v>
      </c>
    </row>
    <row r="6" spans="1:17" x14ac:dyDescent="0.25">
      <c r="B6">
        <v>2015</v>
      </c>
      <c r="C6">
        <v>1</v>
      </c>
      <c r="D6" t="s">
        <v>17</v>
      </c>
      <c r="E6">
        <v>24</v>
      </c>
      <c r="F6">
        <v>9</v>
      </c>
      <c r="G6">
        <v>5</v>
      </c>
      <c r="H6" s="1">
        <v>2.9798611111111111</v>
      </c>
      <c r="I6">
        <v>40</v>
      </c>
      <c r="J6">
        <v>36</v>
      </c>
      <c r="K6">
        <v>24.8</v>
      </c>
      <c r="L6">
        <v>4</v>
      </c>
      <c r="M6" s="4">
        <v>52850000</v>
      </c>
      <c r="N6" s="4">
        <v>1470000</v>
      </c>
      <c r="O6" s="5">
        <f t="shared" si="0"/>
        <v>18148.14814814815</v>
      </c>
      <c r="P6" s="6">
        <f t="shared" si="1"/>
        <v>81</v>
      </c>
      <c r="Q6" s="9">
        <f t="shared" si="2"/>
        <v>71.05263157894737</v>
      </c>
    </row>
    <row r="7" spans="1:17" x14ac:dyDescent="0.25">
      <c r="B7">
        <v>2013</v>
      </c>
      <c r="C7">
        <v>1</v>
      </c>
      <c r="D7" t="s">
        <v>18</v>
      </c>
      <c r="E7">
        <v>23</v>
      </c>
      <c r="F7">
        <v>7</v>
      </c>
      <c r="G7">
        <v>8</v>
      </c>
      <c r="H7" s="1">
        <v>3.2340277777777775</v>
      </c>
      <c r="I7">
        <v>40</v>
      </c>
      <c r="J7">
        <v>44</v>
      </c>
      <c r="K7">
        <v>24.4</v>
      </c>
      <c r="L7">
        <v>1</v>
      </c>
      <c r="M7" s="4">
        <v>15100000</v>
      </c>
      <c r="N7" s="4">
        <v>343000</v>
      </c>
      <c r="O7" s="5">
        <f t="shared" si="0"/>
        <v>4513.1578947368425</v>
      </c>
      <c r="P7" s="6">
        <f t="shared" si="1"/>
        <v>76</v>
      </c>
      <c r="Q7" s="9">
        <f t="shared" si="2"/>
        <v>66.666666666666657</v>
      </c>
    </row>
    <row r="8" spans="1:17" x14ac:dyDescent="0.25">
      <c r="B8">
        <v>2018</v>
      </c>
      <c r="C8">
        <v>1</v>
      </c>
      <c r="D8" t="s">
        <v>23</v>
      </c>
      <c r="E8">
        <v>23</v>
      </c>
      <c r="F8">
        <v>11</v>
      </c>
      <c r="G8">
        <v>4</v>
      </c>
      <c r="H8" s="1">
        <v>2.6847222222222222</v>
      </c>
      <c r="I8">
        <v>38</v>
      </c>
      <c r="J8">
        <v>48</v>
      </c>
      <c r="K8">
        <v>24.8</v>
      </c>
      <c r="L8">
        <v>4</v>
      </c>
      <c r="M8" s="4">
        <v>88330000</v>
      </c>
      <c r="N8" s="4">
        <v>1840000</v>
      </c>
      <c r="O8" s="5">
        <f t="shared" si="0"/>
        <v>23000</v>
      </c>
      <c r="P8" s="6">
        <f t="shared" si="1"/>
        <v>80</v>
      </c>
      <c r="Q8" s="9">
        <f t="shared" si="2"/>
        <v>70.175438596491219</v>
      </c>
    </row>
    <row r="9" spans="1:17" x14ac:dyDescent="0.25">
      <c r="B9">
        <v>2011</v>
      </c>
      <c r="C9">
        <v>1</v>
      </c>
      <c r="D9" t="s">
        <v>17</v>
      </c>
      <c r="E9">
        <v>21</v>
      </c>
      <c r="F9">
        <v>8</v>
      </c>
      <c r="G9">
        <v>9</v>
      </c>
      <c r="H9" s="1">
        <v>2.2333333333333334</v>
      </c>
      <c r="I9">
        <v>17</v>
      </c>
      <c r="J9">
        <v>51</v>
      </c>
      <c r="K9">
        <v>23.6</v>
      </c>
      <c r="L9">
        <v>4</v>
      </c>
      <c r="M9" s="4">
        <v>69700000</v>
      </c>
      <c r="N9" s="4">
        <v>1370000</v>
      </c>
      <c r="O9" s="5">
        <f t="shared" si="0"/>
        <v>19295.774647887323</v>
      </c>
      <c r="P9" s="6">
        <f t="shared" si="1"/>
        <v>71</v>
      </c>
      <c r="Q9" s="9">
        <f t="shared" si="2"/>
        <v>62.280701754385973</v>
      </c>
    </row>
    <row r="10" spans="1:17" x14ac:dyDescent="0.25">
      <c r="B10">
        <v>2017</v>
      </c>
      <c r="C10">
        <v>1</v>
      </c>
      <c r="D10" t="s">
        <v>17</v>
      </c>
      <c r="E10">
        <v>21</v>
      </c>
      <c r="F10">
        <v>9</v>
      </c>
      <c r="G10">
        <v>8</v>
      </c>
      <c r="H10" s="1">
        <v>2.1041666666666665</v>
      </c>
      <c r="I10">
        <v>20</v>
      </c>
      <c r="J10">
        <v>41</v>
      </c>
      <c r="K10">
        <v>23.4</v>
      </c>
      <c r="L10">
        <v>3</v>
      </c>
      <c r="M10" s="4">
        <v>49500000</v>
      </c>
      <c r="N10" s="4">
        <v>1210000</v>
      </c>
      <c r="O10" s="5">
        <f t="shared" si="0"/>
        <v>16805.555555555555</v>
      </c>
      <c r="P10" s="6">
        <f t="shared" si="1"/>
        <v>72</v>
      </c>
      <c r="Q10" s="9">
        <f t="shared" si="2"/>
        <v>63.157894736842103</v>
      </c>
    </row>
    <row r="11" spans="1:17" x14ac:dyDescent="0.25">
      <c r="B11">
        <v>2012</v>
      </c>
      <c r="C11">
        <v>1</v>
      </c>
      <c r="D11" t="s">
        <v>20</v>
      </c>
      <c r="E11">
        <v>22</v>
      </c>
      <c r="F11">
        <v>11</v>
      </c>
      <c r="G11">
        <v>5</v>
      </c>
      <c r="H11" s="1">
        <v>2.5645833333333332</v>
      </c>
      <c r="I11">
        <v>28</v>
      </c>
      <c r="J11">
        <v>40</v>
      </c>
      <c r="K11">
        <v>22.8</v>
      </c>
      <c r="L11">
        <v>4</v>
      </c>
      <c r="M11" s="4">
        <v>44200000</v>
      </c>
      <c r="N11" s="4">
        <v>1110000</v>
      </c>
      <c r="O11" s="5">
        <f t="shared" si="0"/>
        <v>14415.584415584415</v>
      </c>
      <c r="P11" s="6">
        <f t="shared" si="1"/>
        <v>77</v>
      </c>
      <c r="Q11" s="9">
        <f t="shared" si="2"/>
        <v>67.543859649122808</v>
      </c>
    </row>
    <row r="12" spans="1:17" x14ac:dyDescent="0.25">
      <c r="B12">
        <v>2010</v>
      </c>
      <c r="C12">
        <v>1</v>
      </c>
      <c r="D12" t="s">
        <v>20</v>
      </c>
      <c r="E12">
        <v>20</v>
      </c>
      <c r="F12">
        <v>11</v>
      </c>
      <c r="G12">
        <v>7</v>
      </c>
      <c r="H12" s="1">
        <v>2.6083333333333334</v>
      </c>
      <c r="I12">
        <v>26</v>
      </c>
      <c r="J12">
        <v>50</v>
      </c>
      <c r="K12">
        <v>23.5</v>
      </c>
      <c r="L12">
        <v>4</v>
      </c>
      <c r="M12" s="4">
        <v>42950000</v>
      </c>
      <c r="N12" s="4">
        <v>859000</v>
      </c>
      <c r="O12" s="5">
        <f t="shared" si="0"/>
        <v>12098.591549295774</v>
      </c>
      <c r="P12" s="6">
        <f t="shared" si="1"/>
        <v>71</v>
      </c>
      <c r="Q12" s="9">
        <f t="shared" si="2"/>
        <v>62.280701754385973</v>
      </c>
    </row>
    <row r="13" spans="1:17" x14ac:dyDescent="0.25">
      <c r="B13">
        <v>2009</v>
      </c>
      <c r="C13">
        <v>1</v>
      </c>
      <c r="D13" t="s">
        <v>19</v>
      </c>
      <c r="E13">
        <v>19</v>
      </c>
      <c r="F13">
        <v>10</v>
      </c>
      <c r="G13">
        <v>9</v>
      </c>
      <c r="H13" s="1">
        <v>2.4472222222222224</v>
      </c>
      <c r="I13">
        <v>14</v>
      </c>
      <c r="J13">
        <v>35</v>
      </c>
      <c r="K13">
        <v>23.3</v>
      </c>
      <c r="L13">
        <v>4</v>
      </c>
      <c r="M13" s="4">
        <v>50400000</v>
      </c>
      <c r="N13" s="4">
        <v>1440000</v>
      </c>
      <c r="O13" s="5">
        <f t="shared" si="0"/>
        <v>21492.537313432837</v>
      </c>
      <c r="P13" s="6">
        <f t="shared" si="1"/>
        <v>67</v>
      </c>
      <c r="Q13" s="10">
        <f t="shared" si="2"/>
        <v>58.771929824561411</v>
      </c>
    </row>
    <row r="14" spans="1:17" x14ac:dyDescent="0.25">
      <c r="B14">
        <v>2016</v>
      </c>
      <c r="C14">
        <v>2</v>
      </c>
      <c r="D14" t="s">
        <v>25</v>
      </c>
      <c r="E14">
        <v>22</v>
      </c>
      <c r="F14">
        <v>5</v>
      </c>
      <c r="G14">
        <v>11</v>
      </c>
      <c r="H14" s="1">
        <v>2.4826388888888888</v>
      </c>
      <c r="I14">
        <v>24</v>
      </c>
      <c r="J14">
        <v>34</v>
      </c>
      <c r="K14">
        <v>22.8</v>
      </c>
      <c r="L14">
        <v>3</v>
      </c>
      <c r="M14" s="4">
        <v>36000000</v>
      </c>
      <c r="N14" s="4">
        <v>1060000</v>
      </c>
      <c r="O14" s="5">
        <f t="shared" si="0"/>
        <v>14929.577464788732</v>
      </c>
      <c r="P14" s="6">
        <f t="shared" si="1"/>
        <v>71</v>
      </c>
      <c r="Q14" s="9">
        <f t="shared" si="2"/>
        <v>62.280701754385973</v>
      </c>
    </row>
    <row r="15" spans="1:17" x14ac:dyDescent="0.25">
      <c r="B15">
        <v>2015</v>
      </c>
      <c r="C15">
        <v>2</v>
      </c>
      <c r="D15" t="s">
        <v>12</v>
      </c>
      <c r="E15">
        <v>21</v>
      </c>
      <c r="F15">
        <v>6</v>
      </c>
      <c r="G15">
        <v>11</v>
      </c>
      <c r="H15" s="1">
        <v>2.7409722222222221</v>
      </c>
      <c r="I15">
        <v>18</v>
      </c>
      <c r="J15">
        <v>40</v>
      </c>
      <c r="K15">
        <v>25.3</v>
      </c>
      <c r="L15">
        <v>3</v>
      </c>
      <c r="M15" s="4">
        <v>53780000</v>
      </c>
      <c r="N15" s="4">
        <v>1340000</v>
      </c>
      <c r="O15" s="5">
        <f t="shared" si="0"/>
        <v>19420.289855072464</v>
      </c>
      <c r="P15" s="6">
        <f t="shared" si="1"/>
        <v>69</v>
      </c>
      <c r="Q15" s="9">
        <f t="shared" si="2"/>
        <v>60.526315789473685</v>
      </c>
    </row>
    <row r="16" spans="1:17" x14ac:dyDescent="0.25">
      <c r="B16">
        <v>2018</v>
      </c>
      <c r="C16">
        <v>2</v>
      </c>
      <c r="D16" t="s">
        <v>19</v>
      </c>
      <c r="E16">
        <v>21</v>
      </c>
      <c r="F16">
        <v>9</v>
      </c>
      <c r="G16">
        <v>8</v>
      </c>
      <c r="H16" s="1">
        <v>2.4784722222222224</v>
      </c>
      <c r="I16">
        <v>30</v>
      </c>
      <c r="J16">
        <v>48</v>
      </c>
      <c r="K16">
        <v>23.8</v>
      </c>
      <c r="L16">
        <v>7</v>
      </c>
      <c r="M16" s="4">
        <v>67380000</v>
      </c>
      <c r="N16" s="4">
        <v>1400000</v>
      </c>
      <c r="O16" s="5">
        <f t="shared" si="0"/>
        <v>19444.444444444445</v>
      </c>
      <c r="P16" s="6">
        <f t="shared" si="1"/>
        <v>72</v>
      </c>
      <c r="Q16" s="9">
        <f t="shared" si="2"/>
        <v>63.157894736842103</v>
      </c>
    </row>
    <row r="17" spans="2:17" x14ac:dyDescent="0.25">
      <c r="B17">
        <v>2017</v>
      </c>
      <c r="C17">
        <v>2</v>
      </c>
      <c r="D17" t="s">
        <v>23</v>
      </c>
      <c r="E17">
        <v>19</v>
      </c>
      <c r="F17">
        <v>6</v>
      </c>
      <c r="G17">
        <v>13</v>
      </c>
      <c r="H17" s="1">
        <v>2.5729166666666665</v>
      </c>
      <c r="I17">
        <v>16</v>
      </c>
      <c r="J17">
        <v>43</v>
      </c>
      <c r="K17">
        <v>24.9</v>
      </c>
      <c r="L17">
        <v>3</v>
      </c>
      <c r="M17" s="4">
        <v>67400000</v>
      </c>
      <c r="N17" s="4">
        <v>1570000</v>
      </c>
      <c r="O17" s="5">
        <f t="shared" si="0"/>
        <v>24920.634920634922</v>
      </c>
      <c r="P17" s="6">
        <f t="shared" si="1"/>
        <v>63</v>
      </c>
      <c r="Q17" s="9">
        <f t="shared" si="2"/>
        <v>55.26315789473685</v>
      </c>
    </row>
    <row r="18" spans="2:17" x14ac:dyDescent="0.25">
      <c r="B18">
        <v>2010</v>
      </c>
      <c r="C18">
        <v>2</v>
      </c>
      <c r="D18" t="s">
        <v>18</v>
      </c>
      <c r="E18">
        <v>20</v>
      </c>
      <c r="F18">
        <v>9</v>
      </c>
      <c r="G18">
        <v>9</v>
      </c>
      <c r="H18" s="1">
        <v>2.2347222222222221</v>
      </c>
      <c r="I18">
        <v>15</v>
      </c>
      <c r="J18">
        <v>34</v>
      </c>
      <c r="K18">
        <v>24.3</v>
      </c>
      <c r="L18">
        <v>1</v>
      </c>
      <c r="M18" s="4">
        <v>42200000</v>
      </c>
      <c r="N18" s="4">
        <v>1240000</v>
      </c>
      <c r="O18" s="5">
        <f t="shared" si="0"/>
        <v>17971.014492753624</v>
      </c>
      <c r="P18" s="6">
        <f t="shared" si="1"/>
        <v>69</v>
      </c>
      <c r="Q18" s="9">
        <f t="shared" si="2"/>
        <v>60.526315789473685</v>
      </c>
    </row>
    <row r="19" spans="2:17" x14ac:dyDescent="0.25">
      <c r="B19">
        <v>2014</v>
      </c>
      <c r="C19">
        <v>2</v>
      </c>
      <c r="D19" t="s">
        <v>26</v>
      </c>
      <c r="E19">
        <v>20</v>
      </c>
      <c r="F19">
        <v>10</v>
      </c>
      <c r="G19">
        <v>8</v>
      </c>
      <c r="H19" s="1">
        <v>2.4861111111111112</v>
      </c>
      <c r="I19">
        <v>19</v>
      </c>
      <c r="J19">
        <v>37</v>
      </c>
      <c r="K19">
        <v>24.8</v>
      </c>
      <c r="L19">
        <v>3</v>
      </c>
      <c r="M19" s="4">
        <v>93150000</v>
      </c>
      <c r="N19" s="4">
        <v>2520000</v>
      </c>
      <c r="O19" s="5">
        <f t="shared" si="0"/>
        <v>36000</v>
      </c>
      <c r="P19" s="6">
        <f t="shared" si="1"/>
        <v>70</v>
      </c>
      <c r="Q19" s="9">
        <f t="shared" si="2"/>
        <v>61.403508771929829</v>
      </c>
    </row>
    <row r="20" spans="2:17" x14ac:dyDescent="0.25">
      <c r="B20">
        <v>2009</v>
      </c>
      <c r="C20">
        <v>2</v>
      </c>
      <c r="D20" t="s">
        <v>22</v>
      </c>
      <c r="E20">
        <v>19</v>
      </c>
      <c r="F20">
        <v>8</v>
      </c>
      <c r="G20">
        <v>11</v>
      </c>
      <c r="H20" s="1">
        <v>2.7388888888888889</v>
      </c>
      <c r="I20">
        <v>21</v>
      </c>
      <c r="J20">
        <v>31</v>
      </c>
      <c r="K20">
        <v>24.5</v>
      </c>
      <c r="L20">
        <v>4</v>
      </c>
      <c r="M20" s="4">
        <v>29200000</v>
      </c>
      <c r="N20" s="4">
        <v>942000</v>
      </c>
      <c r="O20" s="5">
        <f t="shared" si="0"/>
        <v>14492.307692307691</v>
      </c>
      <c r="P20" s="6">
        <f t="shared" si="1"/>
        <v>65</v>
      </c>
      <c r="Q20" s="10">
        <f t="shared" si="2"/>
        <v>57.017543859649123</v>
      </c>
    </row>
    <row r="21" spans="2:17" x14ac:dyDescent="0.25">
      <c r="B21">
        <v>2012</v>
      </c>
      <c r="C21">
        <v>2</v>
      </c>
      <c r="D21" t="s">
        <v>12</v>
      </c>
      <c r="E21">
        <v>20</v>
      </c>
      <c r="F21">
        <v>12</v>
      </c>
      <c r="G21">
        <v>6</v>
      </c>
      <c r="H21" s="1">
        <v>2.692361111111111</v>
      </c>
      <c r="I21">
        <v>27</v>
      </c>
      <c r="J21">
        <v>52</v>
      </c>
      <c r="K21">
        <v>24.8</v>
      </c>
      <c r="L21">
        <v>2</v>
      </c>
      <c r="M21" s="4">
        <v>72700000</v>
      </c>
      <c r="N21" s="4">
        <v>1400000</v>
      </c>
      <c r="O21" s="5">
        <f t="shared" si="0"/>
        <v>19444.444444444445</v>
      </c>
      <c r="P21" s="6">
        <f t="shared" si="1"/>
        <v>72</v>
      </c>
      <c r="Q21" s="9">
        <f t="shared" si="2"/>
        <v>63.157894736842103</v>
      </c>
    </row>
    <row r="22" spans="2:17" x14ac:dyDescent="0.25">
      <c r="B22">
        <v>2011</v>
      </c>
      <c r="C22">
        <v>2</v>
      </c>
      <c r="D22" t="s">
        <v>28</v>
      </c>
      <c r="E22">
        <v>19</v>
      </c>
      <c r="F22">
        <v>12</v>
      </c>
      <c r="G22">
        <v>7</v>
      </c>
      <c r="H22" s="1">
        <v>2.4027777777777777</v>
      </c>
      <c r="I22">
        <v>17</v>
      </c>
      <c r="J22">
        <v>52</v>
      </c>
      <c r="K22">
        <v>23.5</v>
      </c>
      <c r="L22">
        <v>2</v>
      </c>
      <c r="M22" s="4">
        <v>49980000</v>
      </c>
      <c r="N22" s="4">
        <v>961000</v>
      </c>
      <c r="O22" s="5">
        <f t="shared" si="0"/>
        <v>13927.536231884058</v>
      </c>
      <c r="P22" s="6">
        <f t="shared" si="1"/>
        <v>69</v>
      </c>
      <c r="Q22" s="9">
        <f t="shared" si="2"/>
        <v>60.526315789473685</v>
      </c>
    </row>
    <row r="23" spans="2:17" x14ac:dyDescent="0.25">
      <c r="B23">
        <v>2013</v>
      </c>
      <c r="C23">
        <v>2</v>
      </c>
      <c r="D23" t="s">
        <v>21</v>
      </c>
      <c r="E23">
        <v>18</v>
      </c>
      <c r="F23">
        <v>11</v>
      </c>
      <c r="G23">
        <v>9</v>
      </c>
      <c r="H23" s="1">
        <v>1.7743055555555556</v>
      </c>
      <c r="I23">
        <v>7</v>
      </c>
      <c r="J23">
        <v>38</v>
      </c>
      <c r="K23">
        <v>24.1</v>
      </c>
      <c r="L23">
        <v>0</v>
      </c>
      <c r="M23" s="4">
        <v>8650000</v>
      </c>
      <c r="N23" s="4">
        <v>228000</v>
      </c>
      <c r="O23" s="5">
        <f t="shared" si="0"/>
        <v>3507.6923076923076</v>
      </c>
      <c r="P23" s="6">
        <f t="shared" si="1"/>
        <v>65</v>
      </c>
      <c r="Q23" s="9">
        <f t="shared" si="2"/>
        <v>57.017543859649123</v>
      </c>
    </row>
    <row r="24" spans="2:17" x14ac:dyDescent="0.25">
      <c r="B24">
        <v>2011</v>
      </c>
      <c r="C24">
        <v>3</v>
      </c>
      <c r="D24" t="s">
        <v>20</v>
      </c>
      <c r="E24">
        <v>20</v>
      </c>
      <c r="F24">
        <v>3</v>
      </c>
      <c r="G24">
        <v>15</v>
      </c>
      <c r="H24" s="1">
        <v>2.5354166666666669</v>
      </c>
      <c r="I24">
        <v>9</v>
      </c>
      <c r="J24">
        <v>51</v>
      </c>
      <c r="K24">
        <v>23.9</v>
      </c>
      <c r="L24">
        <v>6</v>
      </c>
      <c r="M24" s="4">
        <v>60650000</v>
      </c>
      <c r="N24" s="4">
        <v>1190000</v>
      </c>
      <c r="O24" s="5">
        <f t="shared" si="0"/>
        <v>18888.888888888891</v>
      </c>
      <c r="P24" s="6">
        <f t="shared" si="1"/>
        <v>63</v>
      </c>
      <c r="Q24" s="9">
        <f t="shared" si="2"/>
        <v>55.26315789473685</v>
      </c>
    </row>
    <row r="25" spans="2:17" x14ac:dyDescent="0.25">
      <c r="B25">
        <v>2014</v>
      </c>
      <c r="C25">
        <v>3</v>
      </c>
      <c r="D25" t="s">
        <v>22</v>
      </c>
      <c r="E25">
        <v>21</v>
      </c>
      <c r="F25">
        <v>6</v>
      </c>
      <c r="G25">
        <v>11</v>
      </c>
      <c r="H25" s="1">
        <v>2.2368055555555553</v>
      </c>
      <c r="I25">
        <v>12</v>
      </c>
      <c r="J25">
        <v>20</v>
      </c>
      <c r="K25">
        <v>26</v>
      </c>
      <c r="L25">
        <v>2</v>
      </c>
      <c r="M25" s="4">
        <v>19750000</v>
      </c>
      <c r="N25" s="4">
        <v>988000</v>
      </c>
      <c r="O25" s="5">
        <f t="shared" si="0"/>
        <v>14318.840579710144</v>
      </c>
      <c r="P25" s="6">
        <f t="shared" si="1"/>
        <v>69</v>
      </c>
      <c r="Q25" s="9">
        <f t="shared" si="2"/>
        <v>60.526315789473685</v>
      </c>
    </row>
    <row r="26" spans="2:17" x14ac:dyDescent="0.25">
      <c r="B26">
        <v>2015</v>
      </c>
      <c r="C26">
        <v>3</v>
      </c>
      <c r="D26" t="s">
        <v>21</v>
      </c>
      <c r="E26">
        <v>20</v>
      </c>
      <c r="F26">
        <v>8</v>
      </c>
      <c r="G26">
        <v>10</v>
      </c>
      <c r="H26" s="1">
        <v>2.1888888888888887</v>
      </c>
      <c r="I26">
        <v>20</v>
      </c>
      <c r="J26">
        <v>40</v>
      </c>
      <c r="K26">
        <v>22.3</v>
      </c>
      <c r="L26">
        <v>3</v>
      </c>
      <c r="M26" s="4">
        <v>31350000</v>
      </c>
      <c r="N26" s="4">
        <v>784000</v>
      </c>
      <c r="O26" s="5">
        <f t="shared" si="0"/>
        <v>11529.411764705883</v>
      </c>
      <c r="P26" s="6">
        <f t="shared" si="1"/>
        <v>68</v>
      </c>
      <c r="Q26" s="9">
        <f t="shared" si="2"/>
        <v>59.649122807017541</v>
      </c>
    </row>
    <row r="27" spans="2:17" x14ac:dyDescent="0.25">
      <c r="B27">
        <v>2016</v>
      </c>
      <c r="C27">
        <v>3</v>
      </c>
      <c r="D27" t="s">
        <v>19</v>
      </c>
      <c r="E27">
        <v>20</v>
      </c>
      <c r="F27">
        <v>11</v>
      </c>
      <c r="G27">
        <v>7</v>
      </c>
      <c r="H27" s="1">
        <v>2.1909722222222223</v>
      </c>
      <c r="I27">
        <v>17</v>
      </c>
      <c r="J27">
        <v>32</v>
      </c>
      <c r="K27">
        <v>24.6</v>
      </c>
      <c r="L27">
        <v>6</v>
      </c>
      <c r="M27" s="4">
        <v>55550000</v>
      </c>
      <c r="N27" s="4">
        <v>1740000</v>
      </c>
      <c r="O27" s="5">
        <f t="shared" si="0"/>
        <v>24507.042253521126</v>
      </c>
      <c r="P27" s="6">
        <f t="shared" si="1"/>
        <v>71</v>
      </c>
      <c r="Q27" s="9">
        <f t="shared" si="2"/>
        <v>62.280701754385973</v>
      </c>
    </row>
    <row r="28" spans="2:17" x14ac:dyDescent="0.25">
      <c r="B28">
        <v>2012</v>
      </c>
      <c r="C28">
        <v>3</v>
      </c>
      <c r="D28" t="s">
        <v>21</v>
      </c>
      <c r="E28">
        <v>20</v>
      </c>
      <c r="F28">
        <v>11</v>
      </c>
      <c r="G28">
        <v>7</v>
      </c>
      <c r="H28" s="1">
        <v>2.3562499999999997</v>
      </c>
      <c r="I28">
        <v>23</v>
      </c>
      <c r="J28">
        <v>40</v>
      </c>
      <c r="K28">
        <v>24.4</v>
      </c>
      <c r="L28">
        <v>3</v>
      </c>
      <c r="M28" s="4">
        <v>52800000</v>
      </c>
      <c r="N28" s="4">
        <v>1320000</v>
      </c>
      <c r="O28" s="5">
        <f t="shared" si="0"/>
        <v>18591.549295774646</v>
      </c>
      <c r="P28" s="6">
        <f t="shared" si="1"/>
        <v>71</v>
      </c>
      <c r="Q28" s="9">
        <f t="shared" si="2"/>
        <v>62.280701754385973</v>
      </c>
    </row>
    <row r="29" spans="2:17" x14ac:dyDescent="0.25">
      <c r="B29">
        <v>2010</v>
      </c>
      <c r="C29">
        <v>3</v>
      </c>
      <c r="D29" t="s">
        <v>17</v>
      </c>
      <c r="E29">
        <v>19</v>
      </c>
      <c r="F29">
        <v>11</v>
      </c>
      <c r="G29">
        <v>8</v>
      </c>
      <c r="H29" s="1">
        <v>2.7368055555555557</v>
      </c>
      <c r="I29">
        <v>24</v>
      </c>
      <c r="J29">
        <v>40</v>
      </c>
      <c r="K29">
        <v>24.1</v>
      </c>
      <c r="L29">
        <v>4</v>
      </c>
      <c r="M29" s="4">
        <v>52200000</v>
      </c>
      <c r="N29" s="4">
        <v>1310000</v>
      </c>
      <c r="O29" s="5">
        <f t="shared" si="0"/>
        <v>19264.705882352941</v>
      </c>
      <c r="P29" s="6">
        <f t="shared" si="1"/>
        <v>68</v>
      </c>
      <c r="Q29" s="9">
        <f t="shared" si="2"/>
        <v>59.649122807017541</v>
      </c>
    </row>
    <row r="30" spans="2:17" x14ac:dyDescent="0.25">
      <c r="B30">
        <v>2013</v>
      </c>
      <c r="C30">
        <v>3</v>
      </c>
      <c r="D30" t="s">
        <v>11</v>
      </c>
      <c r="E30">
        <v>18</v>
      </c>
      <c r="F30">
        <v>10</v>
      </c>
      <c r="G30">
        <v>10</v>
      </c>
      <c r="H30" s="1">
        <v>2.7423611111111108</v>
      </c>
      <c r="I30">
        <v>16</v>
      </c>
      <c r="J30">
        <v>51</v>
      </c>
      <c r="K30">
        <v>23.4</v>
      </c>
      <c r="L30">
        <v>1</v>
      </c>
      <c r="M30" s="4">
        <v>115800000</v>
      </c>
      <c r="N30" s="4">
        <v>2270000</v>
      </c>
      <c r="O30" s="5">
        <f t="shared" si="0"/>
        <v>35468.75</v>
      </c>
      <c r="P30" s="6">
        <f t="shared" si="1"/>
        <v>64</v>
      </c>
      <c r="Q30" s="9">
        <f t="shared" si="2"/>
        <v>56.140350877192979</v>
      </c>
    </row>
    <row r="31" spans="2:17" x14ac:dyDescent="0.25">
      <c r="B31">
        <v>2018</v>
      </c>
      <c r="C31">
        <v>3</v>
      </c>
      <c r="D31" t="s">
        <v>22</v>
      </c>
      <c r="E31">
        <v>19</v>
      </c>
      <c r="F31">
        <v>12</v>
      </c>
      <c r="G31">
        <v>7</v>
      </c>
      <c r="H31" s="1">
        <v>2.1451388888888889</v>
      </c>
      <c r="I31">
        <v>22</v>
      </c>
      <c r="J31">
        <v>46</v>
      </c>
      <c r="K31">
        <v>24.2</v>
      </c>
      <c r="L31">
        <v>7</v>
      </c>
      <c r="M31" s="4">
        <v>55750000</v>
      </c>
      <c r="N31" s="4">
        <v>1210000</v>
      </c>
      <c r="O31" s="5">
        <f t="shared" si="0"/>
        <v>17536.231884057972</v>
      </c>
      <c r="P31" s="6">
        <f t="shared" si="1"/>
        <v>69</v>
      </c>
      <c r="Q31" s="9">
        <f t="shared" si="2"/>
        <v>60.526315789473685</v>
      </c>
    </row>
    <row r="32" spans="2:17" x14ac:dyDescent="0.25">
      <c r="B32">
        <v>2009</v>
      </c>
      <c r="C32">
        <v>3</v>
      </c>
      <c r="D32" t="s">
        <v>26</v>
      </c>
      <c r="E32">
        <v>18</v>
      </c>
      <c r="F32">
        <v>11</v>
      </c>
      <c r="G32">
        <v>9</v>
      </c>
      <c r="H32" s="1">
        <v>2.4041666666666668</v>
      </c>
      <c r="I32">
        <v>15</v>
      </c>
      <c r="J32">
        <v>30</v>
      </c>
      <c r="K32">
        <v>23.9</v>
      </c>
      <c r="L32">
        <v>1</v>
      </c>
      <c r="M32" s="4">
        <v>46650000</v>
      </c>
      <c r="N32" s="4">
        <v>1560000</v>
      </c>
      <c r="O32" s="5">
        <f t="shared" si="0"/>
        <v>24000</v>
      </c>
      <c r="P32" s="6">
        <f t="shared" si="1"/>
        <v>65</v>
      </c>
      <c r="Q32" s="10">
        <f t="shared" si="2"/>
        <v>57.017543859649123</v>
      </c>
    </row>
    <row r="33" spans="2:17" x14ac:dyDescent="0.25">
      <c r="B33">
        <v>2017</v>
      </c>
      <c r="C33">
        <v>3</v>
      </c>
      <c r="D33" t="s">
        <v>25</v>
      </c>
      <c r="E33">
        <v>17</v>
      </c>
      <c r="F33">
        <v>12</v>
      </c>
      <c r="G33">
        <v>9</v>
      </c>
      <c r="H33" s="1">
        <v>1.7722222222222221</v>
      </c>
      <c r="I33">
        <v>10</v>
      </c>
      <c r="J33">
        <v>46</v>
      </c>
      <c r="K33">
        <v>23.6</v>
      </c>
      <c r="L33">
        <v>4</v>
      </c>
      <c r="M33" s="4">
        <v>54350000</v>
      </c>
      <c r="N33" s="4">
        <v>1180000</v>
      </c>
      <c r="O33" s="5">
        <f t="shared" si="0"/>
        <v>18730.158730158731</v>
      </c>
      <c r="P33" s="6">
        <f t="shared" si="1"/>
        <v>63</v>
      </c>
      <c r="Q33" s="9">
        <f t="shared" si="2"/>
        <v>55.26315789473685</v>
      </c>
    </row>
    <row r="34" spans="2:17" x14ac:dyDescent="0.25">
      <c r="B34">
        <v>2012</v>
      </c>
      <c r="C34">
        <v>4</v>
      </c>
      <c r="D34" t="s">
        <v>26</v>
      </c>
      <c r="E34">
        <v>20</v>
      </c>
      <c r="F34">
        <v>6</v>
      </c>
      <c r="G34">
        <v>12</v>
      </c>
      <c r="H34" s="1">
        <v>2.4840277777777779</v>
      </c>
      <c r="I34">
        <v>22</v>
      </c>
      <c r="J34">
        <v>49</v>
      </c>
      <c r="K34">
        <v>23.2</v>
      </c>
      <c r="L34">
        <v>3</v>
      </c>
      <c r="M34" s="4">
        <v>106900000</v>
      </c>
      <c r="N34" s="4">
        <v>2180000</v>
      </c>
      <c r="O34" s="5">
        <f t="shared" si="0"/>
        <v>33030.303030303032</v>
      </c>
      <c r="P34" s="6">
        <f t="shared" si="1"/>
        <v>66</v>
      </c>
      <c r="Q34" s="9">
        <f t="shared" si="2"/>
        <v>57.894736842105267</v>
      </c>
    </row>
    <row r="35" spans="2:17" x14ac:dyDescent="0.25">
      <c r="B35">
        <v>2015</v>
      </c>
      <c r="C35">
        <v>4</v>
      </c>
      <c r="D35" t="s">
        <v>26</v>
      </c>
      <c r="E35">
        <v>18</v>
      </c>
      <c r="F35">
        <v>8</v>
      </c>
      <c r="G35">
        <v>12</v>
      </c>
      <c r="H35" s="1">
        <v>2.2409722222222221</v>
      </c>
      <c r="I35">
        <v>6</v>
      </c>
      <c r="J35">
        <v>42</v>
      </c>
      <c r="K35">
        <v>24.7</v>
      </c>
      <c r="L35">
        <v>3</v>
      </c>
      <c r="M35" s="4">
        <v>88800000</v>
      </c>
      <c r="N35" s="4">
        <v>2110000</v>
      </c>
      <c r="O35" s="5">
        <f t="shared" si="0"/>
        <v>34032.258064516129</v>
      </c>
      <c r="P35" s="6">
        <f t="shared" si="1"/>
        <v>62</v>
      </c>
      <c r="Q35" s="9">
        <f t="shared" si="2"/>
        <v>54.385964912280706</v>
      </c>
    </row>
    <row r="36" spans="2:17" x14ac:dyDescent="0.25">
      <c r="B36">
        <v>2009</v>
      </c>
      <c r="C36">
        <v>4</v>
      </c>
      <c r="D36" t="s">
        <v>18</v>
      </c>
      <c r="E36">
        <v>18</v>
      </c>
      <c r="F36">
        <v>8</v>
      </c>
      <c r="G36">
        <v>12</v>
      </c>
      <c r="H36" s="1">
        <v>2.4534722222222221</v>
      </c>
      <c r="I36">
        <v>5</v>
      </c>
      <c r="J36">
        <v>28</v>
      </c>
      <c r="K36">
        <v>24.5</v>
      </c>
      <c r="L36">
        <v>1</v>
      </c>
      <c r="M36" s="4">
        <v>42900000</v>
      </c>
      <c r="N36" s="4">
        <v>1530000</v>
      </c>
      <c r="O36" s="5">
        <f t="shared" ref="O36:O67" si="3">N36/P36</f>
        <v>24677.419354838708</v>
      </c>
      <c r="P36" s="6">
        <f t="shared" si="1"/>
        <v>62</v>
      </c>
      <c r="Q36" s="10">
        <f t="shared" si="2"/>
        <v>54.385964912280706</v>
      </c>
    </row>
    <row r="37" spans="2:17" x14ac:dyDescent="0.25">
      <c r="B37">
        <v>2017</v>
      </c>
      <c r="C37">
        <v>4</v>
      </c>
      <c r="D37" t="s">
        <v>21</v>
      </c>
      <c r="E37">
        <v>18</v>
      </c>
      <c r="F37">
        <v>8</v>
      </c>
      <c r="G37">
        <v>12</v>
      </c>
      <c r="H37" s="1">
        <v>2.3166666666666669</v>
      </c>
      <c r="I37">
        <v>19</v>
      </c>
      <c r="J37">
        <v>62</v>
      </c>
      <c r="K37">
        <v>23</v>
      </c>
      <c r="L37">
        <v>7</v>
      </c>
      <c r="M37" s="4">
        <v>59450000</v>
      </c>
      <c r="N37" s="4">
        <v>959000</v>
      </c>
      <c r="O37" s="5">
        <f t="shared" si="3"/>
        <v>15467.741935483871</v>
      </c>
      <c r="P37" s="6">
        <f t="shared" si="1"/>
        <v>62</v>
      </c>
      <c r="Q37" s="9">
        <f t="shared" si="2"/>
        <v>54.385964912280706</v>
      </c>
    </row>
    <row r="38" spans="2:17" x14ac:dyDescent="0.25">
      <c r="B38">
        <v>2014</v>
      </c>
      <c r="C38">
        <v>4</v>
      </c>
      <c r="D38" t="s">
        <v>17</v>
      </c>
      <c r="E38">
        <v>19</v>
      </c>
      <c r="F38">
        <v>12</v>
      </c>
      <c r="G38">
        <v>7</v>
      </c>
      <c r="H38" s="1">
        <v>2.0631944444444446</v>
      </c>
      <c r="I38">
        <v>18</v>
      </c>
      <c r="J38">
        <v>31</v>
      </c>
      <c r="K38">
        <v>25.1</v>
      </c>
      <c r="L38">
        <v>2</v>
      </c>
      <c r="M38" s="4">
        <v>62850000</v>
      </c>
      <c r="N38" s="4">
        <v>2030000</v>
      </c>
      <c r="O38" s="5">
        <f t="shared" si="3"/>
        <v>29420.289855072464</v>
      </c>
      <c r="P38" s="6">
        <f t="shared" si="1"/>
        <v>69</v>
      </c>
      <c r="Q38" s="9">
        <f t="shared" si="2"/>
        <v>60.526315789473685</v>
      </c>
    </row>
    <row r="39" spans="2:17" x14ac:dyDescent="0.25">
      <c r="B39">
        <v>2018</v>
      </c>
      <c r="C39">
        <v>4</v>
      </c>
      <c r="D39" t="s">
        <v>21</v>
      </c>
      <c r="E39">
        <v>18</v>
      </c>
      <c r="F39">
        <v>12</v>
      </c>
      <c r="G39">
        <v>8</v>
      </c>
      <c r="H39" s="1">
        <v>2.0187500000000003</v>
      </c>
      <c r="I39">
        <v>21</v>
      </c>
      <c r="J39">
        <v>59</v>
      </c>
      <c r="K39">
        <v>24.5</v>
      </c>
      <c r="L39">
        <v>2</v>
      </c>
      <c r="M39" s="4">
        <v>67600000</v>
      </c>
      <c r="N39" s="4">
        <v>1150000</v>
      </c>
      <c r="O39" s="5">
        <f t="shared" si="3"/>
        <v>17424.242424242424</v>
      </c>
      <c r="P39" s="6">
        <f t="shared" si="1"/>
        <v>66</v>
      </c>
      <c r="Q39" s="9">
        <f t="shared" si="2"/>
        <v>57.894736842105267</v>
      </c>
    </row>
    <row r="40" spans="2:17" x14ac:dyDescent="0.25">
      <c r="B40">
        <v>2013</v>
      </c>
      <c r="C40">
        <v>4</v>
      </c>
      <c r="D40" t="s">
        <v>14</v>
      </c>
      <c r="E40">
        <v>17</v>
      </c>
      <c r="F40">
        <v>10</v>
      </c>
      <c r="G40">
        <v>11</v>
      </c>
      <c r="H40" s="1">
        <v>2.3201388888888888</v>
      </c>
      <c r="I40">
        <v>14</v>
      </c>
      <c r="J40">
        <v>56</v>
      </c>
      <c r="K40">
        <v>24</v>
      </c>
      <c r="L40">
        <v>4</v>
      </c>
      <c r="M40" s="4">
        <v>24050000</v>
      </c>
      <c r="N40" s="4">
        <v>429000</v>
      </c>
      <c r="O40" s="5">
        <f t="shared" si="3"/>
        <v>7032.7868852459014</v>
      </c>
      <c r="P40" s="6">
        <f t="shared" si="1"/>
        <v>61</v>
      </c>
      <c r="Q40" s="9">
        <f t="shared" si="2"/>
        <v>53.508771929824562</v>
      </c>
    </row>
    <row r="41" spans="2:17" x14ac:dyDescent="0.25">
      <c r="B41">
        <v>2016</v>
      </c>
      <c r="C41">
        <v>4</v>
      </c>
      <c r="D41" t="s">
        <v>12</v>
      </c>
      <c r="E41">
        <v>17</v>
      </c>
      <c r="F41">
        <v>11</v>
      </c>
      <c r="G41">
        <v>9</v>
      </c>
      <c r="H41" s="1">
        <v>2.5763888888888888</v>
      </c>
      <c r="I41">
        <v>11</v>
      </c>
      <c r="J41">
        <v>39</v>
      </c>
      <c r="K41">
        <v>24.3</v>
      </c>
      <c r="L41">
        <v>4</v>
      </c>
      <c r="M41" s="4">
        <v>62550000</v>
      </c>
      <c r="N41" s="4">
        <v>1600000</v>
      </c>
      <c r="O41" s="5">
        <f t="shared" si="3"/>
        <v>25806.451612903227</v>
      </c>
      <c r="P41" s="6">
        <f t="shared" si="1"/>
        <v>62</v>
      </c>
      <c r="Q41" s="9">
        <f t="shared" si="2"/>
        <v>54.385964912280706</v>
      </c>
    </row>
    <row r="42" spans="2:17" x14ac:dyDescent="0.25">
      <c r="B42">
        <v>2010</v>
      </c>
      <c r="C42">
        <v>4</v>
      </c>
      <c r="D42" t="s">
        <v>21</v>
      </c>
      <c r="E42">
        <v>17</v>
      </c>
      <c r="F42">
        <v>12</v>
      </c>
      <c r="G42">
        <v>9</v>
      </c>
      <c r="H42" s="1">
        <v>2.8631944444444444</v>
      </c>
      <c r="I42">
        <v>25</v>
      </c>
      <c r="J42">
        <v>36</v>
      </c>
      <c r="K42">
        <v>23.1</v>
      </c>
      <c r="L42">
        <v>1</v>
      </c>
      <c r="M42" s="4">
        <v>39300000</v>
      </c>
      <c r="N42" s="4">
        <v>1090000</v>
      </c>
      <c r="O42" s="5">
        <f t="shared" si="3"/>
        <v>17301.5873015873</v>
      </c>
      <c r="P42" s="6">
        <f t="shared" si="1"/>
        <v>63</v>
      </c>
      <c r="Q42" s="9">
        <f t="shared" si="2"/>
        <v>55.26315789473685</v>
      </c>
    </row>
    <row r="43" spans="2:17" x14ac:dyDescent="0.25">
      <c r="B43">
        <v>2011</v>
      </c>
      <c r="C43">
        <v>4</v>
      </c>
      <c r="D43" t="s">
        <v>19</v>
      </c>
      <c r="E43">
        <v>15</v>
      </c>
      <c r="F43">
        <v>16</v>
      </c>
      <c r="G43">
        <v>7</v>
      </c>
      <c r="H43" s="1">
        <v>2.4909722222222221</v>
      </c>
      <c r="I43">
        <v>12</v>
      </c>
      <c r="J43">
        <v>50</v>
      </c>
      <c r="K43">
        <v>23.2</v>
      </c>
      <c r="L43">
        <v>4</v>
      </c>
      <c r="M43" s="4">
        <v>74300000</v>
      </c>
      <c r="N43" s="4">
        <v>1490000</v>
      </c>
      <c r="O43" s="5">
        <f t="shared" si="3"/>
        <v>24426.22950819672</v>
      </c>
      <c r="P43" s="6">
        <f t="shared" si="1"/>
        <v>61</v>
      </c>
      <c r="Q43" s="9">
        <f t="shared" si="2"/>
        <v>53.508771929824562</v>
      </c>
    </row>
    <row r="44" spans="2:17" x14ac:dyDescent="0.25">
      <c r="B44">
        <v>2016</v>
      </c>
      <c r="C44">
        <v>5</v>
      </c>
      <c r="D44" t="s">
        <v>14</v>
      </c>
      <c r="E44">
        <v>17</v>
      </c>
      <c r="F44">
        <v>8</v>
      </c>
      <c r="G44">
        <v>13</v>
      </c>
      <c r="H44" s="1">
        <v>1.8187499999999999</v>
      </c>
      <c r="I44">
        <v>4</v>
      </c>
      <c r="J44">
        <v>38</v>
      </c>
      <c r="K44">
        <v>23.9</v>
      </c>
      <c r="L44">
        <v>4</v>
      </c>
      <c r="M44" s="4">
        <v>13180000</v>
      </c>
      <c r="N44" s="4">
        <v>347000</v>
      </c>
      <c r="O44" s="5">
        <f t="shared" si="3"/>
        <v>5881.3559322033898</v>
      </c>
      <c r="P44" s="6">
        <f t="shared" si="1"/>
        <v>59</v>
      </c>
      <c r="Q44" s="9">
        <f t="shared" si="2"/>
        <v>51.754385964912288</v>
      </c>
    </row>
    <row r="45" spans="2:17" x14ac:dyDescent="0.25">
      <c r="B45">
        <v>2015</v>
      </c>
      <c r="C45">
        <v>5</v>
      </c>
      <c r="D45" t="s">
        <v>22</v>
      </c>
      <c r="E45">
        <v>17</v>
      </c>
      <c r="F45">
        <v>9</v>
      </c>
      <c r="G45">
        <v>12</v>
      </c>
      <c r="H45" s="1">
        <v>1.6513888888888888</v>
      </c>
      <c r="I45">
        <v>1</v>
      </c>
      <c r="J45">
        <v>47</v>
      </c>
      <c r="K45">
        <v>24.2</v>
      </c>
      <c r="L45">
        <v>5</v>
      </c>
      <c r="M45" s="4">
        <v>55500000</v>
      </c>
      <c r="N45" s="4">
        <v>1180000</v>
      </c>
      <c r="O45" s="5">
        <f t="shared" si="3"/>
        <v>19666.666666666668</v>
      </c>
      <c r="P45" s="6">
        <f t="shared" si="1"/>
        <v>60</v>
      </c>
      <c r="Q45" s="9">
        <f t="shared" si="2"/>
        <v>52.631578947368418</v>
      </c>
    </row>
    <row r="46" spans="2:17" x14ac:dyDescent="0.25">
      <c r="B46">
        <v>2010</v>
      </c>
      <c r="C46">
        <v>5</v>
      </c>
      <c r="D46" t="s">
        <v>11</v>
      </c>
      <c r="E46">
        <v>17</v>
      </c>
      <c r="F46">
        <v>9</v>
      </c>
      <c r="G46">
        <v>12</v>
      </c>
      <c r="H46" s="1">
        <v>1.8229166666666667</v>
      </c>
      <c r="I46">
        <v>-2</v>
      </c>
      <c r="J46">
        <v>48</v>
      </c>
      <c r="K46">
        <v>22.8</v>
      </c>
      <c r="L46">
        <v>3</v>
      </c>
      <c r="M46" s="4">
        <v>26100000</v>
      </c>
      <c r="N46" s="4">
        <v>544000</v>
      </c>
      <c r="O46" s="5">
        <f t="shared" si="3"/>
        <v>9066.6666666666661</v>
      </c>
      <c r="P46" s="6">
        <f t="shared" si="1"/>
        <v>60</v>
      </c>
      <c r="Q46" s="9">
        <f t="shared" si="2"/>
        <v>52.631578947368418</v>
      </c>
    </row>
    <row r="47" spans="2:17" x14ac:dyDescent="0.25">
      <c r="B47">
        <v>2014</v>
      </c>
      <c r="C47">
        <v>5</v>
      </c>
      <c r="D47" t="s">
        <v>12</v>
      </c>
      <c r="E47">
        <v>17</v>
      </c>
      <c r="F47">
        <v>11</v>
      </c>
      <c r="G47">
        <v>10</v>
      </c>
      <c r="H47" s="1">
        <v>2.151388888888889</v>
      </c>
      <c r="I47">
        <v>13</v>
      </c>
      <c r="J47">
        <v>35</v>
      </c>
      <c r="K47">
        <v>25.9</v>
      </c>
      <c r="L47">
        <v>2</v>
      </c>
      <c r="M47" s="4">
        <v>50950000</v>
      </c>
      <c r="N47" s="4">
        <v>1460000</v>
      </c>
      <c r="O47" s="5">
        <f t="shared" si="3"/>
        <v>23548.387096774193</v>
      </c>
      <c r="P47" s="6">
        <f t="shared" si="1"/>
        <v>62</v>
      </c>
      <c r="Q47" s="9">
        <f t="shared" si="2"/>
        <v>54.385964912280706</v>
      </c>
    </row>
    <row r="48" spans="2:17" x14ac:dyDescent="0.25">
      <c r="B48">
        <v>2009</v>
      </c>
      <c r="C48">
        <v>5</v>
      </c>
      <c r="D48" t="s">
        <v>23</v>
      </c>
      <c r="E48">
        <v>17</v>
      </c>
      <c r="F48">
        <v>11</v>
      </c>
      <c r="G48">
        <v>10</v>
      </c>
      <c r="H48" s="1">
        <v>2.4479166666666665</v>
      </c>
      <c r="I48">
        <v>13</v>
      </c>
      <c r="J48">
        <v>34</v>
      </c>
      <c r="K48">
        <v>23</v>
      </c>
      <c r="L48">
        <v>2</v>
      </c>
      <c r="M48" s="4">
        <v>30550000</v>
      </c>
      <c r="N48" s="4">
        <v>899000</v>
      </c>
      <c r="O48" s="5">
        <f t="shared" si="3"/>
        <v>14500</v>
      </c>
      <c r="P48" s="6">
        <f t="shared" si="1"/>
        <v>62</v>
      </c>
      <c r="Q48" s="10">
        <f t="shared" si="2"/>
        <v>54.385964912280706</v>
      </c>
    </row>
    <row r="49" spans="2:17" x14ac:dyDescent="0.25">
      <c r="B49">
        <v>2012</v>
      </c>
      <c r="C49">
        <v>5</v>
      </c>
      <c r="D49" t="s">
        <v>28</v>
      </c>
      <c r="E49">
        <v>16</v>
      </c>
      <c r="F49">
        <v>10</v>
      </c>
      <c r="G49">
        <v>12</v>
      </c>
      <c r="H49" s="1">
        <v>1.9055555555555557</v>
      </c>
      <c r="I49">
        <v>1</v>
      </c>
      <c r="J49">
        <v>58</v>
      </c>
      <c r="K49">
        <v>24</v>
      </c>
      <c r="L49">
        <v>3</v>
      </c>
      <c r="M49" s="4">
        <v>46450000</v>
      </c>
      <c r="N49" s="4">
        <v>801000</v>
      </c>
      <c r="O49" s="5">
        <f t="shared" si="3"/>
        <v>13810.344827586207</v>
      </c>
      <c r="P49" s="6">
        <f t="shared" si="1"/>
        <v>58</v>
      </c>
      <c r="Q49" s="9">
        <f t="shared" si="2"/>
        <v>50.877192982456144</v>
      </c>
    </row>
    <row r="50" spans="2:17" x14ac:dyDescent="0.25">
      <c r="B50">
        <v>2013</v>
      </c>
      <c r="C50">
        <v>5</v>
      </c>
      <c r="D50" t="s">
        <v>29</v>
      </c>
      <c r="E50">
        <v>16</v>
      </c>
      <c r="F50">
        <v>11</v>
      </c>
      <c r="G50">
        <v>11</v>
      </c>
      <c r="H50" s="1">
        <v>2.495138888888889</v>
      </c>
      <c r="I50">
        <v>6</v>
      </c>
      <c r="J50">
        <v>52</v>
      </c>
      <c r="K50">
        <v>23.4</v>
      </c>
      <c r="L50">
        <v>4</v>
      </c>
      <c r="M50" s="4">
        <v>17880000</v>
      </c>
      <c r="N50" s="4">
        <v>344000</v>
      </c>
      <c r="O50" s="5">
        <f t="shared" si="3"/>
        <v>5830.5084745762715</v>
      </c>
      <c r="P50" s="6">
        <f t="shared" si="1"/>
        <v>59</v>
      </c>
      <c r="Q50" s="9">
        <f t="shared" si="2"/>
        <v>51.754385964912288</v>
      </c>
    </row>
    <row r="51" spans="2:17" x14ac:dyDescent="0.25">
      <c r="B51">
        <v>2011</v>
      </c>
      <c r="C51">
        <v>5</v>
      </c>
      <c r="D51" t="s">
        <v>22</v>
      </c>
      <c r="E51">
        <v>16</v>
      </c>
      <c r="F51">
        <v>12</v>
      </c>
      <c r="G51">
        <v>10</v>
      </c>
      <c r="H51" s="1">
        <v>2.4048611111111113</v>
      </c>
      <c r="I51">
        <v>14</v>
      </c>
      <c r="J51">
        <v>54</v>
      </c>
      <c r="K51">
        <v>24</v>
      </c>
      <c r="L51">
        <v>7</v>
      </c>
      <c r="M51" s="4">
        <v>74800000</v>
      </c>
      <c r="N51" s="4">
        <v>1390000</v>
      </c>
      <c r="O51" s="5">
        <f t="shared" si="3"/>
        <v>23166.666666666668</v>
      </c>
      <c r="P51" s="6">
        <f t="shared" si="1"/>
        <v>60</v>
      </c>
      <c r="Q51" s="9">
        <f t="shared" si="2"/>
        <v>52.631578947368418</v>
      </c>
    </row>
    <row r="52" spans="2:17" x14ac:dyDescent="0.25">
      <c r="B52">
        <v>2017</v>
      </c>
      <c r="C52">
        <v>5</v>
      </c>
      <c r="D52" t="s">
        <v>18</v>
      </c>
      <c r="E52">
        <v>15</v>
      </c>
      <c r="F52">
        <v>12</v>
      </c>
      <c r="G52">
        <v>11</v>
      </c>
      <c r="H52" s="1">
        <v>1.9854166666666666</v>
      </c>
      <c r="I52">
        <v>8</v>
      </c>
      <c r="J52">
        <v>45</v>
      </c>
      <c r="K52">
        <v>24</v>
      </c>
      <c r="L52">
        <v>6</v>
      </c>
      <c r="M52" s="4">
        <v>74930000</v>
      </c>
      <c r="N52" s="4">
        <v>1670000</v>
      </c>
      <c r="O52" s="5">
        <f t="shared" si="3"/>
        <v>29298.245614035088</v>
      </c>
      <c r="P52" s="6">
        <f t="shared" si="1"/>
        <v>57</v>
      </c>
      <c r="Q52" s="9">
        <f t="shared" si="2"/>
        <v>50</v>
      </c>
    </row>
    <row r="53" spans="2:17" x14ac:dyDescent="0.25">
      <c r="B53">
        <v>2018</v>
      </c>
      <c r="C53">
        <v>5</v>
      </c>
      <c r="D53" t="s">
        <v>26</v>
      </c>
      <c r="E53">
        <v>16</v>
      </c>
      <c r="F53">
        <v>15</v>
      </c>
      <c r="G53">
        <v>7</v>
      </c>
      <c r="H53" s="1">
        <v>1.940277777777778</v>
      </c>
      <c r="I53">
        <v>12</v>
      </c>
      <c r="J53">
        <v>50</v>
      </c>
      <c r="K53">
        <v>23</v>
      </c>
      <c r="L53">
        <v>5</v>
      </c>
      <c r="M53" s="4">
        <v>70880000</v>
      </c>
      <c r="N53" s="4">
        <v>1420000</v>
      </c>
      <c r="O53" s="5">
        <f t="shared" si="3"/>
        <v>22539.682539682541</v>
      </c>
      <c r="P53" s="6">
        <f t="shared" si="1"/>
        <v>63</v>
      </c>
      <c r="Q53" s="9">
        <f t="shared" si="2"/>
        <v>55.26315789473685</v>
      </c>
    </row>
    <row r="54" spans="2:17" x14ac:dyDescent="0.25">
      <c r="B54">
        <v>2016</v>
      </c>
      <c r="C54">
        <v>6</v>
      </c>
      <c r="D54" t="s">
        <v>11</v>
      </c>
      <c r="E54">
        <v>17</v>
      </c>
      <c r="F54">
        <v>6</v>
      </c>
      <c r="G54">
        <v>15</v>
      </c>
      <c r="H54" s="1">
        <v>1.6055555555555554</v>
      </c>
      <c r="I54">
        <v>6</v>
      </c>
      <c r="J54">
        <v>43</v>
      </c>
      <c r="K54">
        <v>23.5</v>
      </c>
      <c r="L54">
        <v>4</v>
      </c>
      <c r="M54" s="4">
        <v>40730000</v>
      </c>
      <c r="N54" s="4">
        <v>947000</v>
      </c>
      <c r="O54" s="5">
        <f t="shared" si="3"/>
        <v>16614.035087719298</v>
      </c>
      <c r="P54" s="6">
        <f t="shared" si="1"/>
        <v>57</v>
      </c>
      <c r="Q54" s="9">
        <f t="shared" si="2"/>
        <v>50</v>
      </c>
    </row>
    <row r="55" spans="2:17" x14ac:dyDescent="0.25">
      <c r="B55">
        <v>2018</v>
      </c>
      <c r="C55">
        <v>6</v>
      </c>
      <c r="D55" t="s">
        <v>12</v>
      </c>
      <c r="E55">
        <v>17</v>
      </c>
      <c r="F55">
        <v>8</v>
      </c>
      <c r="G55">
        <v>13</v>
      </c>
      <c r="H55" s="1">
        <v>2.3631944444444444</v>
      </c>
      <c r="I55">
        <v>13</v>
      </c>
      <c r="J55">
        <v>50</v>
      </c>
      <c r="K55">
        <v>23.4</v>
      </c>
      <c r="L55">
        <v>6</v>
      </c>
      <c r="M55" s="4">
        <v>61350000</v>
      </c>
      <c r="N55" s="4">
        <v>1230000</v>
      </c>
      <c r="O55" s="5">
        <f t="shared" si="3"/>
        <v>20847.457627118645</v>
      </c>
      <c r="P55" s="6">
        <f t="shared" si="1"/>
        <v>59</v>
      </c>
      <c r="Q55" s="9">
        <f t="shared" si="2"/>
        <v>51.754385964912288</v>
      </c>
    </row>
    <row r="56" spans="2:17" x14ac:dyDescent="0.25">
      <c r="B56">
        <v>2014</v>
      </c>
      <c r="C56">
        <v>6</v>
      </c>
      <c r="D56" t="s">
        <v>20</v>
      </c>
      <c r="E56">
        <v>17</v>
      </c>
      <c r="F56">
        <v>10</v>
      </c>
      <c r="G56">
        <v>11</v>
      </c>
      <c r="H56" s="1">
        <v>2.5708333333333333</v>
      </c>
      <c r="I56">
        <v>19</v>
      </c>
      <c r="J56">
        <v>23</v>
      </c>
      <c r="K56">
        <v>24.4</v>
      </c>
      <c r="L56">
        <v>2</v>
      </c>
      <c r="M56" s="4">
        <v>39150000</v>
      </c>
      <c r="N56" s="4">
        <v>1700000</v>
      </c>
      <c r="O56" s="5">
        <f t="shared" si="3"/>
        <v>27868.852459016394</v>
      </c>
      <c r="P56" s="6">
        <f t="shared" si="1"/>
        <v>61</v>
      </c>
      <c r="Q56" s="9">
        <f t="shared" si="2"/>
        <v>53.508771929824562</v>
      </c>
    </row>
    <row r="57" spans="2:17" x14ac:dyDescent="0.25">
      <c r="B57">
        <v>2011</v>
      </c>
      <c r="C57">
        <v>6</v>
      </c>
      <c r="D57" t="s">
        <v>26</v>
      </c>
      <c r="E57">
        <v>16</v>
      </c>
      <c r="F57">
        <v>11</v>
      </c>
      <c r="G57">
        <v>11</v>
      </c>
      <c r="H57" s="1">
        <v>2.4069444444444446</v>
      </c>
      <c r="I57">
        <v>11</v>
      </c>
      <c r="J57">
        <v>51</v>
      </c>
      <c r="K57">
        <v>22.5</v>
      </c>
      <c r="L57">
        <v>3</v>
      </c>
      <c r="M57" s="4">
        <v>97450000</v>
      </c>
      <c r="N57" s="4">
        <v>1910000</v>
      </c>
      <c r="O57" s="5">
        <f t="shared" si="3"/>
        <v>32372.881355932204</v>
      </c>
      <c r="P57" s="6">
        <f t="shared" si="1"/>
        <v>59</v>
      </c>
      <c r="Q57" s="9">
        <f t="shared" si="2"/>
        <v>51.754385964912288</v>
      </c>
    </row>
    <row r="58" spans="2:17" x14ac:dyDescent="0.25">
      <c r="B58">
        <v>2013</v>
      </c>
      <c r="C58">
        <v>6</v>
      </c>
      <c r="D58" t="s">
        <v>39</v>
      </c>
      <c r="E58">
        <v>16</v>
      </c>
      <c r="F58">
        <v>11</v>
      </c>
      <c r="G58">
        <v>11</v>
      </c>
      <c r="H58" s="1">
        <v>2.0305555555555554</v>
      </c>
      <c r="I58">
        <v>4</v>
      </c>
      <c r="J58">
        <v>48</v>
      </c>
      <c r="K58">
        <v>23.4</v>
      </c>
      <c r="L58">
        <v>7</v>
      </c>
      <c r="M58" s="4">
        <v>68150000</v>
      </c>
      <c r="N58" s="4">
        <v>1420000</v>
      </c>
      <c r="O58" s="5">
        <f t="shared" si="3"/>
        <v>24067.796610169491</v>
      </c>
      <c r="P58" s="6">
        <f t="shared" si="1"/>
        <v>59</v>
      </c>
      <c r="Q58" s="9">
        <f t="shared" si="2"/>
        <v>51.754385964912288</v>
      </c>
    </row>
    <row r="59" spans="2:17" x14ac:dyDescent="0.25">
      <c r="B59">
        <v>2017</v>
      </c>
      <c r="C59">
        <v>6</v>
      </c>
      <c r="D59" t="s">
        <v>19</v>
      </c>
      <c r="E59">
        <v>15</v>
      </c>
      <c r="F59">
        <v>11</v>
      </c>
      <c r="G59">
        <v>12</v>
      </c>
      <c r="H59" s="1">
        <v>2.0680555555555555</v>
      </c>
      <c r="I59">
        <v>11</v>
      </c>
      <c r="J59">
        <v>45</v>
      </c>
      <c r="K59">
        <v>24.3</v>
      </c>
      <c r="L59">
        <v>7</v>
      </c>
      <c r="M59" s="4">
        <v>84080000</v>
      </c>
      <c r="N59" s="4">
        <v>1870000</v>
      </c>
      <c r="O59" s="5">
        <f t="shared" si="3"/>
        <v>33392.857142857145</v>
      </c>
      <c r="P59" s="6">
        <f t="shared" si="1"/>
        <v>56</v>
      </c>
      <c r="Q59" s="9">
        <f t="shared" si="2"/>
        <v>49.122807017543856</v>
      </c>
    </row>
    <row r="60" spans="2:17" x14ac:dyDescent="0.25">
      <c r="B60">
        <v>2012</v>
      </c>
      <c r="C60">
        <v>6</v>
      </c>
      <c r="D60" t="s">
        <v>17</v>
      </c>
      <c r="E60">
        <v>15</v>
      </c>
      <c r="F60">
        <v>12</v>
      </c>
      <c r="G60">
        <v>11</v>
      </c>
      <c r="H60" s="1">
        <v>2.1520833333333331</v>
      </c>
      <c r="I60">
        <v>12</v>
      </c>
      <c r="J60">
        <v>44</v>
      </c>
      <c r="K60">
        <v>24.1</v>
      </c>
      <c r="L60">
        <v>6</v>
      </c>
      <c r="M60" s="4">
        <v>61750000</v>
      </c>
      <c r="N60" s="4">
        <v>1400000</v>
      </c>
      <c r="O60" s="5">
        <f t="shared" si="3"/>
        <v>24561.403508771931</v>
      </c>
      <c r="P60" s="6">
        <f t="shared" si="1"/>
        <v>57</v>
      </c>
      <c r="Q60" s="9">
        <f t="shared" si="2"/>
        <v>50</v>
      </c>
    </row>
    <row r="61" spans="2:17" x14ac:dyDescent="0.25">
      <c r="B61">
        <v>2009</v>
      </c>
      <c r="C61">
        <v>6</v>
      </c>
      <c r="D61" t="s">
        <v>32</v>
      </c>
      <c r="E61">
        <v>15</v>
      </c>
      <c r="F61">
        <v>12</v>
      </c>
      <c r="G61">
        <v>11</v>
      </c>
      <c r="H61" s="1">
        <v>2.5777777777777779</v>
      </c>
      <c r="I61">
        <v>9</v>
      </c>
      <c r="J61">
        <v>36</v>
      </c>
      <c r="K61">
        <v>23.3</v>
      </c>
      <c r="L61">
        <v>0</v>
      </c>
      <c r="M61" s="4">
        <v>3450000</v>
      </c>
      <c r="N61" s="4">
        <v>96000</v>
      </c>
      <c r="O61" s="5">
        <f t="shared" si="3"/>
        <v>1684.2105263157894</v>
      </c>
      <c r="P61" s="6">
        <f t="shared" si="1"/>
        <v>57</v>
      </c>
      <c r="Q61" s="10">
        <f t="shared" si="2"/>
        <v>50</v>
      </c>
    </row>
    <row r="62" spans="2:17" x14ac:dyDescent="0.25">
      <c r="B62">
        <v>2015</v>
      </c>
      <c r="C62">
        <v>6</v>
      </c>
      <c r="D62" t="s">
        <v>27</v>
      </c>
      <c r="E62">
        <v>15</v>
      </c>
      <c r="F62">
        <v>14</v>
      </c>
      <c r="G62">
        <v>9</v>
      </c>
      <c r="H62" s="1">
        <v>2.2347222222222221</v>
      </c>
      <c r="I62">
        <v>15</v>
      </c>
      <c r="J62">
        <v>46</v>
      </c>
      <c r="K62">
        <v>23.6</v>
      </c>
      <c r="L62">
        <v>0</v>
      </c>
      <c r="M62" s="4">
        <v>20850000</v>
      </c>
      <c r="N62" s="4">
        <v>453000</v>
      </c>
      <c r="O62" s="5">
        <f t="shared" si="3"/>
        <v>7677.9661016949149</v>
      </c>
      <c r="P62" s="6">
        <f t="shared" si="1"/>
        <v>59</v>
      </c>
      <c r="Q62" s="9">
        <f t="shared" si="2"/>
        <v>51.754385964912288</v>
      </c>
    </row>
    <row r="63" spans="2:17" x14ac:dyDescent="0.25">
      <c r="B63">
        <v>2010</v>
      </c>
      <c r="C63">
        <v>6</v>
      </c>
      <c r="D63" t="s">
        <v>14</v>
      </c>
      <c r="E63">
        <v>14</v>
      </c>
      <c r="F63">
        <v>17</v>
      </c>
      <c r="G63">
        <v>7</v>
      </c>
      <c r="H63" s="1">
        <v>2.2791666666666668</v>
      </c>
      <c r="I63">
        <v>12</v>
      </c>
      <c r="J63">
        <v>55</v>
      </c>
      <c r="K63">
        <v>23.3</v>
      </c>
      <c r="L63">
        <v>3</v>
      </c>
      <c r="M63" s="4">
        <v>27150000</v>
      </c>
      <c r="N63" s="4">
        <v>494000</v>
      </c>
      <c r="O63" s="5">
        <f t="shared" si="3"/>
        <v>8372.8813559322025</v>
      </c>
      <c r="P63" s="6">
        <f t="shared" si="1"/>
        <v>59</v>
      </c>
      <c r="Q63" s="9">
        <f t="shared" si="2"/>
        <v>51.754385964912288</v>
      </c>
    </row>
    <row r="64" spans="2:17" x14ac:dyDescent="0.25">
      <c r="B64">
        <v>2014</v>
      </c>
      <c r="C64">
        <v>7</v>
      </c>
      <c r="D64" t="s">
        <v>21</v>
      </c>
      <c r="E64">
        <v>17</v>
      </c>
      <c r="F64">
        <v>10</v>
      </c>
      <c r="G64">
        <v>11</v>
      </c>
      <c r="H64" s="1">
        <v>1.5166666666666666</v>
      </c>
      <c r="I64">
        <v>12</v>
      </c>
      <c r="J64">
        <v>31</v>
      </c>
      <c r="K64">
        <v>22.9</v>
      </c>
      <c r="L64">
        <v>4</v>
      </c>
      <c r="M64" s="4">
        <v>30100000</v>
      </c>
      <c r="N64" s="4">
        <v>971000</v>
      </c>
      <c r="O64" s="5">
        <f t="shared" si="3"/>
        <v>15918.032786885246</v>
      </c>
      <c r="P64" s="6">
        <f t="shared" si="1"/>
        <v>61</v>
      </c>
      <c r="Q64" s="9">
        <f t="shared" si="2"/>
        <v>53.508771929824562</v>
      </c>
    </row>
    <row r="65" spans="2:17" x14ac:dyDescent="0.25">
      <c r="B65">
        <v>2009</v>
      </c>
      <c r="C65">
        <v>7</v>
      </c>
      <c r="D65" t="s">
        <v>12</v>
      </c>
      <c r="E65">
        <v>16</v>
      </c>
      <c r="F65">
        <v>8</v>
      </c>
      <c r="G65">
        <v>14</v>
      </c>
      <c r="H65" s="1">
        <v>2.3305555555555553</v>
      </c>
      <c r="I65">
        <v>-1</v>
      </c>
      <c r="J65">
        <v>32</v>
      </c>
      <c r="K65">
        <v>23.5</v>
      </c>
      <c r="L65">
        <v>0</v>
      </c>
      <c r="M65" s="4">
        <v>16850000</v>
      </c>
      <c r="N65" s="4">
        <v>527000</v>
      </c>
      <c r="O65" s="5">
        <f t="shared" si="3"/>
        <v>9410.7142857142862</v>
      </c>
      <c r="P65" s="6">
        <f t="shared" si="1"/>
        <v>56</v>
      </c>
      <c r="Q65" s="10">
        <f t="shared" si="2"/>
        <v>49.122807017543856</v>
      </c>
    </row>
    <row r="66" spans="2:17" x14ac:dyDescent="0.25">
      <c r="B66">
        <v>2018</v>
      </c>
      <c r="C66">
        <v>7</v>
      </c>
      <c r="D66" t="s">
        <v>11</v>
      </c>
      <c r="E66">
        <v>16</v>
      </c>
      <c r="F66">
        <v>9</v>
      </c>
      <c r="G66">
        <v>13</v>
      </c>
      <c r="H66" s="1">
        <v>2.2756944444444445</v>
      </c>
      <c r="I66">
        <v>17</v>
      </c>
      <c r="J66">
        <v>52</v>
      </c>
      <c r="K66">
        <v>24</v>
      </c>
      <c r="L66">
        <v>3</v>
      </c>
      <c r="M66" s="4">
        <v>37650000</v>
      </c>
      <c r="N66" s="4">
        <v>724000</v>
      </c>
      <c r="O66" s="5">
        <f t="shared" si="3"/>
        <v>12701.754385964912</v>
      </c>
      <c r="P66" s="6">
        <f t="shared" si="1"/>
        <v>57</v>
      </c>
      <c r="Q66" s="9">
        <f t="shared" si="2"/>
        <v>50</v>
      </c>
    </row>
    <row r="67" spans="2:17" x14ac:dyDescent="0.25">
      <c r="B67">
        <v>2010</v>
      </c>
      <c r="C67">
        <v>7</v>
      </c>
      <c r="D67" t="s">
        <v>22</v>
      </c>
      <c r="E67">
        <v>16</v>
      </c>
      <c r="F67">
        <v>10</v>
      </c>
      <c r="G67">
        <v>12</v>
      </c>
      <c r="H67" s="1">
        <v>2.0284722222222222</v>
      </c>
      <c r="I67">
        <v>7</v>
      </c>
      <c r="J67">
        <v>48</v>
      </c>
      <c r="K67">
        <v>24.5</v>
      </c>
      <c r="L67">
        <v>6</v>
      </c>
      <c r="M67" s="4">
        <v>66400000</v>
      </c>
      <c r="N67" s="4">
        <v>1380000</v>
      </c>
      <c r="O67" s="5">
        <f t="shared" si="3"/>
        <v>23793.103448275862</v>
      </c>
      <c r="P67" s="6">
        <f t="shared" si="1"/>
        <v>58</v>
      </c>
      <c r="Q67" s="9">
        <f t="shared" si="2"/>
        <v>50.877192982456144</v>
      </c>
    </row>
    <row r="68" spans="2:17" x14ac:dyDescent="0.25">
      <c r="B68">
        <v>2015</v>
      </c>
      <c r="C68">
        <v>7</v>
      </c>
      <c r="D68" t="s">
        <v>25</v>
      </c>
      <c r="E68">
        <v>16</v>
      </c>
      <c r="F68">
        <v>10</v>
      </c>
      <c r="G68">
        <v>12</v>
      </c>
      <c r="H68" s="1">
        <v>2.4868055555555553</v>
      </c>
      <c r="I68">
        <v>18</v>
      </c>
      <c r="J68">
        <v>37</v>
      </c>
      <c r="K68">
        <v>23.5</v>
      </c>
      <c r="L68">
        <v>1</v>
      </c>
      <c r="M68" s="4">
        <v>25030000</v>
      </c>
      <c r="N68" s="4">
        <v>676000</v>
      </c>
      <c r="O68" s="5">
        <f t="shared" ref="O68:O99" si="4">N68/P68</f>
        <v>11655.172413793103</v>
      </c>
      <c r="P68" s="6">
        <f t="shared" si="1"/>
        <v>58</v>
      </c>
      <c r="Q68" s="9">
        <f t="shared" si="2"/>
        <v>50.877192982456144</v>
      </c>
    </row>
    <row r="69" spans="2:17" x14ac:dyDescent="0.25">
      <c r="B69">
        <v>2016</v>
      </c>
      <c r="C69">
        <v>7</v>
      </c>
      <c r="D69" t="s">
        <v>17</v>
      </c>
      <c r="E69">
        <v>15</v>
      </c>
      <c r="F69">
        <v>10</v>
      </c>
      <c r="G69">
        <v>13</v>
      </c>
      <c r="H69" s="1">
        <v>2.0291666666666668</v>
      </c>
      <c r="I69">
        <v>6</v>
      </c>
      <c r="J69">
        <v>33</v>
      </c>
      <c r="K69">
        <v>24.6</v>
      </c>
      <c r="L69">
        <v>2</v>
      </c>
      <c r="M69" s="4">
        <v>48200000</v>
      </c>
      <c r="N69" s="4">
        <v>1460000</v>
      </c>
      <c r="O69" s="5">
        <f t="shared" si="4"/>
        <v>26545.454545454544</v>
      </c>
      <c r="P69" s="6">
        <f t="shared" ref="P69:P132" si="5">E69*3+F69</f>
        <v>55</v>
      </c>
      <c r="Q69" s="9">
        <f t="shared" ref="Q69:Q132" si="6">(P69/114)*100</f>
        <v>48.245614035087719</v>
      </c>
    </row>
    <row r="70" spans="2:17" x14ac:dyDescent="0.25">
      <c r="B70">
        <v>2012</v>
      </c>
      <c r="C70">
        <v>7</v>
      </c>
      <c r="D70" t="s">
        <v>14</v>
      </c>
      <c r="E70">
        <v>15</v>
      </c>
      <c r="F70">
        <v>10</v>
      </c>
      <c r="G70">
        <v>13</v>
      </c>
      <c r="H70" s="1">
        <v>2.5347222222222223</v>
      </c>
      <c r="I70">
        <v>10</v>
      </c>
      <c r="J70">
        <v>52</v>
      </c>
      <c r="K70">
        <v>23.1</v>
      </c>
      <c r="L70">
        <v>4</v>
      </c>
      <c r="M70" s="4">
        <v>37050000</v>
      </c>
      <c r="N70" s="4">
        <v>713000</v>
      </c>
      <c r="O70" s="5">
        <f t="shared" si="4"/>
        <v>12963.636363636364</v>
      </c>
      <c r="P70" s="6">
        <f t="shared" si="5"/>
        <v>55</v>
      </c>
      <c r="Q70" s="9">
        <f t="shared" si="6"/>
        <v>48.245614035087719</v>
      </c>
    </row>
    <row r="71" spans="2:17" x14ac:dyDescent="0.25">
      <c r="B71">
        <v>2017</v>
      </c>
      <c r="C71">
        <v>7</v>
      </c>
      <c r="D71" t="s">
        <v>28</v>
      </c>
      <c r="E71">
        <v>15</v>
      </c>
      <c r="F71">
        <v>11</v>
      </c>
      <c r="G71">
        <v>12</v>
      </c>
      <c r="H71" s="1">
        <v>1.6993055555555554</v>
      </c>
      <c r="I71">
        <v>-7</v>
      </c>
      <c r="J71">
        <v>44</v>
      </c>
      <c r="K71">
        <v>24.5</v>
      </c>
      <c r="L71">
        <v>5</v>
      </c>
      <c r="M71" s="4">
        <v>35850000</v>
      </c>
      <c r="N71" s="4">
        <v>815000</v>
      </c>
      <c r="O71" s="5">
        <f t="shared" si="4"/>
        <v>14553.571428571429</v>
      </c>
      <c r="P71" s="6">
        <f t="shared" si="5"/>
        <v>56</v>
      </c>
      <c r="Q71" s="9">
        <f t="shared" si="6"/>
        <v>49.122807017543856</v>
      </c>
    </row>
    <row r="72" spans="2:17" x14ac:dyDescent="0.25">
      <c r="B72">
        <v>2013</v>
      </c>
      <c r="C72">
        <v>7</v>
      </c>
      <c r="D72" t="s">
        <v>25</v>
      </c>
      <c r="E72">
        <v>15</v>
      </c>
      <c r="F72">
        <v>12</v>
      </c>
      <c r="G72">
        <v>11</v>
      </c>
      <c r="H72" s="1">
        <v>2.151388888888889</v>
      </c>
      <c r="I72">
        <v>13</v>
      </c>
      <c r="J72">
        <v>47</v>
      </c>
      <c r="K72">
        <v>23.8</v>
      </c>
      <c r="L72">
        <v>2</v>
      </c>
      <c r="M72" s="4">
        <v>16500000</v>
      </c>
      <c r="N72" s="4">
        <v>351000</v>
      </c>
      <c r="O72" s="5">
        <f t="shared" si="4"/>
        <v>6157.894736842105</v>
      </c>
      <c r="P72" s="6">
        <f t="shared" si="5"/>
        <v>57</v>
      </c>
      <c r="Q72" s="9">
        <f t="shared" si="6"/>
        <v>50</v>
      </c>
    </row>
    <row r="73" spans="2:17" x14ac:dyDescent="0.25">
      <c r="B73">
        <v>2011</v>
      </c>
      <c r="C73">
        <v>7</v>
      </c>
      <c r="D73" t="s">
        <v>35</v>
      </c>
      <c r="E73">
        <v>15</v>
      </c>
      <c r="F73">
        <v>13</v>
      </c>
      <c r="G73">
        <v>10</v>
      </c>
      <c r="H73" s="1">
        <v>1.9479166666666667</v>
      </c>
      <c r="I73">
        <v>1</v>
      </c>
      <c r="J73">
        <v>46</v>
      </c>
      <c r="K73">
        <v>23.3</v>
      </c>
      <c r="L73">
        <v>2</v>
      </c>
      <c r="M73" s="4">
        <v>14280000</v>
      </c>
      <c r="N73" s="4">
        <v>310000</v>
      </c>
      <c r="O73" s="5">
        <f t="shared" si="4"/>
        <v>5344.8275862068967</v>
      </c>
      <c r="P73" s="6">
        <f t="shared" si="5"/>
        <v>58</v>
      </c>
      <c r="Q73" s="9">
        <f t="shared" si="6"/>
        <v>50.877192982456144</v>
      </c>
    </row>
    <row r="74" spans="2:17" x14ac:dyDescent="0.25">
      <c r="B74">
        <v>2011</v>
      </c>
      <c r="C74">
        <v>8</v>
      </c>
      <c r="D74" t="s">
        <v>33</v>
      </c>
      <c r="E74">
        <v>16</v>
      </c>
      <c r="F74">
        <v>9</v>
      </c>
      <c r="G74">
        <v>13</v>
      </c>
      <c r="H74" s="1">
        <v>2.4034722222222222</v>
      </c>
      <c r="I74">
        <v>16</v>
      </c>
      <c r="J74">
        <v>43</v>
      </c>
      <c r="K74">
        <v>23.7</v>
      </c>
      <c r="L74">
        <v>1</v>
      </c>
      <c r="M74" s="4">
        <v>14750000</v>
      </c>
      <c r="N74" s="4">
        <v>343000</v>
      </c>
      <c r="O74" s="5">
        <f t="shared" si="4"/>
        <v>6017.5438596491231</v>
      </c>
      <c r="P74" s="6">
        <f t="shared" si="5"/>
        <v>57</v>
      </c>
      <c r="Q74" s="9">
        <f t="shared" si="6"/>
        <v>50</v>
      </c>
    </row>
    <row r="75" spans="2:17" x14ac:dyDescent="0.25">
      <c r="B75">
        <v>2017</v>
      </c>
      <c r="C75">
        <v>8</v>
      </c>
      <c r="D75" t="s">
        <v>16</v>
      </c>
      <c r="E75">
        <v>15</v>
      </c>
      <c r="F75">
        <v>9</v>
      </c>
      <c r="G75">
        <v>14</v>
      </c>
      <c r="H75" s="1">
        <v>1.9923611111111112</v>
      </c>
      <c r="I75">
        <v>-2</v>
      </c>
      <c r="J75">
        <v>50</v>
      </c>
      <c r="K75">
        <v>24</v>
      </c>
      <c r="L75">
        <v>5</v>
      </c>
      <c r="M75" s="4">
        <v>36930000</v>
      </c>
      <c r="N75" s="4">
        <v>739000</v>
      </c>
      <c r="O75" s="5">
        <f t="shared" si="4"/>
        <v>13685.185185185184</v>
      </c>
      <c r="P75" s="6">
        <f t="shared" si="5"/>
        <v>54</v>
      </c>
      <c r="Q75" s="9">
        <f t="shared" si="6"/>
        <v>47.368421052631575</v>
      </c>
    </row>
    <row r="76" spans="2:17" x14ac:dyDescent="0.25">
      <c r="B76">
        <v>2014</v>
      </c>
      <c r="C76">
        <v>8</v>
      </c>
      <c r="D76" t="s">
        <v>11</v>
      </c>
      <c r="E76">
        <v>15</v>
      </c>
      <c r="F76">
        <v>9</v>
      </c>
      <c r="G76">
        <v>14</v>
      </c>
      <c r="H76" s="1">
        <v>1.8208333333333335</v>
      </c>
      <c r="I76">
        <v>1</v>
      </c>
      <c r="J76">
        <v>30</v>
      </c>
      <c r="K76">
        <v>21.9</v>
      </c>
      <c r="L76">
        <v>3</v>
      </c>
      <c r="M76" s="4">
        <v>9050000</v>
      </c>
      <c r="N76" s="4">
        <v>302000</v>
      </c>
      <c r="O76" s="5">
        <f t="shared" si="4"/>
        <v>5592.5925925925922</v>
      </c>
      <c r="P76" s="6">
        <f t="shared" si="5"/>
        <v>54</v>
      </c>
      <c r="Q76" s="9">
        <f t="shared" si="6"/>
        <v>47.368421052631575</v>
      </c>
    </row>
    <row r="77" spans="2:17" x14ac:dyDescent="0.25">
      <c r="B77">
        <v>2015</v>
      </c>
      <c r="C77">
        <v>8</v>
      </c>
      <c r="D77" t="s">
        <v>18</v>
      </c>
      <c r="E77">
        <v>15</v>
      </c>
      <c r="F77">
        <v>10</v>
      </c>
      <c r="G77">
        <v>13</v>
      </c>
      <c r="H77" s="1">
        <v>1.8576388888888891</v>
      </c>
      <c r="I77">
        <v>9</v>
      </c>
      <c r="J77">
        <v>40</v>
      </c>
      <c r="K77">
        <v>24.4</v>
      </c>
      <c r="L77">
        <v>5</v>
      </c>
      <c r="M77" s="4">
        <v>58650000</v>
      </c>
      <c r="N77" s="4">
        <v>1470000</v>
      </c>
      <c r="O77" s="5">
        <f t="shared" si="4"/>
        <v>26727.272727272728</v>
      </c>
      <c r="P77" s="6">
        <f t="shared" si="5"/>
        <v>55</v>
      </c>
      <c r="Q77" s="9">
        <f t="shared" si="6"/>
        <v>48.245614035087719</v>
      </c>
    </row>
    <row r="78" spans="2:17" x14ac:dyDescent="0.25">
      <c r="B78">
        <v>2009</v>
      </c>
      <c r="C78">
        <v>8</v>
      </c>
      <c r="D78" t="s">
        <v>21</v>
      </c>
      <c r="E78">
        <v>15</v>
      </c>
      <c r="F78">
        <v>10</v>
      </c>
      <c r="G78">
        <v>13</v>
      </c>
      <c r="H78" s="1">
        <v>2.8236111111111111</v>
      </c>
      <c r="I78">
        <v>21</v>
      </c>
      <c r="J78">
        <v>34</v>
      </c>
      <c r="K78">
        <v>23.3</v>
      </c>
      <c r="L78">
        <v>4</v>
      </c>
      <c r="M78" s="4">
        <v>28700000</v>
      </c>
      <c r="N78" s="4">
        <v>844000</v>
      </c>
      <c r="O78" s="5">
        <f t="shared" si="4"/>
        <v>15345.454545454546</v>
      </c>
      <c r="P78" s="6">
        <f t="shared" si="5"/>
        <v>55</v>
      </c>
      <c r="Q78" s="10">
        <f t="shared" si="6"/>
        <v>48.245614035087719</v>
      </c>
    </row>
    <row r="79" spans="2:17" x14ac:dyDescent="0.25">
      <c r="B79">
        <v>2010</v>
      </c>
      <c r="C79">
        <v>8</v>
      </c>
      <c r="D79" t="s">
        <v>25</v>
      </c>
      <c r="E79">
        <v>15</v>
      </c>
      <c r="F79">
        <v>11</v>
      </c>
      <c r="G79">
        <v>12</v>
      </c>
      <c r="H79" s="1">
        <v>2.6597222222222223</v>
      </c>
      <c r="I79">
        <v>13</v>
      </c>
      <c r="J79">
        <v>34</v>
      </c>
      <c r="K79">
        <v>22.8</v>
      </c>
      <c r="L79">
        <v>1</v>
      </c>
      <c r="M79" s="4">
        <v>60450000</v>
      </c>
      <c r="N79" s="4">
        <v>1780000</v>
      </c>
      <c r="O79" s="5">
        <f t="shared" si="4"/>
        <v>31785.714285714286</v>
      </c>
      <c r="P79" s="6">
        <f t="shared" si="5"/>
        <v>56</v>
      </c>
      <c r="Q79" s="9">
        <f t="shared" si="6"/>
        <v>49.122807017543856</v>
      </c>
    </row>
    <row r="80" spans="2:17" x14ac:dyDescent="0.25">
      <c r="B80">
        <v>2013</v>
      </c>
      <c r="C80">
        <v>8</v>
      </c>
      <c r="D80" t="s">
        <v>12</v>
      </c>
      <c r="E80">
        <v>15</v>
      </c>
      <c r="F80">
        <v>12</v>
      </c>
      <c r="G80">
        <v>11</v>
      </c>
      <c r="H80" s="1">
        <v>2.0680555555555555</v>
      </c>
      <c r="I80">
        <v>11</v>
      </c>
      <c r="J80">
        <v>47</v>
      </c>
      <c r="K80">
        <v>23.1</v>
      </c>
      <c r="L80">
        <v>3</v>
      </c>
      <c r="M80" s="4">
        <v>15850000</v>
      </c>
      <c r="N80" s="4">
        <v>337000</v>
      </c>
      <c r="O80" s="5">
        <f t="shared" si="4"/>
        <v>5912.2807017543855</v>
      </c>
      <c r="P80" s="6">
        <f t="shared" si="5"/>
        <v>57</v>
      </c>
      <c r="Q80" s="9">
        <f t="shared" si="6"/>
        <v>50</v>
      </c>
    </row>
    <row r="81" spans="2:17" x14ac:dyDescent="0.25">
      <c r="B81">
        <v>2016</v>
      </c>
      <c r="C81">
        <v>8</v>
      </c>
      <c r="D81" t="s">
        <v>21</v>
      </c>
      <c r="E81">
        <v>14</v>
      </c>
      <c r="F81">
        <v>11</v>
      </c>
      <c r="G81">
        <v>13</v>
      </c>
      <c r="H81" s="1">
        <v>1.7388888888888889</v>
      </c>
      <c r="I81">
        <v>-3</v>
      </c>
      <c r="J81">
        <v>37</v>
      </c>
      <c r="K81">
        <v>23.9</v>
      </c>
      <c r="L81">
        <v>1</v>
      </c>
      <c r="M81" s="4">
        <v>54530000</v>
      </c>
      <c r="N81" s="4">
        <v>1470000</v>
      </c>
      <c r="O81" s="5">
        <f t="shared" si="4"/>
        <v>27735.849056603773</v>
      </c>
      <c r="P81" s="6">
        <f t="shared" si="5"/>
        <v>53</v>
      </c>
      <c r="Q81" s="9">
        <f t="shared" si="6"/>
        <v>46.491228070175438</v>
      </c>
    </row>
    <row r="82" spans="2:17" x14ac:dyDescent="0.25">
      <c r="B82">
        <v>2018</v>
      </c>
      <c r="C82">
        <v>8</v>
      </c>
      <c r="D82" t="s">
        <v>18</v>
      </c>
      <c r="E82">
        <v>14</v>
      </c>
      <c r="F82">
        <v>11</v>
      </c>
      <c r="G82">
        <v>13</v>
      </c>
      <c r="H82" s="1">
        <v>1.440277777777778</v>
      </c>
      <c r="I82">
        <v>0</v>
      </c>
      <c r="J82">
        <v>51</v>
      </c>
      <c r="K82">
        <v>24</v>
      </c>
      <c r="L82">
        <v>5</v>
      </c>
      <c r="M82" s="4">
        <v>62250000</v>
      </c>
      <c r="N82" s="4">
        <v>1220000</v>
      </c>
      <c r="O82" s="5">
        <f t="shared" si="4"/>
        <v>23018.867924528302</v>
      </c>
      <c r="P82" s="6">
        <f t="shared" si="5"/>
        <v>53</v>
      </c>
      <c r="Q82" s="9">
        <f t="shared" si="6"/>
        <v>46.491228070175438</v>
      </c>
    </row>
    <row r="83" spans="2:17" x14ac:dyDescent="0.25">
      <c r="B83">
        <v>2012</v>
      </c>
      <c r="C83">
        <v>8</v>
      </c>
      <c r="D83" t="s">
        <v>25</v>
      </c>
      <c r="E83">
        <v>13</v>
      </c>
      <c r="F83">
        <v>14</v>
      </c>
      <c r="G83">
        <v>11</v>
      </c>
      <c r="H83" s="1">
        <v>2.1138888888888889</v>
      </c>
      <c r="I83">
        <v>6</v>
      </c>
      <c r="J83">
        <v>52</v>
      </c>
      <c r="K83">
        <v>22.7</v>
      </c>
      <c r="L83">
        <v>6</v>
      </c>
      <c r="M83" s="4">
        <v>103650000</v>
      </c>
      <c r="N83" s="4">
        <v>1990000</v>
      </c>
      <c r="O83" s="5">
        <f t="shared" si="4"/>
        <v>37547.169811320753</v>
      </c>
      <c r="P83" s="6">
        <f t="shared" si="5"/>
        <v>53</v>
      </c>
      <c r="Q83" s="9">
        <f t="shared" si="6"/>
        <v>46.491228070175438</v>
      </c>
    </row>
    <row r="84" spans="2:17" x14ac:dyDescent="0.25">
      <c r="B84">
        <v>2011</v>
      </c>
      <c r="C84">
        <v>9</v>
      </c>
      <c r="D84" t="s">
        <v>14</v>
      </c>
      <c r="E84">
        <v>16</v>
      </c>
      <c r="F84">
        <v>8</v>
      </c>
      <c r="G84">
        <v>14</v>
      </c>
      <c r="H84" s="1">
        <v>2.2006944444444447</v>
      </c>
      <c r="I84">
        <v>3</v>
      </c>
      <c r="J84">
        <v>35</v>
      </c>
      <c r="K84">
        <v>23.4</v>
      </c>
      <c r="L84">
        <v>3</v>
      </c>
      <c r="M84" s="4">
        <v>33100000</v>
      </c>
      <c r="N84" s="4">
        <v>946000</v>
      </c>
      <c r="O84" s="5">
        <f t="shared" si="4"/>
        <v>16892.857142857141</v>
      </c>
      <c r="P84" s="6">
        <f t="shared" si="5"/>
        <v>56</v>
      </c>
      <c r="Q84" s="9">
        <f t="shared" si="6"/>
        <v>49.122807017543856</v>
      </c>
    </row>
    <row r="85" spans="2:17" x14ac:dyDescent="0.25">
      <c r="B85">
        <v>2012</v>
      </c>
      <c r="C85">
        <v>9</v>
      </c>
      <c r="D85" t="s">
        <v>18</v>
      </c>
      <c r="E85">
        <v>15</v>
      </c>
      <c r="F85">
        <v>7</v>
      </c>
      <c r="G85">
        <v>16</v>
      </c>
      <c r="H85" s="1">
        <v>1.9937500000000001</v>
      </c>
      <c r="I85">
        <v>-4</v>
      </c>
      <c r="J85">
        <v>42</v>
      </c>
      <c r="K85">
        <v>24.4</v>
      </c>
      <c r="L85">
        <v>4</v>
      </c>
      <c r="M85" s="4">
        <v>45800000</v>
      </c>
      <c r="N85" s="4">
        <v>1090000</v>
      </c>
      <c r="O85" s="5">
        <f t="shared" si="4"/>
        <v>20961.538461538461</v>
      </c>
      <c r="P85" s="6">
        <f t="shared" si="5"/>
        <v>52</v>
      </c>
      <c r="Q85" s="9">
        <f t="shared" si="6"/>
        <v>45.614035087719294</v>
      </c>
    </row>
    <row r="86" spans="2:17" x14ac:dyDescent="0.25">
      <c r="B86">
        <v>2014</v>
      </c>
      <c r="C86">
        <v>9</v>
      </c>
      <c r="D86" t="s">
        <v>25</v>
      </c>
      <c r="E86">
        <v>15</v>
      </c>
      <c r="F86">
        <v>8</v>
      </c>
      <c r="G86">
        <v>15</v>
      </c>
      <c r="H86" s="1">
        <v>1.7743055555555556</v>
      </c>
      <c r="I86">
        <v>7</v>
      </c>
      <c r="J86">
        <v>26</v>
      </c>
      <c r="K86">
        <v>22</v>
      </c>
      <c r="L86">
        <v>2</v>
      </c>
      <c r="M86" s="4">
        <v>42350000</v>
      </c>
      <c r="N86" s="4">
        <v>1630000</v>
      </c>
      <c r="O86" s="5">
        <f t="shared" si="4"/>
        <v>30754.716981132075</v>
      </c>
      <c r="P86" s="6">
        <f t="shared" si="5"/>
        <v>53</v>
      </c>
      <c r="Q86" s="9">
        <f t="shared" si="6"/>
        <v>46.491228070175438</v>
      </c>
    </row>
    <row r="87" spans="2:17" x14ac:dyDescent="0.25">
      <c r="B87">
        <v>2015</v>
      </c>
      <c r="C87">
        <v>9</v>
      </c>
      <c r="D87" t="s">
        <v>23</v>
      </c>
      <c r="E87">
        <v>15</v>
      </c>
      <c r="F87">
        <v>8</v>
      </c>
      <c r="G87">
        <v>15</v>
      </c>
      <c r="H87" s="1">
        <v>2.5354166666666669</v>
      </c>
      <c r="I87">
        <v>9</v>
      </c>
      <c r="J87">
        <v>41</v>
      </c>
      <c r="K87">
        <v>25.3</v>
      </c>
      <c r="L87">
        <v>5</v>
      </c>
      <c r="M87" s="4">
        <v>59150000</v>
      </c>
      <c r="N87" s="4">
        <v>1440000</v>
      </c>
      <c r="O87" s="5">
        <f t="shared" si="4"/>
        <v>27169.811320754718</v>
      </c>
      <c r="P87" s="6">
        <f t="shared" si="5"/>
        <v>53</v>
      </c>
      <c r="Q87" s="9">
        <f t="shared" si="6"/>
        <v>46.491228070175438</v>
      </c>
    </row>
    <row r="88" spans="2:17" x14ac:dyDescent="0.25">
      <c r="B88">
        <v>2016</v>
      </c>
      <c r="C88">
        <v>9</v>
      </c>
      <c r="D88" t="s">
        <v>34</v>
      </c>
      <c r="E88">
        <v>15</v>
      </c>
      <c r="F88">
        <v>8</v>
      </c>
      <c r="G88">
        <v>15</v>
      </c>
      <c r="H88" s="1">
        <v>2.036111111111111</v>
      </c>
      <c r="I88">
        <v>-4</v>
      </c>
      <c r="J88">
        <v>43</v>
      </c>
      <c r="K88">
        <v>24.7</v>
      </c>
      <c r="L88">
        <v>0</v>
      </c>
      <c r="M88" s="4">
        <v>28150000</v>
      </c>
      <c r="N88" s="4">
        <v>655000</v>
      </c>
      <c r="O88" s="5">
        <f t="shared" si="4"/>
        <v>12358.490566037735</v>
      </c>
      <c r="P88" s="6">
        <f t="shared" si="5"/>
        <v>53</v>
      </c>
      <c r="Q88" s="9">
        <f t="shared" si="6"/>
        <v>46.491228070175438</v>
      </c>
    </row>
    <row r="89" spans="2:17" x14ac:dyDescent="0.25">
      <c r="B89">
        <v>2010</v>
      </c>
      <c r="C89">
        <v>9</v>
      </c>
      <c r="D89" t="s">
        <v>26</v>
      </c>
      <c r="E89">
        <v>15</v>
      </c>
      <c r="F89">
        <v>10</v>
      </c>
      <c r="G89">
        <v>13</v>
      </c>
      <c r="H89" s="1">
        <v>2.2875000000000001</v>
      </c>
      <c r="I89">
        <v>0</v>
      </c>
      <c r="J89">
        <v>31</v>
      </c>
      <c r="K89">
        <v>25.7</v>
      </c>
      <c r="L89">
        <v>2</v>
      </c>
      <c r="M89" s="4">
        <v>74200000</v>
      </c>
      <c r="N89" s="4">
        <v>2390000</v>
      </c>
      <c r="O89" s="5">
        <f t="shared" si="4"/>
        <v>43454.545454545456</v>
      </c>
      <c r="P89" s="6">
        <f t="shared" si="5"/>
        <v>55</v>
      </c>
      <c r="Q89" s="9">
        <f t="shared" si="6"/>
        <v>48.245614035087719</v>
      </c>
    </row>
    <row r="90" spans="2:17" x14ac:dyDescent="0.25">
      <c r="B90">
        <v>2013</v>
      </c>
      <c r="C90">
        <v>9</v>
      </c>
      <c r="D90" t="s">
        <v>26</v>
      </c>
      <c r="E90">
        <v>14</v>
      </c>
      <c r="F90">
        <v>8</v>
      </c>
      <c r="G90">
        <v>16</v>
      </c>
      <c r="H90" s="1">
        <v>1.6527777777777777</v>
      </c>
      <c r="I90">
        <v>-1</v>
      </c>
      <c r="J90">
        <v>55</v>
      </c>
      <c r="K90">
        <v>22.8</v>
      </c>
      <c r="L90">
        <v>5</v>
      </c>
      <c r="M90" s="4">
        <v>103750000</v>
      </c>
      <c r="N90" s="4">
        <v>1890000</v>
      </c>
      <c r="O90" s="5">
        <f t="shared" si="4"/>
        <v>37800</v>
      </c>
      <c r="P90" s="6">
        <f t="shared" si="5"/>
        <v>50</v>
      </c>
      <c r="Q90" s="9">
        <f t="shared" si="6"/>
        <v>43.859649122807014</v>
      </c>
    </row>
    <row r="91" spans="2:17" x14ac:dyDescent="0.25">
      <c r="B91">
        <v>2009</v>
      </c>
      <c r="C91">
        <v>9</v>
      </c>
      <c r="D91" t="s">
        <v>39</v>
      </c>
      <c r="E91">
        <v>15</v>
      </c>
      <c r="F91">
        <v>10</v>
      </c>
      <c r="G91">
        <v>13</v>
      </c>
      <c r="H91" t="s">
        <v>59</v>
      </c>
      <c r="I91">
        <v>-1</v>
      </c>
      <c r="J91">
        <v>36</v>
      </c>
      <c r="K91">
        <v>23.7</v>
      </c>
      <c r="L91">
        <v>0</v>
      </c>
      <c r="M91" s="4">
        <v>12600000</v>
      </c>
      <c r="N91" s="4">
        <v>350000</v>
      </c>
      <c r="O91" s="5">
        <f t="shared" si="4"/>
        <v>6363.636363636364</v>
      </c>
      <c r="P91" s="6">
        <f t="shared" si="5"/>
        <v>55</v>
      </c>
      <c r="Q91" s="10">
        <f t="shared" si="6"/>
        <v>48.245614035087719</v>
      </c>
    </row>
    <row r="92" spans="2:17" x14ac:dyDescent="0.25">
      <c r="B92">
        <v>2017</v>
      </c>
      <c r="C92">
        <v>9</v>
      </c>
      <c r="D92" t="s">
        <v>12</v>
      </c>
      <c r="E92">
        <v>14</v>
      </c>
      <c r="F92">
        <v>12</v>
      </c>
      <c r="G92">
        <v>12</v>
      </c>
      <c r="H92" s="1">
        <v>2.2006944444444447</v>
      </c>
      <c r="I92">
        <v>3</v>
      </c>
      <c r="J92">
        <v>47</v>
      </c>
      <c r="K92">
        <v>24.4</v>
      </c>
      <c r="L92">
        <v>3</v>
      </c>
      <c r="M92" s="4">
        <v>78100000</v>
      </c>
      <c r="N92" s="4">
        <v>1660000</v>
      </c>
      <c r="O92" s="5">
        <f t="shared" si="4"/>
        <v>30740.740740740741</v>
      </c>
      <c r="P92" s="6">
        <f t="shared" si="5"/>
        <v>54</v>
      </c>
      <c r="Q92" s="9">
        <f t="shared" si="6"/>
        <v>47.368421052631575</v>
      </c>
    </row>
    <row r="93" spans="2:17" x14ac:dyDescent="0.25">
      <c r="B93">
        <v>2018</v>
      </c>
      <c r="C93">
        <v>9</v>
      </c>
      <c r="D93" t="s">
        <v>14</v>
      </c>
      <c r="E93">
        <v>13</v>
      </c>
      <c r="F93">
        <v>12</v>
      </c>
      <c r="G93">
        <v>13</v>
      </c>
      <c r="H93" s="1">
        <v>1.6152777777777778</v>
      </c>
      <c r="I93">
        <v>-8</v>
      </c>
      <c r="J93">
        <v>45</v>
      </c>
      <c r="K93">
        <v>23.1</v>
      </c>
      <c r="L93">
        <v>4</v>
      </c>
      <c r="M93" s="4">
        <v>25550000</v>
      </c>
      <c r="N93" s="4">
        <v>568000</v>
      </c>
      <c r="O93" s="5">
        <f t="shared" si="4"/>
        <v>11137.254901960785</v>
      </c>
      <c r="P93" s="6">
        <f t="shared" si="5"/>
        <v>51</v>
      </c>
      <c r="Q93" s="9">
        <f t="shared" si="6"/>
        <v>44.736842105263158</v>
      </c>
    </row>
    <row r="94" spans="2:17" x14ac:dyDescent="0.25">
      <c r="B94">
        <v>2011</v>
      </c>
      <c r="C94">
        <v>10</v>
      </c>
      <c r="D94" t="s">
        <v>25</v>
      </c>
      <c r="E94">
        <v>15</v>
      </c>
      <c r="F94">
        <v>8</v>
      </c>
      <c r="G94">
        <v>15</v>
      </c>
      <c r="H94" s="1">
        <v>2.3298611111111112</v>
      </c>
      <c r="I94">
        <v>0</v>
      </c>
      <c r="J94">
        <v>66</v>
      </c>
      <c r="K94">
        <v>22.3</v>
      </c>
      <c r="L94">
        <v>4</v>
      </c>
      <c r="M94" s="4">
        <v>97450000</v>
      </c>
      <c r="N94" s="4">
        <v>1480000</v>
      </c>
      <c r="O94" s="5">
        <f t="shared" si="4"/>
        <v>27924.528301886792</v>
      </c>
      <c r="P94" s="6">
        <f t="shared" si="5"/>
        <v>53</v>
      </c>
      <c r="Q94" s="9">
        <f t="shared" si="6"/>
        <v>46.491228070175438</v>
      </c>
    </row>
    <row r="95" spans="2:17" x14ac:dyDescent="0.25">
      <c r="B95">
        <v>2015</v>
      </c>
      <c r="C95">
        <v>10</v>
      </c>
      <c r="D95" t="s">
        <v>11</v>
      </c>
      <c r="E95">
        <v>14</v>
      </c>
      <c r="F95">
        <v>9</v>
      </c>
      <c r="G95">
        <v>15</v>
      </c>
      <c r="H95" s="1">
        <v>1.825</v>
      </c>
      <c r="I95">
        <v>-5</v>
      </c>
      <c r="J95">
        <v>41</v>
      </c>
      <c r="K95">
        <v>22.5</v>
      </c>
      <c r="L95">
        <v>1</v>
      </c>
      <c r="M95" s="4">
        <v>12500000</v>
      </c>
      <c r="N95" s="4">
        <v>305000</v>
      </c>
      <c r="O95" s="5">
        <f t="shared" si="4"/>
        <v>5980.3921568627447</v>
      </c>
      <c r="P95" s="6">
        <f t="shared" si="5"/>
        <v>51</v>
      </c>
      <c r="Q95" s="9">
        <f t="shared" si="6"/>
        <v>44.736842105263158</v>
      </c>
    </row>
    <row r="96" spans="2:17" x14ac:dyDescent="0.25">
      <c r="B96">
        <v>2016</v>
      </c>
      <c r="C96">
        <v>10</v>
      </c>
      <c r="D96" t="s">
        <v>26</v>
      </c>
      <c r="E96">
        <v>14</v>
      </c>
      <c r="F96">
        <v>10</v>
      </c>
      <c r="G96">
        <v>14</v>
      </c>
      <c r="H96" s="1">
        <v>1.8583333333333334</v>
      </c>
      <c r="I96">
        <v>8</v>
      </c>
      <c r="J96">
        <v>37</v>
      </c>
      <c r="K96">
        <v>23.3</v>
      </c>
      <c r="L96">
        <v>5</v>
      </c>
      <c r="M96" s="4">
        <v>62950000</v>
      </c>
      <c r="N96" s="4">
        <v>1700000</v>
      </c>
      <c r="O96" s="5">
        <f t="shared" si="4"/>
        <v>32692.307692307691</v>
      </c>
      <c r="P96" s="6">
        <f t="shared" si="5"/>
        <v>52</v>
      </c>
      <c r="Q96" s="9">
        <f t="shared" si="6"/>
        <v>45.614035087719294</v>
      </c>
    </row>
    <row r="97" spans="2:17" x14ac:dyDescent="0.25">
      <c r="B97">
        <v>2009</v>
      </c>
      <c r="C97">
        <v>10</v>
      </c>
      <c r="D97" t="s">
        <v>17</v>
      </c>
      <c r="E97">
        <v>14</v>
      </c>
      <c r="F97">
        <v>10</v>
      </c>
      <c r="G97">
        <v>14</v>
      </c>
      <c r="H97" s="1">
        <v>2.1208333333333331</v>
      </c>
      <c r="I97">
        <v>-4</v>
      </c>
      <c r="J97">
        <v>33</v>
      </c>
      <c r="K97">
        <v>22.8</v>
      </c>
      <c r="L97">
        <v>1</v>
      </c>
      <c r="M97" s="4">
        <v>43080000</v>
      </c>
      <c r="N97" s="4">
        <v>1310000</v>
      </c>
      <c r="O97" s="5">
        <f t="shared" si="4"/>
        <v>25192.307692307691</v>
      </c>
      <c r="P97" s="6">
        <f t="shared" si="5"/>
        <v>52</v>
      </c>
      <c r="Q97" s="10">
        <f t="shared" si="6"/>
        <v>45.614035087719294</v>
      </c>
    </row>
    <row r="98" spans="2:17" x14ac:dyDescent="0.25">
      <c r="B98">
        <v>2014</v>
      </c>
      <c r="C98">
        <v>10</v>
      </c>
      <c r="D98" t="s">
        <v>19</v>
      </c>
      <c r="E98">
        <v>14</v>
      </c>
      <c r="F98">
        <v>10</v>
      </c>
      <c r="G98">
        <v>14</v>
      </c>
      <c r="H98" s="1">
        <v>1.9493055555555554</v>
      </c>
      <c r="I98">
        <v>-1</v>
      </c>
      <c r="J98">
        <v>32</v>
      </c>
      <c r="K98">
        <v>24.4</v>
      </c>
      <c r="L98">
        <v>3</v>
      </c>
      <c r="M98" s="4">
        <v>29100000</v>
      </c>
      <c r="N98" s="4">
        <v>909000</v>
      </c>
      <c r="O98" s="5">
        <f t="shared" si="4"/>
        <v>17480.76923076923</v>
      </c>
      <c r="P98" s="6">
        <f t="shared" si="5"/>
        <v>52</v>
      </c>
      <c r="Q98" s="9">
        <f t="shared" si="6"/>
        <v>45.614035087719294</v>
      </c>
    </row>
    <row r="99" spans="2:17" x14ac:dyDescent="0.25">
      <c r="B99">
        <v>2017</v>
      </c>
      <c r="C99">
        <v>10</v>
      </c>
      <c r="D99" t="s">
        <v>14</v>
      </c>
      <c r="E99">
        <v>14</v>
      </c>
      <c r="F99">
        <v>11</v>
      </c>
      <c r="G99">
        <v>13</v>
      </c>
      <c r="H99" s="1">
        <v>1.9041666666666668</v>
      </c>
      <c r="I99">
        <v>3</v>
      </c>
      <c r="J99">
        <v>51</v>
      </c>
      <c r="K99">
        <v>23.5</v>
      </c>
      <c r="L99">
        <v>5</v>
      </c>
      <c r="M99" s="4">
        <v>30200000</v>
      </c>
      <c r="N99" s="4">
        <v>592000</v>
      </c>
      <c r="O99" s="5">
        <f t="shared" si="4"/>
        <v>11169.811320754718</v>
      </c>
      <c r="P99" s="6">
        <f t="shared" si="5"/>
        <v>53</v>
      </c>
      <c r="Q99" s="9">
        <f t="shared" si="6"/>
        <v>46.491228070175438</v>
      </c>
    </row>
    <row r="100" spans="2:17" x14ac:dyDescent="0.25">
      <c r="B100">
        <v>2018</v>
      </c>
      <c r="C100">
        <v>10</v>
      </c>
      <c r="D100" t="s">
        <v>25</v>
      </c>
      <c r="E100">
        <v>13</v>
      </c>
      <c r="F100">
        <v>11</v>
      </c>
      <c r="G100">
        <v>14</v>
      </c>
      <c r="H100" s="1">
        <v>1.9444444444444444</v>
      </c>
      <c r="I100">
        <v>6</v>
      </c>
      <c r="J100">
        <v>46</v>
      </c>
      <c r="K100">
        <v>23</v>
      </c>
      <c r="L100">
        <v>5</v>
      </c>
      <c r="M100" s="4">
        <v>68000000</v>
      </c>
      <c r="N100" s="4">
        <v>1480000</v>
      </c>
      <c r="O100" s="5">
        <f t="shared" ref="O100:O131" si="7">N100/P100</f>
        <v>29600</v>
      </c>
      <c r="P100" s="6">
        <f t="shared" si="5"/>
        <v>50</v>
      </c>
      <c r="Q100" s="9">
        <f t="shared" si="6"/>
        <v>43.859649122807014</v>
      </c>
    </row>
    <row r="101" spans="2:17" x14ac:dyDescent="0.25">
      <c r="B101">
        <v>2012</v>
      </c>
      <c r="C101">
        <v>10</v>
      </c>
      <c r="D101" t="s">
        <v>22</v>
      </c>
      <c r="E101">
        <v>13</v>
      </c>
      <c r="F101">
        <v>13</v>
      </c>
      <c r="G101">
        <v>12</v>
      </c>
      <c r="H101" s="1">
        <v>1.8611111111111109</v>
      </c>
      <c r="I101">
        <v>4</v>
      </c>
      <c r="J101">
        <v>58</v>
      </c>
      <c r="K101">
        <v>23.4</v>
      </c>
      <c r="L101">
        <v>5</v>
      </c>
      <c r="M101" s="4">
        <v>71850000</v>
      </c>
      <c r="N101" s="4">
        <v>1240000</v>
      </c>
      <c r="O101" s="5">
        <f t="shared" si="7"/>
        <v>23846.153846153848</v>
      </c>
      <c r="P101" s="6">
        <f t="shared" si="5"/>
        <v>52</v>
      </c>
      <c r="Q101" s="9">
        <f t="shared" si="6"/>
        <v>45.614035087719294</v>
      </c>
    </row>
    <row r="102" spans="2:17" x14ac:dyDescent="0.25">
      <c r="B102">
        <v>2010</v>
      </c>
      <c r="C102">
        <v>10</v>
      </c>
      <c r="D102" t="s">
        <v>23</v>
      </c>
      <c r="E102">
        <v>12</v>
      </c>
      <c r="F102">
        <v>14</v>
      </c>
      <c r="G102">
        <v>12</v>
      </c>
      <c r="H102" s="1">
        <v>1.7798611111111111</v>
      </c>
      <c r="I102">
        <v>-1</v>
      </c>
      <c r="J102">
        <v>35</v>
      </c>
      <c r="K102">
        <v>23.2</v>
      </c>
      <c r="L102">
        <v>2</v>
      </c>
      <c r="M102" s="4">
        <v>54300000</v>
      </c>
      <c r="N102" s="4">
        <v>1550000</v>
      </c>
      <c r="O102" s="5">
        <f t="shared" si="7"/>
        <v>31000</v>
      </c>
      <c r="P102" s="6">
        <f t="shared" si="5"/>
        <v>50</v>
      </c>
      <c r="Q102" s="9">
        <f t="shared" si="6"/>
        <v>43.859649122807014</v>
      </c>
    </row>
    <row r="103" spans="2:17" x14ac:dyDescent="0.25">
      <c r="B103">
        <v>2013</v>
      </c>
      <c r="C103">
        <v>10</v>
      </c>
      <c r="D103" t="s">
        <v>17</v>
      </c>
      <c r="E103">
        <v>11</v>
      </c>
      <c r="F103">
        <v>17</v>
      </c>
      <c r="G103">
        <v>10</v>
      </c>
      <c r="H103" s="1">
        <v>1.1402777777777777</v>
      </c>
      <c r="I103">
        <v>5</v>
      </c>
      <c r="J103">
        <v>57</v>
      </c>
      <c r="K103">
        <v>22.7</v>
      </c>
      <c r="L103">
        <v>3</v>
      </c>
      <c r="M103" s="4">
        <v>36000000</v>
      </c>
      <c r="N103" s="4">
        <v>632000</v>
      </c>
      <c r="O103" s="5">
        <f t="shared" si="7"/>
        <v>12640</v>
      </c>
      <c r="P103" s="6">
        <f t="shared" si="5"/>
        <v>50</v>
      </c>
      <c r="Q103" s="9">
        <f t="shared" si="6"/>
        <v>43.859649122807014</v>
      </c>
    </row>
    <row r="104" spans="2:17" x14ac:dyDescent="0.25">
      <c r="B104">
        <v>2017</v>
      </c>
      <c r="C104">
        <v>11</v>
      </c>
      <c r="D104" t="s">
        <v>11</v>
      </c>
      <c r="E104">
        <v>14</v>
      </c>
      <c r="F104">
        <v>9</v>
      </c>
      <c r="G104">
        <v>15</v>
      </c>
      <c r="H104" s="1">
        <v>1.9048611111111111</v>
      </c>
      <c r="I104">
        <v>2</v>
      </c>
      <c r="J104">
        <v>51</v>
      </c>
      <c r="K104">
        <v>23.5</v>
      </c>
      <c r="L104">
        <v>4</v>
      </c>
      <c r="M104" s="4">
        <v>43680000</v>
      </c>
      <c r="N104" s="4">
        <v>856000</v>
      </c>
      <c r="O104" s="5">
        <f t="shared" si="7"/>
        <v>16784.313725490196</v>
      </c>
      <c r="P104" s="6">
        <f t="shared" si="5"/>
        <v>51</v>
      </c>
      <c r="Q104" s="9">
        <f t="shared" si="6"/>
        <v>44.736842105263158</v>
      </c>
    </row>
    <row r="105" spans="2:17" x14ac:dyDescent="0.25">
      <c r="B105">
        <v>2014</v>
      </c>
      <c r="C105">
        <v>11</v>
      </c>
      <c r="D105" t="s">
        <v>27</v>
      </c>
      <c r="E105">
        <v>14</v>
      </c>
      <c r="F105">
        <v>10</v>
      </c>
      <c r="G105">
        <v>14</v>
      </c>
      <c r="H105" s="1">
        <v>1.5319444444444443</v>
      </c>
      <c r="I105">
        <v>-10</v>
      </c>
      <c r="J105">
        <v>45</v>
      </c>
      <c r="K105">
        <v>25.8</v>
      </c>
      <c r="L105">
        <v>1</v>
      </c>
      <c r="M105" s="4">
        <v>8300000</v>
      </c>
      <c r="N105" s="4">
        <v>184000</v>
      </c>
      <c r="O105" s="5">
        <f t="shared" si="7"/>
        <v>3538.4615384615386</v>
      </c>
      <c r="P105" s="6">
        <f t="shared" si="5"/>
        <v>52</v>
      </c>
      <c r="Q105" s="9">
        <f t="shared" si="6"/>
        <v>45.614035087719294</v>
      </c>
    </row>
    <row r="106" spans="2:17" x14ac:dyDescent="0.25">
      <c r="B106">
        <v>2015</v>
      </c>
      <c r="C106">
        <v>11</v>
      </c>
      <c r="D106" t="s">
        <v>34</v>
      </c>
      <c r="E106">
        <v>13</v>
      </c>
      <c r="F106">
        <v>12</v>
      </c>
      <c r="G106">
        <v>13</v>
      </c>
      <c r="H106" s="1">
        <v>1.7361111111111109</v>
      </c>
      <c r="I106">
        <v>1</v>
      </c>
      <c r="J106">
        <v>42</v>
      </c>
      <c r="K106">
        <v>23.3</v>
      </c>
      <c r="L106">
        <v>0</v>
      </c>
      <c r="M106" s="4">
        <v>7700000</v>
      </c>
      <c r="N106" s="4">
        <v>183000</v>
      </c>
      <c r="O106" s="5">
        <f t="shared" si="7"/>
        <v>3588.2352941176468</v>
      </c>
      <c r="P106" s="6">
        <f t="shared" si="5"/>
        <v>51</v>
      </c>
      <c r="Q106" s="9">
        <f t="shared" si="6"/>
        <v>44.736842105263158</v>
      </c>
    </row>
    <row r="107" spans="2:17" x14ac:dyDescent="0.25">
      <c r="B107">
        <v>2016</v>
      </c>
      <c r="C107">
        <v>11</v>
      </c>
      <c r="D107" t="s">
        <v>16</v>
      </c>
      <c r="E107">
        <v>13</v>
      </c>
      <c r="F107">
        <v>13</v>
      </c>
      <c r="G107">
        <v>11</v>
      </c>
      <c r="H107" s="1">
        <v>2.0784722222222221</v>
      </c>
      <c r="I107">
        <v>-4</v>
      </c>
      <c r="J107">
        <v>51</v>
      </c>
      <c r="K107">
        <v>26.3</v>
      </c>
      <c r="L107">
        <v>0</v>
      </c>
      <c r="M107" s="4">
        <v>35200000</v>
      </c>
      <c r="N107" s="4">
        <v>690000</v>
      </c>
      <c r="O107" s="5">
        <f t="shared" si="7"/>
        <v>13269.23076923077</v>
      </c>
      <c r="P107" s="6">
        <f t="shared" si="5"/>
        <v>52</v>
      </c>
      <c r="Q107" s="9">
        <f t="shared" si="6"/>
        <v>45.614035087719294</v>
      </c>
    </row>
    <row r="108" spans="2:17" x14ac:dyDescent="0.25">
      <c r="B108">
        <v>2013</v>
      </c>
      <c r="C108">
        <v>11</v>
      </c>
      <c r="D108" t="s">
        <v>33</v>
      </c>
      <c r="E108">
        <v>12</v>
      </c>
      <c r="F108">
        <v>12</v>
      </c>
      <c r="G108">
        <v>14</v>
      </c>
      <c r="H108" s="1">
        <v>1.78125</v>
      </c>
      <c r="I108">
        <v>-3</v>
      </c>
      <c r="J108">
        <v>39</v>
      </c>
      <c r="K108">
        <v>24.7</v>
      </c>
      <c r="L108">
        <v>4</v>
      </c>
      <c r="M108" s="4">
        <v>84550000</v>
      </c>
      <c r="N108" s="4">
        <v>2170000</v>
      </c>
      <c r="O108" s="5">
        <f t="shared" si="7"/>
        <v>45208.333333333336</v>
      </c>
      <c r="P108" s="6">
        <f t="shared" si="5"/>
        <v>48</v>
      </c>
      <c r="Q108" s="9">
        <f t="shared" si="6"/>
        <v>42.105263157894733</v>
      </c>
    </row>
    <row r="109" spans="2:17" x14ac:dyDescent="0.25">
      <c r="B109">
        <v>2018</v>
      </c>
      <c r="C109">
        <v>11</v>
      </c>
      <c r="D109" t="s">
        <v>13</v>
      </c>
      <c r="E109">
        <v>12</v>
      </c>
      <c r="F109">
        <v>12</v>
      </c>
      <c r="G109">
        <v>14</v>
      </c>
      <c r="H109" s="1">
        <v>1.653472222222222</v>
      </c>
      <c r="I109">
        <v>-2</v>
      </c>
      <c r="J109">
        <v>48</v>
      </c>
      <c r="K109">
        <v>23.2</v>
      </c>
      <c r="L109">
        <v>2</v>
      </c>
      <c r="M109" s="4">
        <v>34900000</v>
      </c>
      <c r="N109" s="4">
        <v>727000</v>
      </c>
      <c r="O109" s="5">
        <f t="shared" si="7"/>
        <v>15145.833333333334</v>
      </c>
      <c r="P109" s="6">
        <f t="shared" si="5"/>
        <v>48</v>
      </c>
      <c r="Q109" s="9">
        <f t="shared" si="6"/>
        <v>42.105263157894733</v>
      </c>
    </row>
    <row r="110" spans="2:17" x14ac:dyDescent="0.25">
      <c r="B110">
        <v>2009</v>
      </c>
      <c r="C110">
        <v>11</v>
      </c>
      <c r="D110" t="s">
        <v>56</v>
      </c>
      <c r="E110">
        <v>12</v>
      </c>
      <c r="F110">
        <v>13</v>
      </c>
      <c r="G110">
        <v>13</v>
      </c>
      <c r="H110" s="1">
        <v>2.4944444444444445</v>
      </c>
      <c r="I110">
        <v>7</v>
      </c>
      <c r="J110">
        <v>35</v>
      </c>
      <c r="K110">
        <v>24.5</v>
      </c>
      <c r="L110">
        <v>1</v>
      </c>
      <c r="M110" s="4">
        <v>2350000</v>
      </c>
      <c r="N110" s="4">
        <v>67000</v>
      </c>
      <c r="O110" s="5">
        <f t="shared" si="7"/>
        <v>1367.3469387755101</v>
      </c>
      <c r="P110" s="6">
        <f t="shared" si="5"/>
        <v>49</v>
      </c>
      <c r="Q110" s="10">
        <f t="shared" si="6"/>
        <v>42.982456140350877</v>
      </c>
    </row>
    <row r="111" spans="2:17" x14ac:dyDescent="0.25">
      <c r="B111">
        <v>2012</v>
      </c>
      <c r="C111">
        <v>11</v>
      </c>
      <c r="D111" t="s">
        <v>19</v>
      </c>
      <c r="E111">
        <v>12</v>
      </c>
      <c r="F111">
        <v>14</v>
      </c>
      <c r="G111">
        <v>12</v>
      </c>
      <c r="H111" s="1">
        <v>1.6569444444444443</v>
      </c>
      <c r="I111">
        <v>-7</v>
      </c>
      <c r="J111">
        <v>57</v>
      </c>
      <c r="K111">
        <v>23.8</v>
      </c>
      <c r="L111">
        <v>6</v>
      </c>
      <c r="M111" s="4">
        <v>67400000</v>
      </c>
      <c r="N111" s="4">
        <v>1180000</v>
      </c>
      <c r="O111" s="5">
        <f t="shared" si="7"/>
        <v>23600</v>
      </c>
      <c r="P111" s="6">
        <f t="shared" si="5"/>
        <v>50</v>
      </c>
      <c r="Q111" s="9">
        <f t="shared" si="6"/>
        <v>43.859649122807014</v>
      </c>
    </row>
    <row r="112" spans="2:17" x14ac:dyDescent="0.25">
      <c r="B112">
        <v>2010</v>
      </c>
      <c r="C112">
        <v>11</v>
      </c>
      <c r="D112" t="s">
        <v>28</v>
      </c>
      <c r="E112">
        <v>11</v>
      </c>
      <c r="F112">
        <v>16</v>
      </c>
      <c r="G112">
        <v>11</v>
      </c>
      <c r="H112" s="1">
        <v>1.8229166666666667</v>
      </c>
      <c r="I112">
        <v>-2</v>
      </c>
      <c r="J112">
        <v>36</v>
      </c>
      <c r="K112">
        <v>23.3</v>
      </c>
      <c r="L112">
        <v>1</v>
      </c>
      <c r="M112" s="4">
        <v>20800000</v>
      </c>
      <c r="N112" s="4">
        <v>578000</v>
      </c>
      <c r="O112" s="5">
        <f t="shared" si="7"/>
        <v>11795.918367346938</v>
      </c>
      <c r="P112" s="6">
        <f t="shared" si="5"/>
        <v>49</v>
      </c>
      <c r="Q112" s="9">
        <f t="shared" si="6"/>
        <v>42.982456140350877</v>
      </c>
    </row>
    <row r="113" spans="2:17" x14ac:dyDescent="0.25">
      <c r="B113">
        <v>2011</v>
      </c>
      <c r="C113">
        <v>11</v>
      </c>
      <c r="D113" t="s">
        <v>23</v>
      </c>
      <c r="E113">
        <v>11</v>
      </c>
      <c r="F113">
        <v>17</v>
      </c>
      <c r="G113">
        <v>10</v>
      </c>
      <c r="H113" s="1">
        <v>1.8187499999999999</v>
      </c>
      <c r="I113">
        <v>4</v>
      </c>
      <c r="J113">
        <v>46</v>
      </c>
      <c r="K113">
        <v>23.6</v>
      </c>
      <c r="L113">
        <v>2</v>
      </c>
      <c r="M113" s="4">
        <v>55250000</v>
      </c>
      <c r="N113" s="4">
        <v>1200000</v>
      </c>
      <c r="O113" s="5">
        <f t="shared" si="7"/>
        <v>24000</v>
      </c>
      <c r="P113" s="6">
        <f t="shared" si="5"/>
        <v>50</v>
      </c>
      <c r="Q113" s="9">
        <f t="shared" si="6"/>
        <v>43.859649122807014</v>
      </c>
    </row>
    <row r="114" spans="2:17" x14ac:dyDescent="0.25">
      <c r="B114">
        <v>2015</v>
      </c>
      <c r="C114">
        <v>12</v>
      </c>
      <c r="D114" t="s">
        <v>19</v>
      </c>
      <c r="E114">
        <v>15</v>
      </c>
      <c r="F114">
        <v>4</v>
      </c>
      <c r="G114">
        <v>19</v>
      </c>
      <c r="H114" s="1">
        <v>1.9118055555555555</v>
      </c>
      <c r="I114">
        <v>-8</v>
      </c>
      <c r="J114">
        <v>36</v>
      </c>
      <c r="K114">
        <v>24.3</v>
      </c>
      <c r="L114">
        <v>8</v>
      </c>
      <c r="M114" s="4">
        <v>34450000</v>
      </c>
      <c r="N114" s="4">
        <v>957000</v>
      </c>
      <c r="O114" s="5">
        <f t="shared" si="7"/>
        <v>19530.612244897959</v>
      </c>
      <c r="P114" s="6">
        <f t="shared" si="5"/>
        <v>49</v>
      </c>
      <c r="Q114" s="9">
        <f t="shared" si="6"/>
        <v>42.982456140350877</v>
      </c>
    </row>
    <row r="115" spans="2:17" x14ac:dyDescent="0.25">
      <c r="B115">
        <v>2012</v>
      </c>
      <c r="C115">
        <v>12</v>
      </c>
      <c r="D115" t="s">
        <v>43</v>
      </c>
      <c r="E115">
        <v>14</v>
      </c>
      <c r="F115">
        <v>7</v>
      </c>
      <c r="G115">
        <v>17</v>
      </c>
      <c r="H115" s="1">
        <v>1.8687500000000001</v>
      </c>
      <c r="I115">
        <v>-7</v>
      </c>
      <c r="J115">
        <v>45</v>
      </c>
      <c r="K115">
        <v>24</v>
      </c>
      <c r="L115">
        <v>2</v>
      </c>
      <c r="M115" s="4">
        <v>10150000</v>
      </c>
      <c r="N115" s="4">
        <v>226000</v>
      </c>
      <c r="O115" s="5">
        <f t="shared" si="7"/>
        <v>4612.2448979591836</v>
      </c>
      <c r="P115" s="6">
        <f t="shared" si="5"/>
        <v>49</v>
      </c>
      <c r="Q115" s="9">
        <f t="shared" si="6"/>
        <v>42.982456140350877</v>
      </c>
    </row>
    <row r="116" spans="2:17" x14ac:dyDescent="0.25">
      <c r="B116">
        <v>2016</v>
      </c>
      <c r="C116">
        <v>12</v>
      </c>
      <c r="D116" t="s">
        <v>18</v>
      </c>
      <c r="E116">
        <v>14</v>
      </c>
      <c r="F116">
        <v>9</v>
      </c>
      <c r="G116">
        <v>15</v>
      </c>
      <c r="H116" s="1">
        <v>2.0340277777777778</v>
      </c>
      <c r="I116">
        <v>-1</v>
      </c>
      <c r="J116">
        <v>30</v>
      </c>
      <c r="K116">
        <v>23.6</v>
      </c>
      <c r="L116">
        <v>7</v>
      </c>
      <c r="M116" s="4">
        <v>54850000</v>
      </c>
      <c r="N116" s="4">
        <v>1830000</v>
      </c>
      <c r="O116" s="5">
        <f t="shared" si="7"/>
        <v>35882.352941176468</v>
      </c>
      <c r="P116" s="6">
        <f t="shared" si="5"/>
        <v>51</v>
      </c>
      <c r="Q116" s="9">
        <f t="shared" si="6"/>
        <v>44.736842105263158</v>
      </c>
    </row>
    <row r="117" spans="2:17" x14ac:dyDescent="0.25">
      <c r="B117">
        <v>2014</v>
      </c>
      <c r="C117">
        <v>12</v>
      </c>
      <c r="D117" t="s">
        <v>39</v>
      </c>
      <c r="E117">
        <v>13</v>
      </c>
      <c r="F117">
        <v>8</v>
      </c>
      <c r="G117">
        <v>17</v>
      </c>
      <c r="H117" s="1">
        <v>1.6111111111111109</v>
      </c>
      <c r="I117">
        <v>-2</v>
      </c>
      <c r="J117">
        <v>23</v>
      </c>
      <c r="K117">
        <v>23.5</v>
      </c>
      <c r="L117">
        <v>0</v>
      </c>
      <c r="M117" s="4">
        <v>4250000</v>
      </c>
      <c r="N117" s="4">
        <v>185000</v>
      </c>
      <c r="O117" s="5">
        <f t="shared" si="7"/>
        <v>3936.1702127659573</v>
      </c>
      <c r="P117" s="6">
        <f t="shared" si="5"/>
        <v>47</v>
      </c>
      <c r="Q117" s="9">
        <f t="shared" si="6"/>
        <v>41.228070175438596</v>
      </c>
    </row>
    <row r="118" spans="2:17" x14ac:dyDescent="0.25">
      <c r="B118">
        <v>2011</v>
      </c>
      <c r="C118">
        <v>12</v>
      </c>
      <c r="D118" t="s">
        <v>21</v>
      </c>
      <c r="E118">
        <v>13</v>
      </c>
      <c r="F118">
        <v>9</v>
      </c>
      <c r="G118">
        <v>16</v>
      </c>
      <c r="H118" s="1">
        <v>2.0812500000000003</v>
      </c>
      <c r="I118">
        <v>-8</v>
      </c>
      <c r="J118">
        <v>59</v>
      </c>
      <c r="K118">
        <v>23.7</v>
      </c>
      <c r="L118">
        <v>4</v>
      </c>
      <c r="M118" s="4">
        <v>82550000</v>
      </c>
      <c r="N118" s="4">
        <v>1400000</v>
      </c>
      <c r="O118" s="5">
        <f t="shared" si="7"/>
        <v>29166.666666666668</v>
      </c>
      <c r="P118" s="6">
        <f t="shared" si="5"/>
        <v>48</v>
      </c>
      <c r="Q118" s="9">
        <f t="shared" si="6"/>
        <v>42.105263157894733</v>
      </c>
    </row>
    <row r="119" spans="2:17" x14ac:dyDescent="0.25">
      <c r="B119">
        <v>2017</v>
      </c>
      <c r="C119">
        <v>12</v>
      </c>
      <c r="D119" t="s">
        <v>13</v>
      </c>
      <c r="E119">
        <v>13</v>
      </c>
      <c r="F119">
        <v>11</v>
      </c>
      <c r="G119">
        <v>14</v>
      </c>
      <c r="H119" s="1">
        <v>2.1166666666666667</v>
      </c>
      <c r="I119">
        <v>2</v>
      </c>
      <c r="J119">
        <v>43</v>
      </c>
      <c r="K119">
        <v>23.4</v>
      </c>
      <c r="L119">
        <v>3</v>
      </c>
      <c r="M119" s="4">
        <v>34250000</v>
      </c>
      <c r="N119" s="4">
        <v>797000</v>
      </c>
      <c r="O119" s="5">
        <f t="shared" si="7"/>
        <v>15940</v>
      </c>
      <c r="P119" s="6">
        <f t="shared" si="5"/>
        <v>50</v>
      </c>
      <c r="Q119" s="9">
        <f t="shared" si="6"/>
        <v>43.859649122807014</v>
      </c>
    </row>
    <row r="120" spans="2:17" x14ac:dyDescent="0.25">
      <c r="B120">
        <v>2018</v>
      </c>
      <c r="C120">
        <v>12</v>
      </c>
      <c r="D120" t="s">
        <v>20</v>
      </c>
      <c r="E120">
        <v>12</v>
      </c>
      <c r="F120">
        <v>9</v>
      </c>
      <c r="G120">
        <v>17</v>
      </c>
      <c r="H120" s="1">
        <v>1.3652777777777778</v>
      </c>
      <c r="I120">
        <v>-14</v>
      </c>
      <c r="J120">
        <v>58</v>
      </c>
      <c r="K120">
        <v>22.5</v>
      </c>
      <c r="L120">
        <v>4</v>
      </c>
      <c r="M120" s="4">
        <v>30800000</v>
      </c>
      <c r="N120" s="4">
        <v>531000</v>
      </c>
      <c r="O120" s="5">
        <f t="shared" si="7"/>
        <v>11800</v>
      </c>
      <c r="P120" s="6">
        <f t="shared" si="5"/>
        <v>45</v>
      </c>
      <c r="Q120" s="9">
        <f t="shared" si="6"/>
        <v>39.473684210526315</v>
      </c>
    </row>
    <row r="121" spans="2:17" x14ac:dyDescent="0.25">
      <c r="B121">
        <v>2013</v>
      </c>
      <c r="C121">
        <v>12</v>
      </c>
      <c r="D121" t="s">
        <v>13</v>
      </c>
      <c r="E121">
        <v>12</v>
      </c>
      <c r="F121">
        <v>12</v>
      </c>
      <c r="G121">
        <v>14</v>
      </c>
      <c r="H121" s="1">
        <v>1.5729166666666667</v>
      </c>
      <c r="I121">
        <v>-8</v>
      </c>
      <c r="J121">
        <v>43</v>
      </c>
      <c r="K121">
        <v>24.8</v>
      </c>
      <c r="L121">
        <v>1</v>
      </c>
      <c r="M121" s="4">
        <v>46100000</v>
      </c>
      <c r="N121" s="4">
        <v>1070000</v>
      </c>
      <c r="O121" s="5">
        <f t="shared" si="7"/>
        <v>22291.666666666668</v>
      </c>
      <c r="P121" s="6">
        <f t="shared" si="5"/>
        <v>48</v>
      </c>
      <c r="Q121" s="9">
        <f t="shared" si="6"/>
        <v>42.105263157894733</v>
      </c>
    </row>
    <row r="122" spans="2:17" x14ac:dyDescent="0.25">
      <c r="B122">
        <v>2009</v>
      </c>
      <c r="C122">
        <v>12</v>
      </c>
      <c r="D122" t="s">
        <v>25</v>
      </c>
      <c r="E122">
        <v>12</v>
      </c>
      <c r="F122">
        <v>13</v>
      </c>
      <c r="G122">
        <v>13</v>
      </c>
      <c r="H122" s="1">
        <v>2.4569444444444444</v>
      </c>
      <c r="I122">
        <v>0</v>
      </c>
      <c r="J122">
        <v>33</v>
      </c>
      <c r="K122">
        <v>23.9</v>
      </c>
      <c r="L122">
        <v>1</v>
      </c>
      <c r="M122" s="4">
        <v>27850000</v>
      </c>
      <c r="N122" s="4">
        <v>844000</v>
      </c>
      <c r="O122" s="5">
        <f t="shared" si="7"/>
        <v>17224.489795918369</v>
      </c>
      <c r="P122" s="6">
        <f t="shared" si="5"/>
        <v>49</v>
      </c>
      <c r="Q122" s="10">
        <f t="shared" si="6"/>
        <v>42.982456140350877</v>
      </c>
    </row>
    <row r="123" spans="2:17" x14ac:dyDescent="0.25">
      <c r="B123">
        <v>2010</v>
      </c>
      <c r="C123">
        <v>12</v>
      </c>
      <c r="D123" t="s">
        <v>15</v>
      </c>
      <c r="E123">
        <v>10</v>
      </c>
      <c r="F123">
        <v>17</v>
      </c>
      <c r="G123">
        <v>11</v>
      </c>
      <c r="H123" s="1">
        <v>1.4888888888888889</v>
      </c>
      <c r="I123">
        <v>-9</v>
      </c>
      <c r="J123">
        <v>43</v>
      </c>
      <c r="K123">
        <v>25.8</v>
      </c>
      <c r="L123">
        <v>0</v>
      </c>
      <c r="M123" s="4">
        <v>10650000</v>
      </c>
      <c r="N123" s="4">
        <v>248000</v>
      </c>
      <c r="O123" s="5">
        <f t="shared" si="7"/>
        <v>5276.5957446808507</v>
      </c>
      <c r="P123" s="6">
        <f t="shared" si="5"/>
        <v>47</v>
      </c>
      <c r="Q123" s="9">
        <f t="shared" si="6"/>
        <v>41.228070175438596</v>
      </c>
    </row>
    <row r="124" spans="2:17" x14ac:dyDescent="0.25">
      <c r="B124">
        <v>2015</v>
      </c>
      <c r="C124">
        <v>13</v>
      </c>
      <c r="D124" t="s">
        <v>20</v>
      </c>
      <c r="E124">
        <v>14</v>
      </c>
      <c r="F124">
        <v>5</v>
      </c>
      <c r="G124">
        <v>19</v>
      </c>
      <c r="H124" s="1">
        <v>1.7006944444444445</v>
      </c>
      <c r="I124">
        <v>-9</v>
      </c>
      <c r="J124">
        <v>50</v>
      </c>
      <c r="K124">
        <v>24.4</v>
      </c>
      <c r="L124">
        <v>3</v>
      </c>
      <c r="M124" s="4">
        <v>52350000</v>
      </c>
      <c r="N124" s="4">
        <v>1050000</v>
      </c>
      <c r="O124" s="5">
        <f t="shared" si="7"/>
        <v>22340.425531914894</v>
      </c>
      <c r="P124" s="6">
        <f t="shared" si="5"/>
        <v>47</v>
      </c>
      <c r="Q124" s="9">
        <f t="shared" si="6"/>
        <v>41.228070175438596</v>
      </c>
    </row>
    <row r="125" spans="2:17" x14ac:dyDescent="0.25">
      <c r="B125">
        <v>2012</v>
      </c>
      <c r="C125">
        <v>13</v>
      </c>
      <c r="D125" t="s">
        <v>33</v>
      </c>
      <c r="E125">
        <v>14</v>
      </c>
      <c r="F125">
        <v>6</v>
      </c>
      <c r="G125">
        <v>18</v>
      </c>
      <c r="H125" t="s">
        <v>47</v>
      </c>
      <c r="I125">
        <v>-7</v>
      </c>
      <c r="J125">
        <v>55</v>
      </c>
      <c r="K125">
        <v>23.3</v>
      </c>
      <c r="L125">
        <v>3</v>
      </c>
      <c r="M125" s="4">
        <v>24380000</v>
      </c>
      <c r="N125" s="4">
        <v>443000</v>
      </c>
      <c r="O125" s="5">
        <f t="shared" si="7"/>
        <v>9229.1666666666661</v>
      </c>
      <c r="P125" s="6">
        <f t="shared" si="5"/>
        <v>48</v>
      </c>
      <c r="Q125" s="9">
        <f t="shared" si="6"/>
        <v>42.105263157894733</v>
      </c>
    </row>
    <row r="126" spans="2:17" x14ac:dyDescent="0.25">
      <c r="B126">
        <v>2010</v>
      </c>
      <c r="C126">
        <v>13</v>
      </c>
      <c r="D126" t="s">
        <v>12</v>
      </c>
      <c r="E126">
        <v>13</v>
      </c>
      <c r="F126">
        <v>6</v>
      </c>
      <c r="G126">
        <v>19</v>
      </c>
      <c r="H126" t="s">
        <v>53</v>
      </c>
      <c r="I126">
        <v>-12</v>
      </c>
      <c r="J126">
        <v>54</v>
      </c>
      <c r="K126">
        <v>23.9</v>
      </c>
      <c r="L126">
        <v>5</v>
      </c>
      <c r="M126" s="4">
        <v>48350000</v>
      </c>
      <c r="N126" s="4">
        <v>895000</v>
      </c>
      <c r="O126" s="5">
        <f t="shared" si="7"/>
        <v>19888.888888888891</v>
      </c>
      <c r="P126" s="6">
        <f t="shared" si="5"/>
        <v>45</v>
      </c>
      <c r="Q126" s="9">
        <f t="shared" si="6"/>
        <v>39.473684210526315</v>
      </c>
    </row>
    <row r="127" spans="2:17" x14ac:dyDescent="0.25">
      <c r="B127">
        <v>2014</v>
      </c>
      <c r="C127">
        <v>13</v>
      </c>
      <c r="D127" t="s">
        <v>35</v>
      </c>
      <c r="E127">
        <v>13</v>
      </c>
      <c r="F127">
        <v>8</v>
      </c>
      <c r="G127">
        <v>17</v>
      </c>
      <c r="H127" s="1">
        <v>1.5743055555555554</v>
      </c>
      <c r="I127">
        <v>-10</v>
      </c>
      <c r="J127">
        <v>28</v>
      </c>
      <c r="K127">
        <v>24.5</v>
      </c>
      <c r="L127">
        <v>0</v>
      </c>
      <c r="M127" s="4">
        <v>4900000</v>
      </c>
      <c r="N127" s="4">
        <v>175000</v>
      </c>
      <c r="O127" s="5">
        <f t="shared" si="7"/>
        <v>3723.4042553191489</v>
      </c>
      <c r="P127" s="6">
        <f t="shared" si="5"/>
        <v>47</v>
      </c>
      <c r="Q127" s="9">
        <f t="shared" si="6"/>
        <v>41.228070175438596</v>
      </c>
    </row>
    <row r="128" spans="2:17" x14ac:dyDescent="0.25">
      <c r="B128">
        <v>2009</v>
      </c>
      <c r="C128">
        <v>13</v>
      </c>
      <c r="D128" t="s">
        <v>29</v>
      </c>
      <c r="E128">
        <v>13</v>
      </c>
      <c r="F128">
        <v>9</v>
      </c>
      <c r="G128">
        <v>16</v>
      </c>
      <c r="H128" s="1">
        <v>2.1645833333333333</v>
      </c>
      <c r="I128">
        <v>-6</v>
      </c>
      <c r="J128">
        <v>38</v>
      </c>
      <c r="K128">
        <v>24.1</v>
      </c>
      <c r="L128">
        <v>2</v>
      </c>
      <c r="M128" s="4">
        <v>13450000</v>
      </c>
      <c r="N128" s="4">
        <v>354000</v>
      </c>
      <c r="O128" s="5">
        <f t="shared" si="7"/>
        <v>7375</v>
      </c>
      <c r="P128" s="6">
        <f t="shared" si="5"/>
        <v>48</v>
      </c>
      <c r="Q128" s="10">
        <f t="shared" si="6"/>
        <v>42.105263157894733</v>
      </c>
    </row>
    <row r="129" spans="2:17" x14ac:dyDescent="0.25">
      <c r="B129">
        <v>2016</v>
      </c>
      <c r="C129">
        <v>13</v>
      </c>
      <c r="D129" t="s">
        <v>20</v>
      </c>
      <c r="E129">
        <v>13</v>
      </c>
      <c r="F129">
        <v>11</v>
      </c>
      <c r="G129">
        <v>14</v>
      </c>
      <c r="H129" s="1">
        <v>1.90625</v>
      </c>
      <c r="I129">
        <v>0</v>
      </c>
      <c r="J129">
        <v>30</v>
      </c>
      <c r="K129">
        <v>24.7</v>
      </c>
      <c r="L129">
        <v>0</v>
      </c>
      <c r="M129" s="4">
        <v>53850000</v>
      </c>
      <c r="N129" s="4">
        <v>1800000</v>
      </c>
      <c r="O129" s="5">
        <f t="shared" si="7"/>
        <v>36000</v>
      </c>
      <c r="P129" s="6">
        <f t="shared" si="5"/>
        <v>50</v>
      </c>
      <c r="Q129" s="9">
        <f t="shared" si="6"/>
        <v>43.859649122807014</v>
      </c>
    </row>
    <row r="130" spans="2:17" x14ac:dyDescent="0.25">
      <c r="B130">
        <v>2017</v>
      </c>
      <c r="C130">
        <v>13</v>
      </c>
      <c r="D130" t="s">
        <v>26</v>
      </c>
      <c r="E130">
        <v>13</v>
      </c>
      <c r="F130">
        <v>11</v>
      </c>
      <c r="G130">
        <v>14</v>
      </c>
      <c r="H130" s="1">
        <v>2.0340277777777778</v>
      </c>
      <c r="I130">
        <v>-1</v>
      </c>
      <c r="J130">
        <v>52</v>
      </c>
      <c r="K130">
        <v>23.8</v>
      </c>
      <c r="L130">
        <v>7</v>
      </c>
      <c r="M130" s="4">
        <v>92050000</v>
      </c>
      <c r="N130" s="4">
        <v>1770000</v>
      </c>
      <c r="O130" s="5">
        <f t="shared" si="7"/>
        <v>35400</v>
      </c>
      <c r="P130" s="6">
        <f t="shared" si="5"/>
        <v>50</v>
      </c>
      <c r="Q130" s="9">
        <f t="shared" si="6"/>
        <v>43.859649122807014</v>
      </c>
    </row>
    <row r="131" spans="2:17" x14ac:dyDescent="0.25">
      <c r="B131">
        <v>2011</v>
      </c>
      <c r="C131">
        <v>13</v>
      </c>
      <c r="D131" t="s">
        <v>31</v>
      </c>
      <c r="E131">
        <v>12</v>
      </c>
      <c r="F131">
        <v>12</v>
      </c>
      <c r="G131">
        <v>14</v>
      </c>
      <c r="H131" s="1">
        <v>2.1145833333333335</v>
      </c>
      <c r="I131">
        <v>5</v>
      </c>
      <c r="J131">
        <v>43</v>
      </c>
      <c r="K131">
        <v>24.3</v>
      </c>
      <c r="L131">
        <v>0</v>
      </c>
      <c r="M131" s="4">
        <v>15600000</v>
      </c>
      <c r="N131" s="4">
        <v>363000</v>
      </c>
      <c r="O131" s="5">
        <f t="shared" si="7"/>
        <v>7562.5</v>
      </c>
      <c r="P131" s="6">
        <f t="shared" si="5"/>
        <v>48</v>
      </c>
      <c r="Q131" s="9">
        <f t="shared" si="6"/>
        <v>42.105263157894733</v>
      </c>
    </row>
    <row r="132" spans="2:17" x14ac:dyDescent="0.25">
      <c r="B132">
        <v>2018</v>
      </c>
      <c r="C132">
        <v>13</v>
      </c>
      <c r="D132" t="s">
        <v>17</v>
      </c>
      <c r="E132">
        <v>11</v>
      </c>
      <c r="F132">
        <v>11</v>
      </c>
      <c r="G132">
        <v>16</v>
      </c>
      <c r="H132" s="1">
        <v>1.4409722222222223</v>
      </c>
      <c r="I132">
        <v>-1</v>
      </c>
      <c r="J132">
        <v>54</v>
      </c>
      <c r="K132">
        <v>24.3</v>
      </c>
      <c r="L132">
        <v>6</v>
      </c>
      <c r="M132" s="4">
        <v>61400000</v>
      </c>
      <c r="N132" s="4">
        <v>1140000</v>
      </c>
      <c r="O132" s="5">
        <f t="shared" ref="O132:O163" si="8">N132/P132</f>
        <v>25909.090909090908</v>
      </c>
      <c r="P132" s="6">
        <f t="shared" si="5"/>
        <v>44</v>
      </c>
      <c r="Q132" s="9">
        <f t="shared" si="6"/>
        <v>38.596491228070171</v>
      </c>
    </row>
    <row r="133" spans="2:17" x14ac:dyDescent="0.25">
      <c r="B133">
        <v>2013</v>
      </c>
      <c r="C133">
        <v>13</v>
      </c>
      <c r="D133" t="s">
        <v>22</v>
      </c>
      <c r="E133">
        <v>11</v>
      </c>
      <c r="F133">
        <v>15</v>
      </c>
      <c r="G133">
        <v>12</v>
      </c>
      <c r="H133" s="1">
        <v>2.161111111111111</v>
      </c>
      <c r="I133">
        <v>-1</v>
      </c>
      <c r="J133">
        <v>52</v>
      </c>
      <c r="K133">
        <v>24.1</v>
      </c>
      <c r="L133">
        <v>6</v>
      </c>
      <c r="M133" s="4">
        <v>77650000</v>
      </c>
      <c r="N133" s="4">
        <v>1490000</v>
      </c>
      <c r="O133" s="5">
        <f t="shared" si="8"/>
        <v>31041.666666666668</v>
      </c>
      <c r="P133" s="6">
        <f t="shared" ref="P133:P196" si="9">E133*3+F133</f>
        <v>48</v>
      </c>
      <c r="Q133" s="9">
        <f t="shared" ref="Q133:Q196" si="10">(P133/114)*100</f>
        <v>42.105263157894733</v>
      </c>
    </row>
    <row r="134" spans="2:17" x14ac:dyDescent="0.25">
      <c r="B134">
        <v>2013</v>
      </c>
      <c r="C134">
        <v>14</v>
      </c>
      <c r="D134" t="s">
        <v>41</v>
      </c>
      <c r="E134">
        <v>13</v>
      </c>
      <c r="F134">
        <v>7</v>
      </c>
      <c r="G134">
        <v>18</v>
      </c>
      <c r="H134" t="s">
        <v>42</v>
      </c>
      <c r="I134">
        <v>-14</v>
      </c>
      <c r="J134">
        <v>67</v>
      </c>
      <c r="K134">
        <v>23.9</v>
      </c>
      <c r="L134">
        <v>5</v>
      </c>
      <c r="M134" s="4">
        <v>31400000</v>
      </c>
      <c r="N134" s="4">
        <v>469000</v>
      </c>
      <c r="O134" s="5">
        <f t="shared" si="8"/>
        <v>10195.652173913044</v>
      </c>
      <c r="P134" s="6">
        <f t="shared" si="9"/>
        <v>46</v>
      </c>
      <c r="Q134" s="9">
        <f t="shared" si="10"/>
        <v>40.350877192982452</v>
      </c>
    </row>
    <row r="135" spans="2:17" x14ac:dyDescent="0.25">
      <c r="B135">
        <v>2016</v>
      </c>
      <c r="C135">
        <v>14</v>
      </c>
      <c r="D135" t="s">
        <v>27</v>
      </c>
      <c r="E135">
        <v>13</v>
      </c>
      <c r="F135">
        <v>8</v>
      </c>
      <c r="G135">
        <v>17</v>
      </c>
      <c r="H135" s="1">
        <v>2.0798611111111112</v>
      </c>
      <c r="I135">
        <v>-6</v>
      </c>
      <c r="J135">
        <v>40</v>
      </c>
      <c r="K135">
        <v>25.6</v>
      </c>
      <c r="L135">
        <v>4</v>
      </c>
      <c r="M135" s="4">
        <v>42500000</v>
      </c>
      <c r="N135" s="4">
        <v>1060000</v>
      </c>
      <c r="O135" s="5">
        <f t="shared" si="8"/>
        <v>22553.191489361703</v>
      </c>
      <c r="P135" s="6">
        <f t="shared" si="9"/>
        <v>47</v>
      </c>
      <c r="Q135" s="9">
        <f t="shared" si="10"/>
        <v>41.228070175438596</v>
      </c>
    </row>
    <row r="136" spans="2:17" x14ac:dyDescent="0.25">
      <c r="B136">
        <v>2009</v>
      </c>
      <c r="C136">
        <v>14</v>
      </c>
      <c r="D136" t="s">
        <v>11</v>
      </c>
      <c r="E136">
        <v>13</v>
      </c>
      <c r="F136">
        <v>9</v>
      </c>
      <c r="G136">
        <v>16</v>
      </c>
      <c r="H136" s="1">
        <v>1.784027777777778</v>
      </c>
      <c r="I136">
        <v>-7</v>
      </c>
      <c r="J136">
        <v>35</v>
      </c>
      <c r="K136">
        <v>21.6</v>
      </c>
      <c r="L136">
        <v>3</v>
      </c>
      <c r="M136" s="4">
        <v>13800000</v>
      </c>
      <c r="N136" s="4">
        <v>394000</v>
      </c>
      <c r="O136" s="5">
        <f t="shared" si="8"/>
        <v>8208.3333333333339</v>
      </c>
      <c r="P136" s="6">
        <f t="shared" si="9"/>
        <v>48</v>
      </c>
      <c r="Q136" s="10">
        <f t="shared" si="10"/>
        <v>42.105263157894733</v>
      </c>
    </row>
    <row r="137" spans="2:17" x14ac:dyDescent="0.25">
      <c r="B137">
        <v>2014</v>
      </c>
      <c r="C137">
        <v>14</v>
      </c>
      <c r="D137" t="s">
        <v>33</v>
      </c>
      <c r="E137">
        <v>12</v>
      </c>
      <c r="F137">
        <v>11</v>
      </c>
      <c r="G137">
        <v>15</v>
      </c>
      <c r="H137" s="1">
        <v>1.78125</v>
      </c>
      <c r="I137">
        <v>-3</v>
      </c>
      <c r="J137">
        <v>39</v>
      </c>
      <c r="K137">
        <v>24.7</v>
      </c>
      <c r="L137">
        <v>4</v>
      </c>
      <c r="M137" s="4">
        <v>17600000</v>
      </c>
      <c r="N137" s="4">
        <v>451000</v>
      </c>
      <c r="O137" s="5">
        <f t="shared" si="8"/>
        <v>9595.7446808510631</v>
      </c>
      <c r="P137" s="6">
        <f t="shared" si="9"/>
        <v>47</v>
      </c>
      <c r="Q137" s="9">
        <f t="shared" si="10"/>
        <v>41.228070175438596</v>
      </c>
    </row>
    <row r="138" spans="2:17" x14ac:dyDescent="0.25">
      <c r="B138">
        <v>2015</v>
      </c>
      <c r="C138">
        <v>14</v>
      </c>
      <c r="D138" t="s">
        <v>16</v>
      </c>
      <c r="E138">
        <v>12</v>
      </c>
      <c r="F138">
        <v>11</v>
      </c>
      <c r="G138">
        <v>15</v>
      </c>
      <c r="H138" s="1">
        <v>1.4472222222222222</v>
      </c>
      <c r="I138">
        <v>-10</v>
      </c>
      <c r="J138">
        <v>36</v>
      </c>
      <c r="K138">
        <v>26.5</v>
      </c>
      <c r="L138">
        <v>0</v>
      </c>
      <c r="M138" s="4">
        <v>6750000</v>
      </c>
      <c r="N138" s="4">
        <v>188000</v>
      </c>
      <c r="O138" s="5">
        <f t="shared" si="8"/>
        <v>4000</v>
      </c>
      <c r="P138" s="6">
        <f t="shared" si="9"/>
        <v>47</v>
      </c>
      <c r="Q138" s="9">
        <f t="shared" si="10"/>
        <v>41.228070175438596</v>
      </c>
    </row>
    <row r="139" spans="2:17" x14ac:dyDescent="0.25">
      <c r="B139">
        <v>2012</v>
      </c>
      <c r="C139">
        <v>14</v>
      </c>
      <c r="D139" t="s">
        <v>34</v>
      </c>
      <c r="E139">
        <v>12</v>
      </c>
      <c r="F139">
        <v>12</v>
      </c>
      <c r="G139">
        <v>14</v>
      </c>
      <c r="H139" s="1">
        <v>1.5722222222222222</v>
      </c>
      <c r="I139">
        <v>-7</v>
      </c>
      <c r="J139">
        <v>50</v>
      </c>
      <c r="K139">
        <v>24.5</v>
      </c>
      <c r="L139">
        <v>0</v>
      </c>
      <c r="M139" s="4">
        <v>12500000</v>
      </c>
      <c r="N139" s="4">
        <v>250000</v>
      </c>
      <c r="O139" s="5">
        <f t="shared" si="8"/>
        <v>5208.333333333333</v>
      </c>
      <c r="P139" s="6">
        <f t="shared" si="9"/>
        <v>48</v>
      </c>
      <c r="Q139" s="9">
        <f t="shared" si="10"/>
        <v>42.105263157894733</v>
      </c>
    </row>
    <row r="140" spans="2:17" x14ac:dyDescent="0.25">
      <c r="B140">
        <v>2018</v>
      </c>
      <c r="C140">
        <v>14</v>
      </c>
      <c r="D140" t="s">
        <v>16</v>
      </c>
      <c r="E140">
        <v>11</v>
      </c>
      <c r="F140">
        <v>11</v>
      </c>
      <c r="G140">
        <v>16</v>
      </c>
      <c r="H140" s="1">
        <v>1.4513888888888891</v>
      </c>
      <c r="I140">
        <v>-16</v>
      </c>
      <c r="J140">
        <v>52</v>
      </c>
      <c r="K140">
        <v>24.8</v>
      </c>
      <c r="L140">
        <v>5</v>
      </c>
      <c r="M140" s="4">
        <v>32030000</v>
      </c>
      <c r="N140" s="4">
        <v>616000</v>
      </c>
      <c r="O140" s="5">
        <f t="shared" si="8"/>
        <v>14000</v>
      </c>
      <c r="P140" s="6">
        <f t="shared" si="9"/>
        <v>44</v>
      </c>
      <c r="Q140" s="9">
        <f t="shared" si="10"/>
        <v>38.596491228070171</v>
      </c>
    </row>
    <row r="141" spans="2:17" x14ac:dyDescent="0.25">
      <c r="B141">
        <v>2011</v>
      </c>
      <c r="C141">
        <v>14</v>
      </c>
      <c r="D141" t="s">
        <v>13</v>
      </c>
      <c r="E141">
        <v>11</v>
      </c>
      <c r="F141">
        <v>13</v>
      </c>
      <c r="G141">
        <v>14</v>
      </c>
      <c r="H141" s="1">
        <v>1.8256944444444445</v>
      </c>
      <c r="I141">
        <v>-6</v>
      </c>
      <c r="J141">
        <v>43</v>
      </c>
      <c r="K141">
        <v>23.4</v>
      </c>
      <c r="L141">
        <v>1</v>
      </c>
      <c r="M141" s="4">
        <v>20730000</v>
      </c>
      <c r="N141" s="4">
        <v>482000</v>
      </c>
      <c r="O141" s="5">
        <f t="shared" si="8"/>
        <v>10478.260869565218</v>
      </c>
      <c r="P141" s="6">
        <f t="shared" si="9"/>
        <v>46</v>
      </c>
      <c r="Q141" s="9">
        <f t="shared" si="10"/>
        <v>40.350877192982452</v>
      </c>
    </row>
    <row r="142" spans="2:17" x14ac:dyDescent="0.25">
      <c r="B142">
        <v>2017</v>
      </c>
      <c r="C142">
        <v>14</v>
      </c>
      <c r="D142" t="s">
        <v>20</v>
      </c>
      <c r="E142">
        <v>11</v>
      </c>
      <c r="F142">
        <v>14</v>
      </c>
      <c r="G142">
        <v>13</v>
      </c>
      <c r="H142" s="1">
        <v>2.120138888888889</v>
      </c>
      <c r="I142">
        <v>-3</v>
      </c>
      <c r="J142">
        <v>48</v>
      </c>
      <c r="K142">
        <v>22.6</v>
      </c>
      <c r="L142">
        <v>2</v>
      </c>
      <c r="M142" s="4">
        <v>36550000</v>
      </c>
      <c r="N142" s="4">
        <v>761000</v>
      </c>
      <c r="O142" s="5">
        <f t="shared" si="8"/>
        <v>16191.489361702128</v>
      </c>
      <c r="P142" s="6">
        <f t="shared" si="9"/>
        <v>47</v>
      </c>
      <c r="Q142" s="9">
        <f t="shared" si="10"/>
        <v>41.228070175438596</v>
      </c>
    </row>
    <row r="143" spans="2:17" x14ac:dyDescent="0.25">
      <c r="B143">
        <v>2010</v>
      </c>
      <c r="C143">
        <v>14</v>
      </c>
      <c r="D143" t="s">
        <v>19</v>
      </c>
      <c r="E143">
        <v>9</v>
      </c>
      <c r="F143">
        <v>17</v>
      </c>
      <c r="G143">
        <v>12</v>
      </c>
      <c r="H143" s="1">
        <v>1.7388888888888889</v>
      </c>
      <c r="I143">
        <v>-3</v>
      </c>
      <c r="J143">
        <v>46</v>
      </c>
      <c r="K143">
        <v>23.8</v>
      </c>
      <c r="L143">
        <v>5</v>
      </c>
      <c r="M143" s="4">
        <v>72900000</v>
      </c>
      <c r="N143" s="4">
        <v>1580000</v>
      </c>
      <c r="O143" s="5">
        <f t="shared" si="8"/>
        <v>35909.090909090912</v>
      </c>
      <c r="P143" s="6">
        <f t="shared" si="9"/>
        <v>44</v>
      </c>
      <c r="Q143" s="9">
        <f t="shared" si="10"/>
        <v>38.596491228070171</v>
      </c>
    </row>
    <row r="144" spans="2:17" x14ac:dyDescent="0.25">
      <c r="B144">
        <v>2011</v>
      </c>
      <c r="C144">
        <v>15</v>
      </c>
      <c r="D144" t="s">
        <v>12</v>
      </c>
      <c r="E144">
        <v>13</v>
      </c>
      <c r="F144">
        <v>6</v>
      </c>
      <c r="G144">
        <v>19</v>
      </c>
      <c r="H144" t="s">
        <v>50</v>
      </c>
      <c r="I144">
        <v>-10</v>
      </c>
      <c r="J144">
        <v>62</v>
      </c>
      <c r="K144">
        <v>24.3</v>
      </c>
      <c r="L144">
        <v>3</v>
      </c>
      <c r="M144" s="4">
        <v>83100000</v>
      </c>
      <c r="N144" s="4">
        <v>1340000</v>
      </c>
      <c r="O144" s="5">
        <f t="shared" si="8"/>
        <v>29777.777777777777</v>
      </c>
      <c r="P144" s="6">
        <f t="shared" si="9"/>
        <v>45</v>
      </c>
      <c r="Q144" s="9">
        <f t="shared" si="10"/>
        <v>39.473684210526315</v>
      </c>
    </row>
    <row r="145" spans="2:17" x14ac:dyDescent="0.25">
      <c r="B145">
        <v>2017</v>
      </c>
      <c r="C145">
        <v>15</v>
      </c>
      <c r="D145" t="s">
        <v>27</v>
      </c>
      <c r="E145">
        <v>12</v>
      </c>
      <c r="F145">
        <v>9</v>
      </c>
      <c r="G145">
        <v>17</v>
      </c>
      <c r="H145" s="1">
        <v>1.9569444444444446</v>
      </c>
      <c r="I145">
        <v>-12</v>
      </c>
      <c r="J145">
        <v>41</v>
      </c>
      <c r="K145">
        <v>24</v>
      </c>
      <c r="L145">
        <v>3</v>
      </c>
      <c r="M145" s="4">
        <v>42900000</v>
      </c>
      <c r="N145" s="4">
        <v>1050000</v>
      </c>
      <c r="O145" s="5">
        <f t="shared" si="8"/>
        <v>23333.333333333332</v>
      </c>
      <c r="P145" s="6">
        <f t="shared" si="9"/>
        <v>45</v>
      </c>
      <c r="Q145" s="9">
        <f t="shared" si="10"/>
        <v>39.473684210526315</v>
      </c>
    </row>
    <row r="146" spans="2:17" x14ac:dyDescent="0.25">
      <c r="B146">
        <v>2013</v>
      </c>
      <c r="C146">
        <v>15</v>
      </c>
      <c r="D146" t="s">
        <v>20</v>
      </c>
      <c r="E146">
        <v>12</v>
      </c>
      <c r="F146">
        <v>10</v>
      </c>
      <c r="G146">
        <v>16</v>
      </c>
      <c r="H146" s="1">
        <v>1.8243055555555554</v>
      </c>
      <c r="I146">
        <v>-4</v>
      </c>
      <c r="J146">
        <v>40</v>
      </c>
      <c r="K146">
        <v>23.4</v>
      </c>
      <c r="L146">
        <v>4</v>
      </c>
      <c r="M146" s="4">
        <v>44450000</v>
      </c>
      <c r="N146" s="4">
        <v>1110000</v>
      </c>
      <c r="O146" s="5">
        <f t="shared" si="8"/>
        <v>24130.434782608696</v>
      </c>
      <c r="P146" s="6">
        <f t="shared" si="9"/>
        <v>46</v>
      </c>
      <c r="Q146" s="9">
        <f t="shared" si="10"/>
        <v>40.350877192982452</v>
      </c>
    </row>
    <row r="147" spans="2:17" x14ac:dyDescent="0.25">
      <c r="B147">
        <v>2010</v>
      </c>
      <c r="C147">
        <v>15</v>
      </c>
      <c r="D147" t="s">
        <v>32</v>
      </c>
      <c r="E147">
        <v>11</v>
      </c>
      <c r="F147">
        <v>10</v>
      </c>
      <c r="G147">
        <v>17</v>
      </c>
      <c r="H147" s="1">
        <v>2.0819444444444444</v>
      </c>
      <c r="I147">
        <v>-9</v>
      </c>
      <c r="J147">
        <v>42</v>
      </c>
      <c r="K147">
        <v>22.7</v>
      </c>
      <c r="L147">
        <v>0</v>
      </c>
      <c r="M147" s="4">
        <v>9650000</v>
      </c>
      <c r="N147" s="4">
        <v>230000</v>
      </c>
      <c r="O147" s="5">
        <f t="shared" si="8"/>
        <v>5348.8372093023254</v>
      </c>
      <c r="P147" s="6">
        <f t="shared" si="9"/>
        <v>43</v>
      </c>
      <c r="Q147" s="9">
        <f t="shared" si="10"/>
        <v>37.719298245614034</v>
      </c>
    </row>
    <row r="148" spans="2:17" x14ac:dyDescent="0.25">
      <c r="B148">
        <v>2014</v>
      </c>
      <c r="C148">
        <v>15</v>
      </c>
      <c r="D148" t="s">
        <v>16</v>
      </c>
      <c r="E148">
        <v>11</v>
      </c>
      <c r="F148">
        <v>10</v>
      </c>
      <c r="G148">
        <v>17</v>
      </c>
      <c r="H148" s="1">
        <v>1.6555555555555557</v>
      </c>
      <c r="I148">
        <v>-5</v>
      </c>
      <c r="J148">
        <v>30</v>
      </c>
      <c r="K148">
        <v>25.8</v>
      </c>
      <c r="L148">
        <v>0</v>
      </c>
      <c r="M148" s="4">
        <v>4400000</v>
      </c>
      <c r="N148" s="4">
        <v>147000</v>
      </c>
      <c r="O148" s="5">
        <f t="shared" si="8"/>
        <v>3418.6046511627906</v>
      </c>
      <c r="P148" s="6">
        <f t="shared" si="9"/>
        <v>43</v>
      </c>
      <c r="Q148" s="9">
        <f t="shared" si="10"/>
        <v>37.719298245614034</v>
      </c>
    </row>
    <row r="149" spans="2:17" x14ac:dyDescent="0.25">
      <c r="B149">
        <v>2015</v>
      </c>
      <c r="C149">
        <v>15</v>
      </c>
      <c r="D149" t="s">
        <v>33</v>
      </c>
      <c r="E149">
        <v>11</v>
      </c>
      <c r="F149">
        <v>11</v>
      </c>
      <c r="G149">
        <v>16</v>
      </c>
      <c r="H149" s="1">
        <v>1.3208333333333333</v>
      </c>
      <c r="I149">
        <v>-11</v>
      </c>
      <c r="J149">
        <v>44</v>
      </c>
      <c r="K149">
        <v>24.1</v>
      </c>
      <c r="L149">
        <v>1</v>
      </c>
      <c r="M149" s="4">
        <v>15850000</v>
      </c>
      <c r="N149" s="4">
        <v>360000</v>
      </c>
      <c r="O149" s="5">
        <f t="shared" si="8"/>
        <v>8181.818181818182</v>
      </c>
      <c r="P149" s="6">
        <f t="shared" si="9"/>
        <v>44</v>
      </c>
      <c r="Q149" s="9">
        <f t="shared" si="10"/>
        <v>38.596491228070171</v>
      </c>
    </row>
    <row r="150" spans="2:17" x14ac:dyDescent="0.25">
      <c r="B150">
        <v>2016</v>
      </c>
      <c r="C150">
        <v>15</v>
      </c>
      <c r="D150" t="s">
        <v>33</v>
      </c>
      <c r="E150">
        <v>11</v>
      </c>
      <c r="F150">
        <v>13</v>
      </c>
      <c r="G150">
        <v>14</v>
      </c>
      <c r="H150" s="1">
        <v>1.7375</v>
      </c>
      <c r="I150">
        <v>-1</v>
      </c>
      <c r="J150">
        <v>33</v>
      </c>
      <c r="K150">
        <v>25.1</v>
      </c>
      <c r="L150">
        <v>5</v>
      </c>
      <c r="M150" s="4">
        <v>19600000</v>
      </c>
      <c r="N150" s="4">
        <v>594000</v>
      </c>
      <c r="O150" s="5">
        <f t="shared" si="8"/>
        <v>12913.04347826087</v>
      </c>
      <c r="P150" s="6">
        <f t="shared" si="9"/>
        <v>46</v>
      </c>
      <c r="Q150" s="9">
        <f t="shared" si="10"/>
        <v>40.350877192982452</v>
      </c>
    </row>
    <row r="151" spans="2:17" x14ac:dyDescent="0.25">
      <c r="B151">
        <v>2012</v>
      </c>
      <c r="C151">
        <v>15</v>
      </c>
      <c r="D151" t="s">
        <v>13</v>
      </c>
      <c r="E151">
        <v>11</v>
      </c>
      <c r="F151">
        <v>14</v>
      </c>
      <c r="G151">
        <v>13</v>
      </c>
      <c r="H151" s="1">
        <v>1.5701388888888888</v>
      </c>
      <c r="I151">
        <v>-4</v>
      </c>
      <c r="J151">
        <v>44</v>
      </c>
      <c r="K151">
        <v>23.5</v>
      </c>
      <c r="L151">
        <v>0</v>
      </c>
      <c r="M151" s="4">
        <v>18300000</v>
      </c>
      <c r="N151" s="4">
        <v>416000</v>
      </c>
      <c r="O151" s="5">
        <f t="shared" si="8"/>
        <v>8851.0638297872338</v>
      </c>
      <c r="P151" s="6">
        <f t="shared" si="9"/>
        <v>47</v>
      </c>
      <c r="Q151" s="9">
        <f t="shared" si="10"/>
        <v>41.228070175438596</v>
      </c>
    </row>
    <row r="152" spans="2:17" x14ac:dyDescent="0.25">
      <c r="B152">
        <v>2009</v>
      </c>
      <c r="C152">
        <v>15</v>
      </c>
      <c r="D152" t="s">
        <v>14</v>
      </c>
      <c r="E152">
        <v>11</v>
      </c>
      <c r="F152">
        <v>14</v>
      </c>
      <c r="G152">
        <v>13</v>
      </c>
      <c r="H152" s="1">
        <v>2.2069444444444444</v>
      </c>
      <c r="I152">
        <v>-6</v>
      </c>
      <c r="J152">
        <v>40</v>
      </c>
      <c r="K152">
        <v>22.6</v>
      </c>
      <c r="L152">
        <v>3</v>
      </c>
      <c r="M152" s="4">
        <v>14500000</v>
      </c>
      <c r="N152" s="4">
        <v>363000</v>
      </c>
      <c r="O152" s="5">
        <f t="shared" si="8"/>
        <v>7723.4042553191493</v>
      </c>
      <c r="P152" s="6">
        <f t="shared" si="9"/>
        <v>47</v>
      </c>
      <c r="Q152" s="10">
        <f t="shared" si="10"/>
        <v>41.228070175438596</v>
      </c>
    </row>
    <row r="153" spans="2:17" x14ac:dyDescent="0.25">
      <c r="B153">
        <v>2018</v>
      </c>
      <c r="C153">
        <v>15</v>
      </c>
      <c r="D153" t="s">
        <v>15</v>
      </c>
      <c r="E153">
        <v>10</v>
      </c>
      <c r="F153">
        <v>14</v>
      </c>
      <c r="G153">
        <v>14</v>
      </c>
      <c r="H153" s="1">
        <v>1.3597222222222223</v>
      </c>
      <c r="I153">
        <v>-6</v>
      </c>
      <c r="J153">
        <v>54</v>
      </c>
      <c r="K153">
        <v>26</v>
      </c>
      <c r="L153">
        <v>2</v>
      </c>
      <c r="M153" s="4">
        <v>26950000</v>
      </c>
      <c r="N153" s="4">
        <v>499000</v>
      </c>
      <c r="O153" s="5">
        <f t="shared" si="8"/>
        <v>11340.90909090909</v>
      </c>
      <c r="P153" s="6">
        <f t="shared" si="9"/>
        <v>44</v>
      </c>
      <c r="Q153" s="9">
        <f t="shared" si="10"/>
        <v>38.596491228070171</v>
      </c>
    </row>
    <row r="154" spans="2:17" x14ac:dyDescent="0.25">
      <c r="B154">
        <v>2014</v>
      </c>
      <c r="C154">
        <v>16</v>
      </c>
      <c r="D154" t="s">
        <v>23</v>
      </c>
      <c r="E154">
        <v>11</v>
      </c>
      <c r="F154">
        <v>7</v>
      </c>
      <c r="G154">
        <v>20</v>
      </c>
      <c r="H154" s="1">
        <v>1.4576388888888889</v>
      </c>
      <c r="I154">
        <v>-25</v>
      </c>
      <c r="J154">
        <v>24</v>
      </c>
      <c r="K154">
        <v>25</v>
      </c>
      <c r="L154">
        <v>2</v>
      </c>
      <c r="M154" s="4">
        <v>20100000</v>
      </c>
      <c r="N154" s="4">
        <v>838000</v>
      </c>
      <c r="O154" s="5">
        <f t="shared" si="8"/>
        <v>20950</v>
      </c>
      <c r="P154" s="6">
        <f t="shared" si="9"/>
        <v>40</v>
      </c>
      <c r="Q154" s="9">
        <f t="shared" si="10"/>
        <v>35.087719298245609</v>
      </c>
    </row>
    <row r="155" spans="2:17" x14ac:dyDescent="0.25">
      <c r="B155">
        <v>2016</v>
      </c>
      <c r="C155">
        <v>16</v>
      </c>
      <c r="D155" t="s">
        <v>29</v>
      </c>
      <c r="E155">
        <v>12</v>
      </c>
      <c r="F155">
        <v>9</v>
      </c>
      <c r="G155">
        <v>17</v>
      </c>
      <c r="H155" s="1">
        <v>2.1618055555555555</v>
      </c>
      <c r="I155">
        <v>-2</v>
      </c>
      <c r="J155">
        <v>30</v>
      </c>
      <c r="K155">
        <v>23.2</v>
      </c>
      <c r="L155">
        <v>0</v>
      </c>
      <c r="M155" s="4">
        <v>23450000</v>
      </c>
      <c r="N155" s="4">
        <v>782000</v>
      </c>
      <c r="O155" s="5">
        <f t="shared" si="8"/>
        <v>17377.777777777777</v>
      </c>
      <c r="P155" s="6">
        <f t="shared" si="9"/>
        <v>45</v>
      </c>
      <c r="Q155" s="9">
        <f t="shared" si="10"/>
        <v>39.473684210526315</v>
      </c>
    </row>
    <row r="156" spans="2:17" x14ac:dyDescent="0.25">
      <c r="B156">
        <v>2010</v>
      </c>
      <c r="C156">
        <v>16</v>
      </c>
      <c r="D156" t="s">
        <v>31</v>
      </c>
      <c r="E156">
        <v>11</v>
      </c>
      <c r="F156">
        <v>9</v>
      </c>
      <c r="G156">
        <v>18</v>
      </c>
      <c r="H156" s="1">
        <v>2.1645833333333333</v>
      </c>
      <c r="I156">
        <v>-6</v>
      </c>
      <c r="J156">
        <v>36</v>
      </c>
      <c r="K156">
        <v>24.6</v>
      </c>
      <c r="L156">
        <v>0</v>
      </c>
      <c r="M156" s="4">
        <v>7800000</v>
      </c>
      <c r="N156" s="4">
        <v>217000</v>
      </c>
      <c r="O156" s="5">
        <f t="shared" si="8"/>
        <v>5166.666666666667</v>
      </c>
      <c r="P156" s="6">
        <f t="shared" si="9"/>
        <v>42</v>
      </c>
      <c r="Q156" s="9">
        <f t="shared" si="10"/>
        <v>36.84210526315789</v>
      </c>
    </row>
    <row r="157" spans="2:17" x14ac:dyDescent="0.25">
      <c r="B157">
        <v>2011</v>
      </c>
      <c r="C157">
        <v>16</v>
      </c>
      <c r="D157" t="s">
        <v>18</v>
      </c>
      <c r="E157">
        <v>11</v>
      </c>
      <c r="F157">
        <v>10</v>
      </c>
      <c r="G157">
        <v>17</v>
      </c>
      <c r="H157" s="1">
        <v>2.0354166666666669</v>
      </c>
      <c r="I157">
        <v>-3</v>
      </c>
      <c r="J157">
        <v>50</v>
      </c>
      <c r="K157">
        <v>23.5</v>
      </c>
      <c r="L157">
        <v>5</v>
      </c>
      <c r="M157" s="4">
        <v>75280000</v>
      </c>
      <c r="N157" s="4">
        <v>1510000</v>
      </c>
      <c r="O157" s="5">
        <f t="shared" si="8"/>
        <v>35116.279069767443</v>
      </c>
      <c r="P157" s="6">
        <f t="shared" si="9"/>
        <v>43</v>
      </c>
      <c r="Q157" s="9">
        <f t="shared" si="10"/>
        <v>37.719298245614034</v>
      </c>
    </row>
    <row r="158" spans="2:17" x14ac:dyDescent="0.25">
      <c r="B158">
        <v>2017</v>
      </c>
      <c r="C158">
        <v>16</v>
      </c>
      <c r="D158" t="s">
        <v>29</v>
      </c>
      <c r="E158">
        <v>11</v>
      </c>
      <c r="F158">
        <v>10</v>
      </c>
      <c r="G158">
        <v>17</v>
      </c>
      <c r="H158" s="1">
        <v>2.1236111111111113</v>
      </c>
      <c r="I158">
        <v>-8</v>
      </c>
      <c r="J158">
        <v>44</v>
      </c>
      <c r="K158">
        <v>24.6</v>
      </c>
      <c r="L158">
        <v>4</v>
      </c>
      <c r="M158" s="4">
        <v>38750000</v>
      </c>
      <c r="N158" s="4">
        <v>881000</v>
      </c>
      <c r="O158" s="5">
        <f t="shared" si="8"/>
        <v>20488.372093023256</v>
      </c>
      <c r="P158" s="6">
        <f t="shared" si="9"/>
        <v>43</v>
      </c>
      <c r="Q158" s="9">
        <f t="shared" si="10"/>
        <v>37.719298245614034</v>
      </c>
    </row>
    <row r="159" spans="2:17" x14ac:dyDescent="0.25">
      <c r="B159">
        <v>2015</v>
      </c>
      <c r="C159">
        <v>16</v>
      </c>
      <c r="D159" t="s">
        <v>35</v>
      </c>
      <c r="E159">
        <v>11</v>
      </c>
      <c r="F159">
        <v>10</v>
      </c>
      <c r="G159">
        <v>17</v>
      </c>
      <c r="H159" s="1">
        <v>1.5347222222222223</v>
      </c>
      <c r="I159">
        <v>-14</v>
      </c>
      <c r="J159">
        <v>45</v>
      </c>
      <c r="K159">
        <v>23.2</v>
      </c>
      <c r="L159">
        <v>1</v>
      </c>
      <c r="M159" s="4">
        <v>11400000</v>
      </c>
      <c r="N159" s="4">
        <v>253000</v>
      </c>
      <c r="O159" s="5">
        <f t="shared" si="8"/>
        <v>5883.7209302325582</v>
      </c>
      <c r="P159" s="6">
        <f t="shared" si="9"/>
        <v>43</v>
      </c>
      <c r="Q159" s="9">
        <f t="shared" si="10"/>
        <v>37.719298245614034</v>
      </c>
    </row>
    <row r="160" spans="2:17" x14ac:dyDescent="0.25">
      <c r="B160">
        <v>2013</v>
      </c>
      <c r="C160">
        <v>16</v>
      </c>
      <c r="D160" t="s">
        <v>19</v>
      </c>
      <c r="E160">
        <v>12</v>
      </c>
      <c r="F160">
        <v>13</v>
      </c>
      <c r="G160">
        <v>13</v>
      </c>
      <c r="H160" s="1">
        <v>1.8236111111111111</v>
      </c>
      <c r="I160">
        <v>-3</v>
      </c>
      <c r="J160">
        <v>44</v>
      </c>
      <c r="K160">
        <v>24.7</v>
      </c>
      <c r="L160">
        <v>4</v>
      </c>
      <c r="M160" s="4">
        <v>55250000</v>
      </c>
      <c r="N160" s="4">
        <v>1260000</v>
      </c>
      <c r="O160" s="5">
        <f t="shared" si="8"/>
        <v>25714.285714285714</v>
      </c>
      <c r="P160" s="6">
        <f t="shared" si="9"/>
        <v>49</v>
      </c>
      <c r="Q160" s="9">
        <f t="shared" si="10"/>
        <v>42.982456140350877</v>
      </c>
    </row>
    <row r="161" spans="2:17" x14ac:dyDescent="0.25">
      <c r="B161">
        <v>2009</v>
      </c>
      <c r="C161">
        <v>16</v>
      </c>
      <c r="D161" t="s">
        <v>20</v>
      </c>
      <c r="E161">
        <v>11</v>
      </c>
      <c r="F161">
        <v>13</v>
      </c>
      <c r="G161">
        <v>14</v>
      </c>
      <c r="H161" s="1">
        <v>2.0805555555555553</v>
      </c>
      <c r="I161">
        <v>-7</v>
      </c>
      <c r="J161">
        <v>36</v>
      </c>
      <c r="K161">
        <v>22.3</v>
      </c>
      <c r="L161">
        <v>1</v>
      </c>
      <c r="M161" s="4">
        <v>49050000</v>
      </c>
      <c r="N161" s="4">
        <v>1360000</v>
      </c>
      <c r="O161" s="5">
        <f t="shared" si="8"/>
        <v>29565.217391304348</v>
      </c>
      <c r="P161" s="6">
        <f t="shared" si="9"/>
        <v>46</v>
      </c>
      <c r="Q161" s="10">
        <f t="shared" si="10"/>
        <v>40.350877192982452</v>
      </c>
    </row>
    <row r="162" spans="2:17" x14ac:dyDescent="0.25">
      <c r="B162">
        <v>2018</v>
      </c>
      <c r="C162">
        <v>16</v>
      </c>
      <c r="D162" t="s">
        <v>28</v>
      </c>
      <c r="E162">
        <v>10</v>
      </c>
      <c r="F162">
        <v>13</v>
      </c>
      <c r="G162">
        <v>15</v>
      </c>
      <c r="H162" s="1">
        <v>1.7416666666666665</v>
      </c>
      <c r="I162">
        <v>-7</v>
      </c>
      <c r="J162">
        <v>55</v>
      </c>
      <c r="K162">
        <v>23.9</v>
      </c>
      <c r="L162">
        <v>7</v>
      </c>
      <c r="M162" s="4">
        <v>41580000</v>
      </c>
      <c r="N162" s="4">
        <v>756000</v>
      </c>
      <c r="O162" s="5">
        <f t="shared" si="8"/>
        <v>17581.39534883721</v>
      </c>
      <c r="P162" s="6">
        <f t="shared" si="9"/>
        <v>43</v>
      </c>
      <c r="Q162" s="9">
        <f t="shared" si="10"/>
        <v>37.719298245614034</v>
      </c>
    </row>
    <row r="163" spans="2:17" x14ac:dyDescent="0.25">
      <c r="B163">
        <v>2012</v>
      </c>
      <c r="C163">
        <v>16</v>
      </c>
      <c r="D163" t="s">
        <v>44</v>
      </c>
      <c r="E163">
        <v>10</v>
      </c>
      <c r="F163">
        <v>15</v>
      </c>
      <c r="G163">
        <v>13</v>
      </c>
      <c r="H163" s="1">
        <v>1.653472222222222</v>
      </c>
      <c r="I163">
        <v>-2</v>
      </c>
      <c r="J163">
        <v>41</v>
      </c>
      <c r="K163">
        <v>25.2</v>
      </c>
      <c r="L163">
        <v>0</v>
      </c>
      <c r="M163" s="4">
        <v>9100000</v>
      </c>
      <c r="N163" s="4">
        <v>222000</v>
      </c>
      <c r="O163" s="5">
        <f t="shared" si="8"/>
        <v>4933.333333333333</v>
      </c>
      <c r="P163" s="6">
        <f t="shared" si="9"/>
        <v>45</v>
      </c>
      <c r="Q163" s="9">
        <f t="shared" si="10"/>
        <v>39.473684210526315</v>
      </c>
    </row>
    <row r="164" spans="2:17" x14ac:dyDescent="0.25">
      <c r="B164">
        <v>2009</v>
      </c>
      <c r="C164">
        <v>17</v>
      </c>
      <c r="D164" t="s">
        <v>33</v>
      </c>
      <c r="E164">
        <v>12</v>
      </c>
      <c r="F164">
        <v>9</v>
      </c>
      <c r="G164">
        <v>17</v>
      </c>
      <c r="H164" t="s">
        <v>58</v>
      </c>
      <c r="I164">
        <v>-12</v>
      </c>
      <c r="J164">
        <v>36</v>
      </c>
      <c r="K164">
        <v>23.1</v>
      </c>
      <c r="L164">
        <v>2</v>
      </c>
      <c r="M164" s="4">
        <v>19500000</v>
      </c>
      <c r="N164" s="4">
        <v>542000</v>
      </c>
      <c r="O164" s="5">
        <f t="shared" ref="O164:O195" si="11">N164/P164</f>
        <v>12044.444444444445</v>
      </c>
      <c r="P164" s="6">
        <f t="shared" si="9"/>
        <v>45</v>
      </c>
      <c r="Q164" s="10">
        <f t="shared" si="10"/>
        <v>39.473684210526315</v>
      </c>
    </row>
    <row r="165" spans="2:17" x14ac:dyDescent="0.25">
      <c r="B165">
        <v>2018</v>
      </c>
      <c r="C165">
        <v>17</v>
      </c>
      <c r="D165" t="s">
        <v>27</v>
      </c>
      <c r="E165">
        <v>11</v>
      </c>
      <c r="F165">
        <v>9</v>
      </c>
      <c r="G165">
        <v>18</v>
      </c>
      <c r="H165" s="1">
        <v>1.4979166666666668</v>
      </c>
      <c r="I165">
        <v>-22</v>
      </c>
      <c r="J165">
        <v>47</v>
      </c>
      <c r="K165">
        <v>24.1</v>
      </c>
      <c r="L165">
        <v>1</v>
      </c>
      <c r="M165" s="4">
        <v>30950000</v>
      </c>
      <c r="N165" s="4">
        <v>659000</v>
      </c>
      <c r="O165" s="5">
        <f t="shared" si="11"/>
        <v>15690.476190476191</v>
      </c>
      <c r="P165" s="6">
        <f t="shared" si="9"/>
        <v>42</v>
      </c>
      <c r="Q165" s="9">
        <f t="shared" si="10"/>
        <v>36.84210526315789</v>
      </c>
    </row>
    <row r="166" spans="2:17" x14ac:dyDescent="0.25">
      <c r="B166">
        <v>2015</v>
      </c>
      <c r="C166">
        <v>17</v>
      </c>
      <c r="D166" t="s">
        <v>32</v>
      </c>
      <c r="E166">
        <v>11</v>
      </c>
      <c r="F166">
        <v>9</v>
      </c>
      <c r="G166">
        <v>18</v>
      </c>
      <c r="H166" t="s">
        <v>38</v>
      </c>
      <c r="I166">
        <v>-22</v>
      </c>
      <c r="J166">
        <v>42</v>
      </c>
      <c r="K166">
        <v>24.3</v>
      </c>
      <c r="L166">
        <v>1</v>
      </c>
      <c r="M166" s="4">
        <v>9650000</v>
      </c>
      <c r="N166" s="4">
        <v>230000</v>
      </c>
      <c r="O166" s="5">
        <f t="shared" si="11"/>
        <v>5476.1904761904761</v>
      </c>
      <c r="P166" s="6">
        <f t="shared" si="9"/>
        <v>42</v>
      </c>
      <c r="Q166" s="9">
        <f t="shared" si="10"/>
        <v>36.84210526315789</v>
      </c>
    </row>
    <row r="167" spans="2:17" x14ac:dyDescent="0.25">
      <c r="B167">
        <v>2016</v>
      </c>
      <c r="C167">
        <v>17</v>
      </c>
      <c r="D167" t="s">
        <v>22</v>
      </c>
      <c r="E167">
        <v>11</v>
      </c>
      <c r="F167">
        <v>10</v>
      </c>
      <c r="G167">
        <v>17</v>
      </c>
      <c r="H167" s="1">
        <v>1.4868055555555555</v>
      </c>
      <c r="I167">
        <v>-6</v>
      </c>
      <c r="J167">
        <v>33</v>
      </c>
      <c r="K167">
        <v>23.8</v>
      </c>
      <c r="L167">
        <v>1</v>
      </c>
      <c r="M167" s="4">
        <v>43600000</v>
      </c>
      <c r="N167" s="4">
        <v>1320000</v>
      </c>
      <c r="O167" s="5">
        <f t="shared" si="11"/>
        <v>30697.674418604653</v>
      </c>
      <c r="P167" s="6">
        <f t="shared" si="9"/>
        <v>43</v>
      </c>
      <c r="Q167" s="9">
        <f t="shared" si="10"/>
        <v>37.719298245614034</v>
      </c>
    </row>
    <row r="168" spans="2:17" x14ac:dyDescent="0.25">
      <c r="B168">
        <v>2017</v>
      </c>
      <c r="C168">
        <v>17</v>
      </c>
      <c r="D168" t="s">
        <v>33</v>
      </c>
      <c r="E168">
        <v>11</v>
      </c>
      <c r="F168">
        <v>10</v>
      </c>
      <c r="G168">
        <v>17</v>
      </c>
      <c r="H168" s="1">
        <v>1.7854166666666667</v>
      </c>
      <c r="I168">
        <v>-9</v>
      </c>
      <c r="J168">
        <v>46</v>
      </c>
      <c r="K168">
        <v>24.7</v>
      </c>
      <c r="L168">
        <v>2</v>
      </c>
      <c r="M168" s="4">
        <v>30080000</v>
      </c>
      <c r="N168" s="4">
        <v>654000</v>
      </c>
      <c r="O168" s="5">
        <f t="shared" si="11"/>
        <v>15209.302325581395</v>
      </c>
      <c r="P168" s="6">
        <f t="shared" si="9"/>
        <v>43</v>
      </c>
      <c r="Q168" s="9">
        <f t="shared" si="10"/>
        <v>37.719298245614034</v>
      </c>
    </row>
    <row r="169" spans="2:17" x14ac:dyDescent="0.25">
      <c r="B169">
        <v>2014</v>
      </c>
      <c r="C169">
        <v>17</v>
      </c>
      <c r="D169" t="s">
        <v>29</v>
      </c>
      <c r="E169">
        <v>10</v>
      </c>
      <c r="F169">
        <v>8</v>
      </c>
      <c r="G169">
        <v>20</v>
      </c>
      <c r="H169" s="1">
        <v>1.5791666666666666</v>
      </c>
      <c r="I169">
        <v>-17</v>
      </c>
      <c r="J169">
        <v>40</v>
      </c>
      <c r="K169">
        <v>24.6</v>
      </c>
      <c r="L169">
        <v>2</v>
      </c>
      <c r="M169" s="4">
        <v>12550000</v>
      </c>
      <c r="N169" s="4">
        <v>314000</v>
      </c>
      <c r="O169" s="5">
        <f t="shared" si="11"/>
        <v>8263.1578947368416</v>
      </c>
      <c r="P169" s="6">
        <f t="shared" si="9"/>
        <v>38</v>
      </c>
      <c r="Q169" s="9">
        <f t="shared" si="10"/>
        <v>33.333333333333329</v>
      </c>
    </row>
    <row r="170" spans="2:17" x14ac:dyDescent="0.25">
      <c r="B170">
        <v>2013</v>
      </c>
      <c r="C170">
        <v>17</v>
      </c>
      <c r="D170" t="s">
        <v>44</v>
      </c>
      <c r="E170">
        <v>12</v>
      </c>
      <c r="F170">
        <v>12</v>
      </c>
      <c r="G170">
        <v>14</v>
      </c>
      <c r="H170" s="1">
        <v>2.1152777777777776</v>
      </c>
      <c r="I170">
        <v>4</v>
      </c>
      <c r="J170">
        <v>55</v>
      </c>
      <c r="K170">
        <v>23.1</v>
      </c>
      <c r="L170">
        <v>3</v>
      </c>
      <c r="M170" s="4">
        <v>13780000</v>
      </c>
      <c r="N170" s="4">
        <v>250000</v>
      </c>
      <c r="O170" s="5">
        <f t="shared" si="11"/>
        <v>5208.333333333333</v>
      </c>
      <c r="P170" s="6">
        <f t="shared" si="9"/>
        <v>48</v>
      </c>
      <c r="Q170" s="9">
        <f t="shared" si="10"/>
        <v>42.105263157894733</v>
      </c>
    </row>
    <row r="171" spans="2:17" x14ac:dyDescent="0.25">
      <c r="B171">
        <v>2011</v>
      </c>
      <c r="C171">
        <v>17</v>
      </c>
      <c r="D171" t="s">
        <v>11</v>
      </c>
      <c r="E171">
        <v>10</v>
      </c>
      <c r="F171">
        <v>11</v>
      </c>
      <c r="G171">
        <v>17</v>
      </c>
      <c r="H171" s="1">
        <v>1.6215277777777777</v>
      </c>
      <c r="I171">
        <v>-17</v>
      </c>
      <c r="J171">
        <v>43</v>
      </c>
      <c r="K171">
        <v>23.4</v>
      </c>
      <c r="L171">
        <v>4</v>
      </c>
      <c r="M171" s="4">
        <v>23600000</v>
      </c>
      <c r="N171" s="4">
        <v>549000</v>
      </c>
      <c r="O171" s="5">
        <f t="shared" si="11"/>
        <v>13390.243902439024</v>
      </c>
      <c r="P171" s="6">
        <f t="shared" si="9"/>
        <v>41</v>
      </c>
      <c r="Q171" s="9">
        <f t="shared" si="10"/>
        <v>35.964912280701753</v>
      </c>
    </row>
    <row r="172" spans="2:17" x14ac:dyDescent="0.25">
      <c r="B172">
        <v>2012</v>
      </c>
      <c r="C172">
        <v>17</v>
      </c>
      <c r="D172" t="s">
        <v>27</v>
      </c>
      <c r="E172">
        <v>10</v>
      </c>
      <c r="F172">
        <v>11</v>
      </c>
      <c r="G172">
        <v>17</v>
      </c>
      <c r="H172" s="1">
        <v>1.6638888888888888</v>
      </c>
      <c r="I172">
        <v>-17</v>
      </c>
      <c r="J172">
        <v>45</v>
      </c>
      <c r="K172">
        <v>24.1</v>
      </c>
      <c r="L172">
        <v>1</v>
      </c>
      <c r="M172" s="4">
        <v>15800000</v>
      </c>
      <c r="N172" s="4">
        <v>351000</v>
      </c>
      <c r="O172" s="5">
        <f t="shared" si="11"/>
        <v>8560.9756097560967</v>
      </c>
      <c r="P172" s="6">
        <f t="shared" si="9"/>
        <v>41</v>
      </c>
      <c r="Q172" s="9">
        <f t="shared" si="10"/>
        <v>35.964912280701753</v>
      </c>
    </row>
    <row r="173" spans="2:17" x14ac:dyDescent="0.25">
      <c r="B173">
        <v>2010</v>
      </c>
      <c r="C173">
        <v>17</v>
      </c>
      <c r="D173" t="s">
        <v>29</v>
      </c>
      <c r="E173">
        <v>9</v>
      </c>
      <c r="F173">
        <v>15</v>
      </c>
      <c r="G173">
        <v>14</v>
      </c>
      <c r="H173" s="1">
        <v>1.7833333333333332</v>
      </c>
      <c r="I173">
        <v>-6</v>
      </c>
      <c r="J173">
        <v>57</v>
      </c>
      <c r="K173">
        <v>23.5</v>
      </c>
      <c r="L173">
        <v>1</v>
      </c>
      <c r="M173" s="4">
        <v>22100000</v>
      </c>
      <c r="N173" s="4">
        <v>388000</v>
      </c>
      <c r="O173" s="5">
        <f t="shared" si="11"/>
        <v>9238.0952380952385</v>
      </c>
      <c r="P173" s="6">
        <f t="shared" si="9"/>
        <v>42</v>
      </c>
      <c r="Q173" s="9">
        <f t="shared" si="10"/>
        <v>36.84210526315789</v>
      </c>
    </row>
    <row r="174" spans="2:17" x14ac:dyDescent="0.25">
      <c r="B174">
        <v>2009</v>
      </c>
      <c r="C174">
        <v>18</v>
      </c>
      <c r="D174" t="s">
        <v>61</v>
      </c>
      <c r="E174">
        <v>11</v>
      </c>
      <c r="F174">
        <v>8</v>
      </c>
      <c r="G174">
        <v>19</v>
      </c>
      <c r="H174" t="s">
        <v>68</v>
      </c>
      <c r="I174">
        <v>-15</v>
      </c>
      <c r="J174">
        <v>43</v>
      </c>
      <c r="K174">
        <v>25.1</v>
      </c>
      <c r="L174">
        <v>3</v>
      </c>
      <c r="M174" s="4">
        <v>6230000</v>
      </c>
      <c r="N174" s="4">
        <v>145000</v>
      </c>
      <c r="O174" s="5">
        <f t="shared" si="11"/>
        <v>3536.5853658536585</v>
      </c>
      <c r="P174" s="6">
        <f t="shared" si="9"/>
        <v>41</v>
      </c>
      <c r="Q174" s="10">
        <f t="shared" si="10"/>
        <v>35.964912280701753</v>
      </c>
    </row>
    <row r="175" spans="2:17" x14ac:dyDescent="0.25">
      <c r="B175">
        <v>2012</v>
      </c>
      <c r="C175">
        <v>18</v>
      </c>
      <c r="D175" t="s">
        <v>23</v>
      </c>
      <c r="E175">
        <v>9</v>
      </c>
      <c r="F175">
        <v>7</v>
      </c>
      <c r="G175">
        <v>22</v>
      </c>
      <c r="H175" s="1">
        <v>1.6624999999999999</v>
      </c>
      <c r="I175">
        <v>-15</v>
      </c>
      <c r="J175">
        <v>56</v>
      </c>
      <c r="K175">
        <v>23.8</v>
      </c>
      <c r="L175">
        <v>3</v>
      </c>
      <c r="M175" s="4">
        <v>51300000</v>
      </c>
      <c r="N175" s="4">
        <v>916000</v>
      </c>
      <c r="O175" s="5">
        <f t="shared" si="11"/>
        <v>26941.176470588234</v>
      </c>
      <c r="P175" s="6">
        <f t="shared" si="9"/>
        <v>34</v>
      </c>
      <c r="Q175" s="9">
        <f t="shared" si="10"/>
        <v>29.82456140350877</v>
      </c>
    </row>
    <row r="176" spans="2:17" x14ac:dyDescent="0.25">
      <c r="B176">
        <v>2013</v>
      </c>
      <c r="C176">
        <v>18</v>
      </c>
      <c r="D176" t="s">
        <v>28</v>
      </c>
      <c r="E176">
        <v>11</v>
      </c>
      <c r="F176">
        <v>11</v>
      </c>
      <c r="G176">
        <v>16</v>
      </c>
      <c r="H176" t="s">
        <v>45</v>
      </c>
      <c r="I176">
        <v>-11</v>
      </c>
      <c r="J176">
        <v>49</v>
      </c>
      <c r="K176">
        <v>24.5</v>
      </c>
      <c r="L176">
        <v>5</v>
      </c>
      <c r="M176" s="4">
        <v>27200000</v>
      </c>
      <c r="N176" s="4">
        <v>555000</v>
      </c>
      <c r="O176" s="5">
        <f t="shared" si="11"/>
        <v>12613.636363636364</v>
      </c>
      <c r="P176" s="6">
        <f t="shared" si="9"/>
        <v>44</v>
      </c>
      <c r="Q176" s="9">
        <f t="shared" si="10"/>
        <v>38.596491228070171</v>
      </c>
    </row>
    <row r="177" spans="2:17" x14ac:dyDescent="0.25">
      <c r="B177">
        <v>2011</v>
      </c>
      <c r="C177">
        <v>18</v>
      </c>
      <c r="D177" t="s">
        <v>15</v>
      </c>
      <c r="E177">
        <v>10</v>
      </c>
      <c r="F177">
        <v>9</v>
      </c>
      <c r="G177">
        <v>19</v>
      </c>
      <c r="H177" t="s">
        <v>52</v>
      </c>
      <c r="I177">
        <v>-17</v>
      </c>
      <c r="J177">
        <v>50</v>
      </c>
      <c r="K177">
        <v>25.7</v>
      </c>
      <c r="L177">
        <v>0</v>
      </c>
      <c r="M177" s="4">
        <v>25000000</v>
      </c>
      <c r="N177" s="4">
        <v>500000</v>
      </c>
      <c r="O177" s="5">
        <f t="shared" si="11"/>
        <v>12820.51282051282</v>
      </c>
      <c r="P177" s="6">
        <f t="shared" si="9"/>
        <v>39</v>
      </c>
      <c r="Q177" s="9">
        <f t="shared" si="10"/>
        <v>34.210526315789473</v>
      </c>
    </row>
    <row r="178" spans="2:17" x14ac:dyDescent="0.25">
      <c r="B178">
        <v>2018</v>
      </c>
      <c r="C178">
        <v>18</v>
      </c>
      <c r="D178" t="s">
        <v>10</v>
      </c>
      <c r="E178">
        <v>10</v>
      </c>
      <c r="F178">
        <v>10</v>
      </c>
      <c r="G178">
        <v>18</v>
      </c>
      <c r="H178" s="1">
        <v>1.2826388888888889</v>
      </c>
      <c r="I178">
        <v>-17</v>
      </c>
      <c r="J178">
        <v>51</v>
      </c>
      <c r="K178">
        <v>24.8</v>
      </c>
      <c r="L178">
        <v>0</v>
      </c>
      <c r="M178" s="4">
        <v>27350000</v>
      </c>
      <c r="N178" s="4">
        <v>536000</v>
      </c>
      <c r="O178" s="5">
        <f t="shared" si="11"/>
        <v>13400</v>
      </c>
      <c r="P178" s="6">
        <f t="shared" si="9"/>
        <v>40</v>
      </c>
      <c r="Q178" s="9">
        <f t="shared" si="10"/>
        <v>35.087719298245609</v>
      </c>
    </row>
    <row r="179" spans="2:17" x14ac:dyDescent="0.25">
      <c r="B179">
        <v>2015</v>
      </c>
      <c r="C179">
        <v>18</v>
      </c>
      <c r="D179" t="s">
        <v>28</v>
      </c>
      <c r="E179">
        <v>10</v>
      </c>
      <c r="F179">
        <v>11</v>
      </c>
      <c r="G179">
        <v>17</v>
      </c>
      <c r="H179" s="1">
        <v>1.2041666666666666</v>
      </c>
      <c r="I179">
        <v>-26</v>
      </c>
      <c r="J179">
        <v>40</v>
      </c>
      <c r="K179">
        <v>24.3</v>
      </c>
      <c r="L179">
        <v>6</v>
      </c>
      <c r="M179" s="4">
        <v>17400000</v>
      </c>
      <c r="N179" s="4">
        <v>435000</v>
      </c>
      <c r="O179" s="5">
        <f t="shared" si="11"/>
        <v>10609.756097560976</v>
      </c>
      <c r="P179" s="6">
        <f t="shared" si="9"/>
        <v>41</v>
      </c>
      <c r="Q179" s="9">
        <f t="shared" si="10"/>
        <v>35.964912280701753</v>
      </c>
    </row>
    <row r="180" spans="2:17" x14ac:dyDescent="0.25">
      <c r="B180">
        <v>2014</v>
      </c>
      <c r="C180">
        <v>18</v>
      </c>
      <c r="D180" t="s">
        <v>13</v>
      </c>
      <c r="E180">
        <v>9</v>
      </c>
      <c r="F180">
        <v>10</v>
      </c>
      <c r="G180">
        <v>19</v>
      </c>
      <c r="H180" s="1">
        <v>1.3215277777777776</v>
      </c>
      <c r="I180">
        <v>-12</v>
      </c>
      <c r="J180">
        <v>44</v>
      </c>
      <c r="K180">
        <v>24.4</v>
      </c>
      <c r="L180">
        <v>6</v>
      </c>
      <c r="M180" s="4">
        <v>16750000</v>
      </c>
      <c r="N180" s="4">
        <v>381000</v>
      </c>
      <c r="O180" s="5">
        <f t="shared" si="11"/>
        <v>10297.297297297297</v>
      </c>
      <c r="P180" s="6">
        <f t="shared" si="9"/>
        <v>37</v>
      </c>
      <c r="Q180" s="9">
        <f t="shared" si="10"/>
        <v>32.456140350877192</v>
      </c>
    </row>
    <row r="181" spans="2:17" x14ac:dyDescent="0.25">
      <c r="B181">
        <v>2017</v>
      </c>
      <c r="C181">
        <v>18</v>
      </c>
      <c r="D181" t="s">
        <v>32</v>
      </c>
      <c r="E181">
        <v>10</v>
      </c>
      <c r="F181">
        <v>13</v>
      </c>
      <c r="G181">
        <v>15</v>
      </c>
      <c r="H181" s="1">
        <v>1.2416666666666667</v>
      </c>
      <c r="I181">
        <v>-19</v>
      </c>
      <c r="J181">
        <v>22</v>
      </c>
      <c r="K181">
        <v>23</v>
      </c>
      <c r="L181">
        <v>2</v>
      </c>
      <c r="M181" s="4">
        <v>4980000</v>
      </c>
      <c r="N181" s="4">
        <v>226000</v>
      </c>
      <c r="O181" s="5">
        <f t="shared" si="11"/>
        <v>5255.8139534883721</v>
      </c>
      <c r="P181" s="6">
        <f t="shared" si="9"/>
        <v>43</v>
      </c>
      <c r="Q181" s="9">
        <f t="shared" si="10"/>
        <v>37.719298245614034</v>
      </c>
    </row>
    <row r="182" spans="2:17" x14ac:dyDescent="0.25">
      <c r="B182">
        <v>2016</v>
      </c>
      <c r="C182">
        <v>18</v>
      </c>
      <c r="D182" t="s">
        <v>35</v>
      </c>
      <c r="E182">
        <v>8</v>
      </c>
      <c r="F182">
        <v>13</v>
      </c>
      <c r="G182">
        <v>17</v>
      </c>
      <c r="H182" s="1">
        <v>1.2847222222222221</v>
      </c>
      <c r="I182">
        <v>-20</v>
      </c>
      <c r="J182">
        <v>32</v>
      </c>
      <c r="K182">
        <v>24.7</v>
      </c>
      <c r="L182">
        <v>2</v>
      </c>
      <c r="M182" s="4">
        <v>20950000</v>
      </c>
      <c r="N182" s="4">
        <v>655000</v>
      </c>
      <c r="O182" s="5">
        <f t="shared" si="11"/>
        <v>17702.702702702703</v>
      </c>
      <c r="P182" s="6">
        <f t="shared" si="9"/>
        <v>37</v>
      </c>
      <c r="Q182" s="9">
        <f t="shared" si="10"/>
        <v>32.456140350877192</v>
      </c>
    </row>
    <row r="183" spans="2:17" x14ac:dyDescent="0.25">
      <c r="B183">
        <v>2010</v>
      </c>
      <c r="C183">
        <v>18</v>
      </c>
      <c r="D183" t="s">
        <v>55</v>
      </c>
      <c r="E183">
        <v>8</v>
      </c>
      <c r="F183">
        <v>13</v>
      </c>
      <c r="G183">
        <v>17</v>
      </c>
      <c r="H183" s="1">
        <v>1.4118055555555555</v>
      </c>
      <c r="I183">
        <v>-20</v>
      </c>
      <c r="J183">
        <v>36</v>
      </c>
      <c r="K183">
        <v>24.6</v>
      </c>
      <c r="L183">
        <v>0</v>
      </c>
      <c r="M183" s="4">
        <v>8750000</v>
      </c>
      <c r="N183" s="4">
        <v>243000</v>
      </c>
      <c r="O183" s="5">
        <f t="shared" si="11"/>
        <v>6567.5675675675675</v>
      </c>
      <c r="P183" s="6">
        <f t="shared" si="9"/>
        <v>37</v>
      </c>
      <c r="Q183" s="9">
        <f t="shared" si="10"/>
        <v>32.456140350877192</v>
      </c>
    </row>
    <row r="184" spans="2:17" x14ac:dyDescent="0.25">
      <c r="B184">
        <v>2009</v>
      </c>
      <c r="C184">
        <v>19</v>
      </c>
      <c r="D184" t="s">
        <v>43</v>
      </c>
      <c r="E184">
        <v>10</v>
      </c>
      <c r="F184">
        <v>8</v>
      </c>
      <c r="G184">
        <v>20</v>
      </c>
      <c r="H184" t="s">
        <v>60</v>
      </c>
      <c r="I184">
        <v>-23</v>
      </c>
      <c r="J184">
        <v>33</v>
      </c>
      <c r="K184">
        <v>24.1</v>
      </c>
      <c r="L184">
        <v>2</v>
      </c>
      <c r="M184" s="4">
        <v>15250000</v>
      </c>
      <c r="N184" s="4">
        <v>462000</v>
      </c>
      <c r="O184" s="5">
        <f t="shared" si="11"/>
        <v>12157.894736842105</v>
      </c>
      <c r="P184" s="6">
        <f t="shared" si="9"/>
        <v>38</v>
      </c>
      <c r="Q184" s="10">
        <f t="shared" si="10"/>
        <v>33.333333333333329</v>
      </c>
    </row>
    <row r="185" spans="2:17" x14ac:dyDescent="0.25">
      <c r="B185">
        <v>2015</v>
      </c>
      <c r="C185">
        <v>19</v>
      </c>
      <c r="D185" t="s">
        <v>39</v>
      </c>
      <c r="E185">
        <v>10</v>
      </c>
      <c r="F185">
        <v>8</v>
      </c>
      <c r="G185">
        <v>20</v>
      </c>
      <c r="H185" s="1">
        <v>1.659027777777778</v>
      </c>
      <c r="I185">
        <v>-10</v>
      </c>
      <c r="J185">
        <v>56</v>
      </c>
      <c r="K185">
        <v>23</v>
      </c>
      <c r="L185">
        <v>0</v>
      </c>
      <c r="M185" s="4">
        <v>7250000</v>
      </c>
      <c r="N185" s="4">
        <v>129000</v>
      </c>
      <c r="O185" s="5">
        <f t="shared" si="11"/>
        <v>3394.7368421052633</v>
      </c>
      <c r="P185" s="6">
        <f t="shared" si="9"/>
        <v>38</v>
      </c>
      <c r="Q185" s="9">
        <f t="shared" si="10"/>
        <v>33.333333333333329</v>
      </c>
    </row>
    <row r="186" spans="2:17" x14ac:dyDescent="0.25">
      <c r="B186">
        <v>2014</v>
      </c>
      <c r="C186">
        <v>19</v>
      </c>
      <c r="D186" t="s">
        <v>14</v>
      </c>
      <c r="E186">
        <v>9</v>
      </c>
      <c r="F186">
        <v>7</v>
      </c>
      <c r="G186">
        <v>22</v>
      </c>
      <c r="H186" s="1">
        <v>1.325</v>
      </c>
      <c r="I186">
        <v>-17</v>
      </c>
      <c r="J186">
        <v>31</v>
      </c>
      <c r="K186">
        <v>25.6</v>
      </c>
      <c r="L186">
        <v>5</v>
      </c>
      <c r="M186" s="4">
        <v>23450000</v>
      </c>
      <c r="N186" s="4">
        <v>756000</v>
      </c>
      <c r="O186" s="5">
        <f t="shared" si="11"/>
        <v>22235.294117647059</v>
      </c>
      <c r="P186" s="6">
        <f t="shared" si="9"/>
        <v>34</v>
      </c>
      <c r="Q186" s="9">
        <f t="shared" si="10"/>
        <v>29.82456140350877</v>
      </c>
    </row>
    <row r="187" spans="2:17" x14ac:dyDescent="0.25">
      <c r="B187">
        <v>2017</v>
      </c>
      <c r="C187">
        <v>19</v>
      </c>
      <c r="D187" t="s">
        <v>34</v>
      </c>
      <c r="E187">
        <v>10</v>
      </c>
      <c r="F187">
        <v>9</v>
      </c>
      <c r="G187">
        <v>19</v>
      </c>
      <c r="H187" s="1">
        <v>1.5777777777777777</v>
      </c>
      <c r="I187">
        <v>-15</v>
      </c>
      <c r="J187">
        <v>51</v>
      </c>
      <c r="K187">
        <v>24.5</v>
      </c>
      <c r="L187">
        <v>4</v>
      </c>
      <c r="M187" s="4">
        <v>33550000</v>
      </c>
      <c r="N187" s="4">
        <v>658000</v>
      </c>
      <c r="O187" s="5">
        <f t="shared" si="11"/>
        <v>16871.794871794871</v>
      </c>
      <c r="P187" s="6">
        <f t="shared" si="9"/>
        <v>39</v>
      </c>
      <c r="Q187" s="9">
        <f t="shared" si="10"/>
        <v>34.210526315789473</v>
      </c>
    </row>
    <row r="188" spans="2:17" x14ac:dyDescent="0.25">
      <c r="B188">
        <v>2016</v>
      </c>
      <c r="C188">
        <v>19</v>
      </c>
      <c r="D188" t="s">
        <v>36</v>
      </c>
      <c r="E188">
        <v>8</v>
      </c>
      <c r="F188">
        <v>7</v>
      </c>
      <c r="G188">
        <v>23</v>
      </c>
      <c r="H188" t="s">
        <v>37</v>
      </c>
      <c r="I188">
        <v>-24</v>
      </c>
      <c r="J188">
        <v>29</v>
      </c>
      <c r="K188">
        <v>26.2</v>
      </c>
      <c r="L188">
        <v>1</v>
      </c>
      <c r="M188" s="4">
        <v>10650000</v>
      </c>
      <c r="N188" s="4">
        <v>367000</v>
      </c>
      <c r="O188" s="5">
        <f t="shared" si="11"/>
        <v>11838.709677419354</v>
      </c>
      <c r="P188" s="6">
        <f t="shared" si="9"/>
        <v>31</v>
      </c>
      <c r="Q188" s="9">
        <f t="shared" si="10"/>
        <v>27.192982456140353</v>
      </c>
    </row>
    <row r="189" spans="2:17" x14ac:dyDescent="0.25">
      <c r="B189">
        <v>2018</v>
      </c>
      <c r="C189">
        <v>19</v>
      </c>
      <c r="D189" t="s">
        <v>29</v>
      </c>
      <c r="E189">
        <v>9</v>
      </c>
      <c r="F189">
        <v>10</v>
      </c>
      <c r="G189">
        <v>19</v>
      </c>
      <c r="H189" t="s">
        <v>30</v>
      </c>
      <c r="I189">
        <v>-27</v>
      </c>
      <c r="J189">
        <v>61</v>
      </c>
      <c r="K189">
        <v>23.5</v>
      </c>
      <c r="L189">
        <v>6</v>
      </c>
      <c r="M189" s="4">
        <v>43900000</v>
      </c>
      <c r="N189" s="4">
        <v>720000</v>
      </c>
      <c r="O189" s="5">
        <f t="shared" si="11"/>
        <v>19459.45945945946</v>
      </c>
      <c r="P189" s="6">
        <f t="shared" si="9"/>
        <v>37</v>
      </c>
      <c r="Q189" s="9">
        <f t="shared" si="10"/>
        <v>32.456140350877192</v>
      </c>
    </row>
    <row r="190" spans="2:17" x14ac:dyDescent="0.25">
      <c r="B190">
        <v>2013</v>
      </c>
      <c r="C190">
        <v>19</v>
      </c>
      <c r="D190" t="s">
        <v>34</v>
      </c>
      <c r="E190">
        <v>9</v>
      </c>
      <c r="F190">
        <v>10</v>
      </c>
      <c r="G190">
        <v>19</v>
      </c>
      <c r="H190" s="1">
        <v>1.5798611111111109</v>
      </c>
      <c r="I190">
        <v>-18</v>
      </c>
      <c r="J190">
        <v>42</v>
      </c>
      <c r="K190">
        <v>24.2</v>
      </c>
      <c r="L190">
        <v>3</v>
      </c>
      <c r="M190" s="4">
        <v>14050000</v>
      </c>
      <c r="N190" s="4">
        <v>335000</v>
      </c>
      <c r="O190" s="5">
        <f t="shared" si="11"/>
        <v>9054.0540540540533</v>
      </c>
      <c r="P190" s="6">
        <f t="shared" si="9"/>
        <v>37</v>
      </c>
      <c r="Q190" s="9">
        <f t="shared" si="10"/>
        <v>32.456140350877192</v>
      </c>
    </row>
    <row r="191" spans="2:17" x14ac:dyDescent="0.25">
      <c r="B191">
        <v>2010</v>
      </c>
      <c r="C191">
        <v>19</v>
      </c>
      <c r="D191" t="s">
        <v>39</v>
      </c>
      <c r="E191">
        <v>8</v>
      </c>
      <c r="F191">
        <v>9</v>
      </c>
      <c r="G191">
        <v>21</v>
      </c>
      <c r="H191" t="s">
        <v>54</v>
      </c>
      <c r="I191">
        <v>-27</v>
      </c>
      <c r="J191">
        <v>47</v>
      </c>
      <c r="K191">
        <v>25.6</v>
      </c>
      <c r="L191">
        <v>0</v>
      </c>
      <c r="M191" s="4">
        <v>28250000</v>
      </c>
      <c r="N191" s="4">
        <v>601000</v>
      </c>
      <c r="O191" s="5">
        <f t="shared" si="11"/>
        <v>18212.121212121212</v>
      </c>
      <c r="P191" s="6">
        <f t="shared" si="9"/>
        <v>33</v>
      </c>
      <c r="Q191" s="9">
        <f t="shared" si="10"/>
        <v>28.947368421052634</v>
      </c>
    </row>
    <row r="192" spans="2:17" x14ac:dyDescent="0.25">
      <c r="B192">
        <v>2012</v>
      </c>
      <c r="C192">
        <v>19</v>
      </c>
      <c r="D192" t="s">
        <v>31</v>
      </c>
      <c r="E192">
        <v>7</v>
      </c>
      <c r="F192">
        <v>9</v>
      </c>
      <c r="G192">
        <v>22</v>
      </c>
      <c r="H192" t="s">
        <v>46</v>
      </c>
      <c r="I192">
        <v>-30</v>
      </c>
      <c r="J192">
        <v>44</v>
      </c>
      <c r="K192">
        <v>24.6</v>
      </c>
      <c r="L192">
        <v>0</v>
      </c>
      <c r="M192" s="4">
        <v>13850000</v>
      </c>
      <c r="N192" s="4">
        <v>315000</v>
      </c>
      <c r="O192" s="5">
        <f t="shared" si="11"/>
        <v>10500</v>
      </c>
      <c r="P192" s="6">
        <f t="shared" si="9"/>
        <v>30</v>
      </c>
      <c r="Q192" s="9">
        <f t="shared" si="10"/>
        <v>26.315789473684209</v>
      </c>
    </row>
    <row r="193" spans="2:17" x14ac:dyDescent="0.25">
      <c r="B193">
        <v>2011</v>
      </c>
      <c r="C193">
        <v>19</v>
      </c>
      <c r="D193" t="s">
        <v>10</v>
      </c>
      <c r="E193">
        <v>8</v>
      </c>
      <c r="F193">
        <v>13</v>
      </c>
      <c r="G193">
        <v>17</v>
      </c>
      <c r="H193" t="s">
        <v>49</v>
      </c>
      <c r="I193">
        <v>-18</v>
      </c>
      <c r="J193">
        <v>43</v>
      </c>
      <c r="K193">
        <v>24.7</v>
      </c>
      <c r="L193">
        <v>0</v>
      </c>
      <c r="M193" s="4">
        <v>5950000</v>
      </c>
      <c r="N193" s="4">
        <v>138000</v>
      </c>
      <c r="O193" s="5">
        <f t="shared" si="11"/>
        <v>3729.7297297297296</v>
      </c>
      <c r="P193" s="6">
        <f t="shared" si="9"/>
        <v>37</v>
      </c>
      <c r="Q193" s="9">
        <f t="shared" si="10"/>
        <v>32.456140350877192</v>
      </c>
    </row>
    <row r="194" spans="2:17" x14ac:dyDescent="0.25">
      <c r="B194">
        <v>2017</v>
      </c>
      <c r="C194">
        <v>20</v>
      </c>
      <c r="D194" t="s">
        <v>31</v>
      </c>
      <c r="E194">
        <v>9</v>
      </c>
      <c r="F194">
        <v>9</v>
      </c>
      <c r="G194">
        <v>20</v>
      </c>
      <c r="H194" s="1">
        <v>1.622222222222222</v>
      </c>
      <c r="I194">
        <v>-18</v>
      </c>
      <c r="J194">
        <v>43</v>
      </c>
      <c r="K194">
        <v>23.5</v>
      </c>
      <c r="L194">
        <v>0</v>
      </c>
      <c r="M194" s="4">
        <v>14900000</v>
      </c>
      <c r="N194" s="4">
        <v>347000</v>
      </c>
      <c r="O194" s="5">
        <f t="shared" si="11"/>
        <v>9638.8888888888887</v>
      </c>
      <c r="P194" s="6">
        <f t="shared" si="9"/>
        <v>36</v>
      </c>
      <c r="Q194" s="9">
        <f t="shared" si="10"/>
        <v>31.578947368421051</v>
      </c>
    </row>
    <row r="195" spans="2:17" x14ac:dyDescent="0.25">
      <c r="B195">
        <v>2016</v>
      </c>
      <c r="C195">
        <v>20</v>
      </c>
      <c r="D195" t="s">
        <v>10</v>
      </c>
      <c r="E195">
        <v>7</v>
      </c>
      <c r="F195">
        <v>7</v>
      </c>
      <c r="G195">
        <v>24</v>
      </c>
      <c r="H195" s="2">
        <v>0.99861111111111101</v>
      </c>
      <c r="I195">
        <v>-35</v>
      </c>
      <c r="J195">
        <v>31</v>
      </c>
      <c r="K195">
        <v>24.7</v>
      </c>
      <c r="L195">
        <v>1</v>
      </c>
      <c r="M195" s="4">
        <v>30150000</v>
      </c>
      <c r="N195" s="4">
        <v>973000</v>
      </c>
      <c r="O195" s="5">
        <f t="shared" si="11"/>
        <v>34750</v>
      </c>
      <c r="P195" s="6">
        <f t="shared" si="9"/>
        <v>28</v>
      </c>
      <c r="Q195" s="9">
        <f t="shared" si="10"/>
        <v>24.561403508771928</v>
      </c>
    </row>
    <row r="196" spans="2:17" x14ac:dyDescent="0.25">
      <c r="B196">
        <v>2013</v>
      </c>
      <c r="C196">
        <v>20</v>
      </c>
      <c r="D196" t="s">
        <v>43</v>
      </c>
      <c r="E196">
        <v>5</v>
      </c>
      <c r="F196">
        <v>5</v>
      </c>
      <c r="G196">
        <v>28</v>
      </c>
      <c r="H196">
        <v>0.97152777777777777</v>
      </c>
      <c r="I196">
        <v>-57</v>
      </c>
      <c r="J196">
        <v>49</v>
      </c>
      <c r="K196">
        <v>24.1</v>
      </c>
      <c r="L196">
        <v>5</v>
      </c>
      <c r="M196" s="4">
        <v>62300000</v>
      </c>
      <c r="N196" s="4">
        <v>1270000</v>
      </c>
      <c r="O196" s="5">
        <f t="shared" ref="O196:O227" si="12">N196/P196</f>
        <v>63500</v>
      </c>
      <c r="P196" s="6">
        <f t="shared" si="9"/>
        <v>20</v>
      </c>
      <c r="Q196" s="9">
        <f t="shared" si="10"/>
        <v>17.543859649122805</v>
      </c>
    </row>
    <row r="197" spans="2:17" x14ac:dyDescent="0.25">
      <c r="B197">
        <v>2012</v>
      </c>
      <c r="C197">
        <v>20</v>
      </c>
      <c r="D197" t="s">
        <v>35</v>
      </c>
      <c r="E197">
        <v>7</v>
      </c>
      <c r="F197">
        <v>9</v>
      </c>
      <c r="G197">
        <v>22</v>
      </c>
      <c r="H197" t="s">
        <v>48</v>
      </c>
      <c r="I197">
        <v>-33</v>
      </c>
      <c r="J197">
        <v>60</v>
      </c>
      <c r="K197">
        <v>22.9</v>
      </c>
      <c r="L197">
        <v>5</v>
      </c>
      <c r="M197" s="4">
        <v>21950000</v>
      </c>
      <c r="N197" s="4">
        <v>366000</v>
      </c>
      <c r="O197" s="5">
        <f t="shared" si="12"/>
        <v>12200</v>
      </c>
      <c r="P197" s="6">
        <f t="shared" ref="P197:P203" si="13">E197*3+F197</f>
        <v>30</v>
      </c>
      <c r="Q197" s="9">
        <f t="shared" ref="Q197:Q203" si="14">(P197/114)*100</f>
        <v>26.315789473684209</v>
      </c>
    </row>
    <row r="198" spans="2:17" x14ac:dyDescent="0.25">
      <c r="B198">
        <v>2009</v>
      </c>
      <c r="C198">
        <v>20</v>
      </c>
      <c r="D198" t="s">
        <v>27</v>
      </c>
      <c r="E198">
        <v>7</v>
      </c>
      <c r="F198">
        <v>10</v>
      </c>
      <c r="G198">
        <v>21</v>
      </c>
      <c r="H198" t="s">
        <v>60</v>
      </c>
      <c r="I198">
        <v>-23</v>
      </c>
      <c r="J198">
        <v>30</v>
      </c>
      <c r="K198">
        <v>25</v>
      </c>
      <c r="L198">
        <v>1</v>
      </c>
      <c r="M198" s="4">
        <v>15600000</v>
      </c>
      <c r="N198" s="4">
        <v>520000</v>
      </c>
      <c r="O198" s="5">
        <f t="shared" si="12"/>
        <v>16774.193548387098</v>
      </c>
      <c r="P198" s="6">
        <f t="shared" si="13"/>
        <v>31</v>
      </c>
      <c r="Q198" s="10">
        <f t="shared" si="14"/>
        <v>27.192982456140353</v>
      </c>
    </row>
    <row r="199" spans="2:17" x14ac:dyDescent="0.25">
      <c r="B199">
        <v>2011</v>
      </c>
      <c r="C199">
        <v>20</v>
      </c>
      <c r="D199" t="s">
        <v>32</v>
      </c>
      <c r="E199">
        <v>7</v>
      </c>
      <c r="F199">
        <v>10</v>
      </c>
      <c r="G199">
        <v>21</v>
      </c>
      <c r="H199" t="s">
        <v>51</v>
      </c>
      <c r="I199">
        <v>-30</v>
      </c>
      <c r="J199">
        <v>77</v>
      </c>
      <c r="K199">
        <v>24.3</v>
      </c>
      <c r="L199">
        <v>1</v>
      </c>
      <c r="M199" s="4">
        <v>33730000</v>
      </c>
      <c r="N199" s="4">
        <v>438000</v>
      </c>
      <c r="O199" s="5">
        <f t="shared" si="12"/>
        <v>14129.032258064517</v>
      </c>
      <c r="P199" s="6">
        <f t="shared" si="13"/>
        <v>31</v>
      </c>
      <c r="Q199" s="9">
        <f t="shared" si="14"/>
        <v>27.192982456140353</v>
      </c>
    </row>
    <row r="200" spans="2:17" x14ac:dyDescent="0.25">
      <c r="B200">
        <v>2010</v>
      </c>
      <c r="C200">
        <v>20</v>
      </c>
      <c r="D200" t="s">
        <v>56</v>
      </c>
      <c r="E200">
        <v>7</v>
      </c>
      <c r="F200">
        <v>10</v>
      </c>
      <c r="G200">
        <v>21</v>
      </c>
      <c r="H200" t="s">
        <v>57</v>
      </c>
      <c r="I200">
        <v>-25</v>
      </c>
      <c r="J200">
        <v>32</v>
      </c>
      <c r="K200">
        <v>23</v>
      </c>
      <c r="L200">
        <v>0</v>
      </c>
      <c r="M200" s="4">
        <v>7950000</v>
      </c>
      <c r="N200" s="4">
        <v>248000</v>
      </c>
      <c r="O200" s="5">
        <f t="shared" si="12"/>
        <v>8000</v>
      </c>
      <c r="P200" s="6">
        <f t="shared" si="13"/>
        <v>31</v>
      </c>
      <c r="Q200" s="9">
        <f t="shared" si="14"/>
        <v>27.192982456140353</v>
      </c>
    </row>
    <row r="201" spans="2:17" x14ac:dyDescent="0.25">
      <c r="B201">
        <v>2015</v>
      </c>
      <c r="C201">
        <v>20</v>
      </c>
      <c r="D201" t="s">
        <v>40</v>
      </c>
      <c r="E201">
        <v>7</v>
      </c>
      <c r="F201">
        <v>10</v>
      </c>
      <c r="G201">
        <v>21</v>
      </c>
      <c r="H201" s="1">
        <v>1.1166666666666667</v>
      </c>
      <c r="I201">
        <v>-22</v>
      </c>
      <c r="J201">
        <v>38</v>
      </c>
      <c r="K201">
        <v>24.6</v>
      </c>
      <c r="L201">
        <v>1</v>
      </c>
      <c r="M201" s="4">
        <v>4600000</v>
      </c>
      <c r="N201" s="4">
        <v>121000</v>
      </c>
      <c r="O201" s="5">
        <f t="shared" si="12"/>
        <v>3903.2258064516127</v>
      </c>
      <c r="P201" s="6">
        <f t="shared" si="13"/>
        <v>31</v>
      </c>
      <c r="Q201" s="9">
        <f t="shared" si="14"/>
        <v>27.192982456140353</v>
      </c>
    </row>
    <row r="202" spans="2:17" x14ac:dyDescent="0.25">
      <c r="B202">
        <v>2014</v>
      </c>
      <c r="C202">
        <v>20</v>
      </c>
      <c r="D202" t="s">
        <v>41</v>
      </c>
      <c r="E202">
        <v>7</v>
      </c>
      <c r="F202">
        <v>11</v>
      </c>
      <c r="G202">
        <v>20</v>
      </c>
      <c r="H202" s="1">
        <v>1.2055555555555555</v>
      </c>
      <c r="I202">
        <v>-28</v>
      </c>
      <c r="J202">
        <v>41</v>
      </c>
      <c r="K202">
        <v>25.9</v>
      </c>
      <c r="L202">
        <v>1</v>
      </c>
      <c r="M202" s="4">
        <v>13850000</v>
      </c>
      <c r="N202" s="4">
        <v>338000</v>
      </c>
      <c r="O202" s="5">
        <f t="shared" si="12"/>
        <v>10562.5</v>
      </c>
      <c r="P202" s="6">
        <f t="shared" si="13"/>
        <v>32</v>
      </c>
      <c r="Q202" s="9">
        <f t="shared" si="14"/>
        <v>28.07017543859649</v>
      </c>
    </row>
    <row r="203" spans="2:17" x14ac:dyDescent="0.25">
      <c r="B203">
        <v>2018</v>
      </c>
      <c r="C203">
        <v>20</v>
      </c>
      <c r="D203" t="s">
        <v>24</v>
      </c>
      <c r="E203">
        <v>4</v>
      </c>
      <c r="F203">
        <v>11</v>
      </c>
      <c r="G203">
        <v>23</v>
      </c>
      <c r="H203" s="2">
        <v>0.7895833333333333</v>
      </c>
      <c r="I203">
        <v>-39</v>
      </c>
      <c r="J203">
        <v>60</v>
      </c>
      <c r="K203">
        <v>22.9</v>
      </c>
      <c r="L203">
        <v>3</v>
      </c>
      <c r="M203" s="4">
        <v>18480000</v>
      </c>
      <c r="N203" s="4">
        <v>308000</v>
      </c>
      <c r="O203" s="5">
        <f t="shared" si="12"/>
        <v>13391.304347826086</v>
      </c>
      <c r="P203" s="6">
        <f t="shared" si="13"/>
        <v>23</v>
      </c>
      <c r="Q203" s="9">
        <f t="shared" si="14"/>
        <v>20.175438596491226</v>
      </c>
    </row>
  </sheetData>
  <autoFilter ref="B3:Q203" xr:uid="{6BA76A2E-07AF-445C-A870-126AA0DADDD6}"/>
  <hyperlinks>
    <hyperlink ref="A1" r:id="rId1" xr:uid="{814503DD-00C0-42CC-8F6B-EF639868EE6F}"/>
  </hyperlinks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EC18-4210-432C-8F3A-0D51BC3BA49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23*3</f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Lemes Vitório</dc:creator>
  <cp:lastModifiedBy>Luis Alberto Lemes Vitório</cp:lastModifiedBy>
  <dcterms:created xsi:type="dcterms:W3CDTF">2019-08-19T17:26:35Z</dcterms:created>
  <dcterms:modified xsi:type="dcterms:W3CDTF">2019-08-19T19:35:07Z</dcterms:modified>
</cp:coreProperties>
</file>