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_FilterDatabase" vbProcedure="false">Planilha1!$B$3:$Q$203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<sst xmlns="http://schemas.openxmlformats.org/spreadsheetml/2006/main" count="243" uniqueCount="75">
  <si>
    <t xml:space="preserve">https://www.kaggle.com/andreifnmg/campeonato-braileiro-20092018</t>
  </si>
  <si>
    <t xml:space="preserve">Classificação final no campeonato braileiro daquele ano.</t>
  </si>
  <si>
    <t xml:space="preserve">Saldo de gols do time</t>
  </si>
  <si>
    <t xml:space="preserve"> gols feitos - gols sofridos.</t>
  </si>
  <si>
    <t xml:space="preserve">Quantidade de estrangeiros daquele time.</t>
  </si>
  <si>
    <t xml:space="preserve">Soma dos preços dos jogadores de um time naquela temporada.</t>
  </si>
  <si>
    <t xml:space="preserve">Media dos preços dos jogadores de um time naquela temporada. Valor_Total/Qtd_Jogadores.</t>
  </si>
  <si>
    <t xml:space="preserve">Ano</t>
  </si>
  <si>
    <t xml:space="preserve">Posicao Final</t>
  </si>
  <si>
    <t xml:space="preserve">Clubes</t>
  </si>
  <si>
    <t xml:space="preserve">Vitorias</t>
  </si>
  <si>
    <t xml:space="preserve">Empates</t>
  </si>
  <si>
    <t xml:space="preserve">Derrotas</t>
  </si>
  <si>
    <t xml:space="preserve">GolsF/S</t>
  </si>
  <si>
    <t xml:space="preserve">Qtd_Jogadores</t>
  </si>
  <si>
    <t xml:space="preserve">Idade Media Jogadores</t>
  </si>
  <si>
    <t xml:space="preserve">Estrangeiros</t>
  </si>
  <si>
    <t xml:space="preserve">Valor_total</t>
  </si>
  <si>
    <t xml:space="preserve">Media_Valor</t>
  </si>
  <si>
    <t xml:space="preserve">Custo por ponto ganho</t>
  </si>
  <si>
    <t xml:space="preserve">Pontuação</t>
  </si>
  <si>
    <t xml:space="preserve">Aproveitamento</t>
  </si>
  <si>
    <t xml:space="preserve">Palmeiras</t>
  </si>
  <si>
    <t xml:space="preserve">Cruzeiro</t>
  </si>
  <si>
    <t xml:space="preserve">Corinthians</t>
  </si>
  <si>
    <t xml:space="preserve">Fluminense</t>
  </si>
  <si>
    <t xml:space="preserve">Flamengo</t>
  </si>
  <si>
    <t xml:space="preserve">Santos</t>
  </si>
  <si>
    <t xml:space="preserve">Atletico-MG</t>
  </si>
  <si>
    <t xml:space="preserve">Sao Paulo</t>
  </si>
  <si>
    <t xml:space="preserve">Internacional</t>
  </si>
  <si>
    <t xml:space="preserve">Vasco</t>
  </si>
  <si>
    <t xml:space="preserve">Gremio</t>
  </si>
  <si>
    <t xml:space="preserve">Athletico-PR</t>
  </si>
  <si>
    <t xml:space="preserve">Botafogo</t>
  </si>
  <si>
    <t xml:space="preserve">Vitoria</t>
  </si>
  <si>
    <t xml:space="preserve">Goias</t>
  </si>
  <si>
    <t xml:space="preserve">Avai</t>
  </si>
  <si>
    <t xml:space="preserve">Sport</t>
  </si>
  <si>
    <t xml:space="preserve">Figueirense</t>
  </si>
  <si>
    <t xml:space="preserve">Coritiba</t>
  </si>
  <si>
    <t xml:space="preserve">Chapecoense</t>
  </si>
  <si>
    <t xml:space="preserve">Ponte Preta</t>
  </si>
  <si>
    <t xml:space="preserve">64:65</t>
  </si>
  <si>
    <t xml:space="preserve">Bahia</t>
  </si>
  <si>
    <t xml:space="preserve">Prudente</t>
  </si>
  <si>
    <t xml:space="preserve">Nautico</t>
  </si>
  <si>
    <t xml:space="preserve">Ceara</t>
  </si>
  <si>
    <t xml:space="preserve">53:60</t>
  </si>
  <si>
    <t xml:space="preserve">52:64</t>
  </si>
  <si>
    <t xml:space="preserve">Atletico-GO</t>
  </si>
  <si>
    <t xml:space="preserve">Criciuma</t>
  </si>
  <si>
    <t xml:space="preserve">49:63</t>
  </si>
  <si>
    <t xml:space="preserve">50:60</t>
  </si>
  <si>
    <t xml:space="preserve">Portuguesa</t>
  </si>
  <si>
    <t xml:space="preserve">48:60</t>
  </si>
  <si>
    <t xml:space="preserve">38:60</t>
  </si>
  <si>
    <t xml:space="preserve">Santo Andre</t>
  </si>
  <si>
    <t xml:space="preserve">46:61:00</t>
  </si>
  <si>
    <t xml:space="preserve">50:61</t>
  </si>
  <si>
    <t xml:space="preserve">47:64</t>
  </si>
  <si>
    <t xml:space="preserve">America-MG</t>
  </si>
  <si>
    <t xml:space="preserve">Guarani</t>
  </si>
  <si>
    <t xml:space="preserve">48:71</t>
  </si>
  <si>
    <t xml:space="preserve">Santa Cruz</t>
  </si>
  <si>
    <t xml:space="preserve">45:69</t>
  </si>
  <si>
    <t xml:space="preserve">36:63</t>
  </si>
  <si>
    <t xml:space="preserve">41:68</t>
  </si>
  <si>
    <t xml:space="preserve">37:67</t>
  </si>
  <si>
    <t xml:space="preserve">51:69</t>
  </si>
  <si>
    <t xml:space="preserve">39:72</t>
  </si>
  <si>
    <t xml:space="preserve">45:75</t>
  </si>
  <si>
    <t xml:space="preserve">39:64</t>
  </si>
  <si>
    <t xml:space="preserve">Joinville</t>
  </si>
  <si>
    <t xml:space="preserve">Parana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</si>
</sst>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H]:MM:SS"/>
    <numFmt numFmtId="166" formatCode="_-* #,##0.00_-;\-* #,##0.00_-;_-* \-??_-;_-@_-"/>
    <numFmt numFmtId="167" formatCode="_-* #,##0_-;\-* #,##0_-;_-* \-??_-;_-@_-"/>
    <numFmt numFmtId="168" formatCode="0.00"/>
    <numFmt numFmtId="169" formatCode="0"/>
    <numFmt numFmtId="170" formatCode="[$-416]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ggle.com/andreifnmg/campeonato-braileiro-200920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7.15"/>
    <col collapsed="false" customWidth="true" hidden="false" outlineLevel="0" max="3" min="3" style="0" width="20.57"/>
    <col collapsed="false" customWidth="true" hidden="false" outlineLevel="0" max="4" min="4" style="0" width="12.86"/>
    <col collapsed="false" customWidth="true" hidden="false" outlineLevel="0" max="5" min="5" style="0" width="10.85"/>
    <col collapsed="false" customWidth="true" hidden="false" outlineLevel="0" max="6" min="6" style="0" width="12.14"/>
    <col collapsed="false" customWidth="true" hidden="false" outlineLevel="0" max="8" min="7" style="0" width="11.99"/>
    <col collapsed="false" customWidth="true" hidden="false" outlineLevel="0" max="9" min="9" style="0" width="15.15"/>
    <col collapsed="false" customWidth="true" hidden="false" outlineLevel="0" max="10" min="10" style="0" width="24.29"/>
    <col collapsed="false" customWidth="true" hidden="false" outlineLevel="0" max="11" min="11" style="0" width="16.29"/>
    <col collapsed="false" customWidth="true" hidden="false" outlineLevel="0" max="12" min="12" style="0" width="18.71"/>
    <col collapsed="false" customWidth="true" hidden="false" outlineLevel="0" max="13" min="13" style="0" width="18.14"/>
    <col collapsed="false" customWidth="true" hidden="false" outlineLevel="0" max="14" min="14" style="0" width="19"/>
    <col collapsed="false" customWidth="true" hidden="false" outlineLevel="0" max="15" min="15" style="0" width="29.29"/>
    <col collapsed="false" customWidth="true" hidden="false" outlineLevel="0" max="17" min="16" style="0" width="15.71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I2" s="0" t="s">
        <v>2</v>
      </c>
      <c r="J2" s="0" t="s">
        <v>3</v>
      </c>
      <c r="L2" s="0" t="s">
        <v>4</v>
      </c>
      <c r="M2" s="0" t="s">
        <v>5</v>
      </c>
      <c r="N2" s="0" t="s">
        <v>6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2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</row>
    <row r="4" customFormat="false" ht="15" hidden="false" customHeight="false" outlineLevel="0" collapsed="false">
      <c r="B4" s="0" t="n">
        <v>2016</v>
      </c>
      <c r="C4" s="0" t="n">
        <v>1</v>
      </c>
      <c r="D4" s="0" t="s">
        <v>22</v>
      </c>
      <c r="E4" s="0" t="n">
        <v>24</v>
      </c>
      <c r="F4" s="0" t="n">
        <v>8</v>
      </c>
      <c r="G4" s="0" t="n">
        <v>6</v>
      </c>
      <c r="H4" s="4" t="n">
        <v>2.60555555555556</v>
      </c>
      <c r="I4" s="0" t="n">
        <v>30</v>
      </c>
      <c r="J4" s="0" t="n">
        <v>38</v>
      </c>
      <c r="K4" s="0" t="n">
        <v>25.9</v>
      </c>
      <c r="L4" s="0" t="n">
        <v>4</v>
      </c>
      <c r="M4" s="5" t="n">
        <v>69950000</v>
      </c>
      <c r="N4" s="5" t="n">
        <v>1840000</v>
      </c>
      <c r="O4" s="6" t="n">
        <f aca="false">N4/P4</f>
        <v>23000</v>
      </c>
      <c r="P4" s="7" t="n">
        <f aca="false">E4*3+F4</f>
        <v>80</v>
      </c>
      <c r="Q4" s="8" t="n">
        <f aca="false">(P4/114)*100</f>
        <v>70.1754385964912</v>
      </c>
    </row>
    <row r="5" customFormat="false" ht="15" hidden="false" customHeight="false" outlineLevel="0" collapsed="false">
      <c r="B5" s="0" t="n">
        <v>2014</v>
      </c>
      <c r="C5" s="0" t="n">
        <v>1</v>
      </c>
      <c r="D5" s="0" t="s">
        <v>23</v>
      </c>
      <c r="E5" s="0" t="n">
        <v>24</v>
      </c>
      <c r="F5" s="0" t="n">
        <v>8</v>
      </c>
      <c r="G5" s="0" t="n">
        <v>6</v>
      </c>
      <c r="H5" s="4" t="n">
        <v>2.81805555555556</v>
      </c>
      <c r="I5" s="0" t="n">
        <v>29</v>
      </c>
      <c r="J5" s="0" t="n">
        <v>32</v>
      </c>
      <c r="K5" s="0" t="n">
        <v>25.7</v>
      </c>
      <c r="L5" s="0" t="n">
        <v>4</v>
      </c>
      <c r="M5" s="5" t="n">
        <v>41950000</v>
      </c>
      <c r="N5" s="5" t="n">
        <v>1310000</v>
      </c>
      <c r="O5" s="6" t="n">
        <f aca="false">N5/P5</f>
        <v>16375</v>
      </c>
      <c r="P5" s="7" t="n">
        <f aca="false">E5*3+F5</f>
        <v>80</v>
      </c>
      <c r="Q5" s="8" t="n">
        <f aca="false">(P5/114)*100</f>
        <v>70.1754385964912</v>
      </c>
    </row>
    <row r="6" customFormat="false" ht="15" hidden="false" customHeight="false" outlineLevel="0" collapsed="false">
      <c r="B6" s="0" t="n">
        <v>2015</v>
      </c>
      <c r="C6" s="0" t="n">
        <v>1</v>
      </c>
      <c r="D6" s="0" t="s">
        <v>24</v>
      </c>
      <c r="E6" s="0" t="n">
        <v>24</v>
      </c>
      <c r="F6" s="0" t="n">
        <v>9</v>
      </c>
      <c r="G6" s="0" t="n">
        <v>5</v>
      </c>
      <c r="H6" s="4" t="n">
        <v>2.97986111111111</v>
      </c>
      <c r="I6" s="0" t="n">
        <v>40</v>
      </c>
      <c r="J6" s="0" t="n">
        <v>36</v>
      </c>
      <c r="K6" s="0" t="n">
        <v>24.8</v>
      </c>
      <c r="L6" s="0" t="n">
        <v>4</v>
      </c>
      <c r="M6" s="5" t="n">
        <v>52850000</v>
      </c>
      <c r="N6" s="5" t="n">
        <v>1470000</v>
      </c>
      <c r="O6" s="6" t="n">
        <f aca="false">N6/P6</f>
        <v>18148.1481481482</v>
      </c>
      <c r="P6" s="7" t="n">
        <f aca="false">E6*3+F6</f>
        <v>81</v>
      </c>
      <c r="Q6" s="8" t="n">
        <f aca="false">(P6/114)*100</f>
        <v>71.0526315789474</v>
      </c>
    </row>
    <row r="7" customFormat="false" ht="15" hidden="false" customHeight="false" outlineLevel="0" collapsed="false">
      <c r="B7" s="0" t="n">
        <v>2013</v>
      </c>
      <c r="C7" s="0" t="n">
        <v>1</v>
      </c>
      <c r="D7" s="0" t="s">
        <v>23</v>
      </c>
      <c r="E7" s="0" t="n">
        <v>23</v>
      </c>
      <c r="F7" s="0" t="n">
        <v>7</v>
      </c>
      <c r="G7" s="0" t="n">
        <v>8</v>
      </c>
      <c r="H7" s="4" t="n">
        <v>3.23402777777778</v>
      </c>
      <c r="I7" s="0" t="n">
        <v>40</v>
      </c>
      <c r="J7" s="0" t="n">
        <v>44</v>
      </c>
      <c r="K7" s="0" t="n">
        <v>24.4</v>
      </c>
      <c r="L7" s="0" t="n">
        <v>1</v>
      </c>
      <c r="M7" s="5" t="n">
        <v>15100000</v>
      </c>
      <c r="N7" s="5" t="n">
        <v>343000</v>
      </c>
      <c r="O7" s="6" t="n">
        <f aca="false">N7/P7</f>
        <v>4513.15789473684</v>
      </c>
      <c r="P7" s="7" t="n">
        <f aca="false">E7*3+F7</f>
        <v>76</v>
      </c>
      <c r="Q7" s="8" t="n">
        <f aca="false">(P7/114)*100</f>
        <v>66.6666666666667</v>
      </c>
    </row>
    <row r="8" customFormat="false" ht="15" hidden="false" customHeight="false" outlineLevel="0" collapsed="false">
      <c r="B8" s="0" t="n">
        <v>2018</v>
      </c>
      <c r="C8" s="0" t="n">
        <v>1</v>
      </c>
      <c r="D8" s="0" t="s">
        <v>22</v>
      </c>
      <c r="E8" s="0" t="n">
        <v>23</v>
      </c>
      <c r="F8" s="0" t="n">
        <v>11</v>
      </c>
      <c r="G8" s="0" t="n">
        <v>4</v>
      </c>
      <c r="H8" s="4" t="n">
        <v>2.68472222222222</v>
      </c>
      <c r="I8" s="0" t="n">
        <v>38</v>
      </c>
      <c r="J8" s="0" t="n">
        <v>48</v>
      </c>
      <c r="K8" s="0" t="n">
        <v>24.8</v>
      </c>
      <c r="L8" s="0" t="n">
        <v>4</v>
      </c>
      <c r="M8" s="5" t="n">
        <v>88330000</v>
      </c>
      <c r="N8" s="5" t="n">
        <v>1840000</v>
      </c>
      <c r="O8" s="6" t="n">
        <f aca="false">N8/P8</f>
        <v>23000</v>
      </c>
      <c r="P8" s="7" t="n">
        <f aca="false">E8*3+F8</f>
        <v>80</v>
      </c>
      <c r="Q8" s="8" t="n">
        <f aca="false">(P8/114)*100</f>
        <v>70.1754385964912</v>
      </c>
    </row>
    <row r="9" customFormat="false" ht="15" hidden="false" customHeight="false" outlineLevel="0" collapsed="false">
      <c r="B9" s="0" t="n">
        <v>2011</v>
      </c>
      <c r="C9" s="0" t="n">
        <v>1</v>
      </c>
      <c r="D9" s="0" t="s">
        <v>24</v>
      </c>
      <c r="E9" s="0" t="n">
        <v>21</v>
      </c>
      <c r="F9" s="0" t="n">
        <v>8</v>
      </c>
      <c r="G9" s="0" t="n">
        <v>9</v>
      </c>
      <c r="H9" s="4" t="n">
        <v>2.23333333333333</v>
      </c>
      <c r="I9" s="0" t="n">
        <v>17</v>
      </c>
      <c r="J9" s="0" t="n">
        <v>51</v>
      </c>
      <c r="K9" s="0" t="n">
        <v>23.6</v>
      </c>
      <c r="L9" s="0" t="n">
        <v>4</v>
      </c>
      <c r="M9" s="5" t="n">
        <v>69700000</v>
      </c>
      <c r="N9" s="5" t="n">
        <v>1370000</v>
      </c>
      <c r="O9" s="6" t="n">
        <f aca="false">N9/P9</f>
        <v>19295.7746478873</v>
      </c>
      <c r="P9" s="7" t="n">
        <f aca="false">E9*3+F9</f>
        <v>71</v>
      </c>
      <c r="Q9" s="8" t="n">
        <f aca="false">(P9/114)*100</f>
        <v>62.280701754386</v>
      </c>
    </row>
    <row r="10" customFormat="false" ht="15" hidden="false" customHeight="false" outlineLevel="0" collapsed="false">
      <c r="B10" s="0" t="n">
        <v>2017</v>
      </c>
      <c r="C10" s="0" t="n">
        <v>1</v>
      </c>
      <c r="D10" s="0" t="s">
        <v>24</v>
      </c>
      <c r="E10" s="0" t="n">
        <v>21</v>
      </c>
      <c r="F10" s="0" t="n">
        <v>9</v>
      </c>
      <c r="G10" s="0" t="n">
        <v>8</v>
      </c>
      <c r="H10" s="4" t="n">
        <v>2.10416666666667</v>
      </c>
      <c r="I10" s="0" t="n">
        <v>20</v>
      </c>
      <c r="J10" s="0" t="n">
        <v>41</v>
      </c>
      <c r="K10" s="0" t="n">
        <v>23.4</v>
      </c>
      <c r="L10" s="0" t="n">
        <v>3</v>
      </c>
      <c r="M10" s="5" t="n">
        <v>49500000</v>
      </c>
      <c r="N10" s="5" t="n">
        <v>1210000</v>
      </c>
      <c r="O10" s="6" t="n">
        <f aca="false">N10/P10</f>
        <v>16805.5555555556</v>
      </c>
      <c r="P10" s="7" t="n">
        <f aca="false">E10*3+F10</f>
        <v>72</v>
      </c>
      <c r="Q10" s="8" t="n">
        <f aca="false">(P10/114)*100</f>
        <v>63.1578947368421</v>
      </c>
    </row>
    <row r="11" customFormat="false" ht="15" hidden="false" customHeight="false" outlineLevel="0" collapsed="false">
      <c r="B11" s="0" t="n">
        <v>2012</v>
      </c>
      <c r="C11" s="0" t="n">
        <v>1</v>
      </c>
      <c r="D11" s="0" t="s">
        <v>25</v>
      </c>
      <c r="E11" s="0" t="n">
        <v>22</v>
      </c>
      <c r="F11" s="0" t="n">
        <v>11</v>
      </c>
      <c r="G11" s="0" t="n">
        <v>5</v>
      </c>
      <c r="H11" s="4" t="n">
        <v>2.56458333333333</v>
      </c>
      <c r="I11" s="0" t="n">
        <v>28</v>
      </c>
      <c r="J11" s="0" t="n">
        <v>40</v>
      </c>
      <c r="K11" s="0" t="n">
        <v>22.8</v>
      </c>
      <c r="L11" s="0" t="n">
        <v>4</v>
      </c>
      <c r="M11" s="5" t="n">
        <v>44200000</v>
      </c>
      <c r="N11" s="5" t="n">
        <v>1110000</v>
      </c>
      <c r="O11" s="6" t="n">
        <f aca="false">N11/P11</f>
        <v>14415.5844155844</v>
      </c>
      <c r="P11" s="7" t="n">
        <f aca="false">E11*3+F11</f>
        <v>77</v>
      </c>
      <c r="Q11" s="8" t="n">
        <f aca="false">(P11/114)*100</f>
        <v>67.5438596491228</v>
      </c>
    </row>
    <row r="12" customFormat="false" ht="15" hidden="false" customHeight="false" outlineLevel="0" collapsed="false">
      <c r="B12" s="0" t="n">
        <v>2010</v>
      </c>
      <c r="C12" s="0" t="n">
        <v>1</v>
      </c>
      <c r="D12" s="0" t="s">
        <v>25</v>
      </c>
      <c r="E12" s="0" t="n">
        <v>20</v>
      </c>
      <c r="F12" s="0" t="n">
        <v>11</v>
      </c>
      <c r="G12" s="0" t="n">
        <v>7</v>
      </c>
      <c r="H12" s="4" t="n">
        <v>2.60833333333333</v>
      </c>
      <c r="I12" s="0" t="n">
        <v>26</v>
      </c>
      <c r="J12" s="0" t="n">
        <v>50</v>
      </c>
      <c r="K12" s="0" t="n">
        <v>23.5</v>
      </c>
      <c r="L12" s="0" t="n">
        <v>4</v>
      </c>
      <c r="M12" s="5" t="n">
        <v>42950000</v>
      </c>
      <c r="N12" s="5" t="n">
        <v>859000</v>
      </c>
      <c r="O12" s="6" t="n">
        <f aca="false">N12/P12</f>
        <v>12098.5915492958</v>
      </c>
      <c r="P12" s="7" t="n">
        <f aca="false">E12*3+F12</f>
        <v>71</v>
      </c>
      <c r="Q12" s="8" t="n">
        <f aca="false">(P12/114)*100</f>
        <v>62.280701754386</v>
      </c>
    </row>
    <row r="13" customFormat="false" ht="15" hidden="false" customHeight="false" outlineLevel="0" collapsed="false">
      <c r="B13" s="0" t="n">
        <v>2009</v>
      </c>
      <c r="C13" s="0" t="n">
        <v>1</v>
      </c>
      <c r="D13" s="0" t="s">
        <v>26</v>
      </c>
      <c r="E13" s="0" t="n">
        <v>19</v>
      </c>
      <c r="F13" s="0" t="n">
        <v>10</v>
      </c>
      <c r="G13" s="0" t="n">
        <v>9</v>
      </c>
      <c r="H13" s="4" t="n">
        <v>2.44722222222222</v>
      </c>
      <c r="I13" s="0" t="n">
        <v>14</v>
      </c>
      <c r="J13" s="0" t="n">
        <v>35</v>
      </c>
      <c r="K13" s="0" t="n">
        <v>23.3</v>
      </c>
      <c r="L13" s="0" t="n">
        <v>4</v>
      </c>
      <c r="M13" s="5" t="n">
        <v>50400000</v>
      </c>
      <c r="N13" s="5" t="n">
        <v>1440000</v>
      </c>
      <c r="O13" s="6" t="n">
        <f aca="false">N13/P13</f>
        <v>21492.5373134328</v>
      </c>
      <c r="P13" s="7" t="n">
        <f aca="false">E13*3+F13</f>
        <v>67</v>
      </c>
      <c r="Q13" s="9" t="n">
        <f aca="false">(P13/114)*100</f>
        <v>58.7719298245614</v>
      </c>
    </row>
    <row r="14" customFormat="false" ht="15" hidden="false" customHeight="false" outlineLevel="0" collapsed="false">
      <c r="B14" s="0" t="n">
        <v>2016</v>
      </c>
      <c r="C14" s="0" t="n">
        <v>2</v>
      </c>
      <c r="D14" s="0" t="s">
        <v>27</v>
      </c>
      <c r="E14" s="0" t="n">
        <v>22</v>
      </c>
      <c r="F14" s="0" t="n">
        <v>5</v>
      </c>
      <c r="G14" s="0" t="n">
        <v>11</v>
      </c>
      <c r="H14" s="4" t="n">
        <v>2.48263888888889</v>
      </c>
      <c r="I14" s="0" t="n">
        <v>24</v>
      </c>
      <c r="J14" s="0" t="n">
        <v>34</v>
      </c>
      <c r="K14" s="0" t="n">
        <v>22.8</v>
      </c>
      <c r="L14" s="0" t="n">
        <v>3</v>
      </c>
      <c r="M14" s="5" t="n">
        <v>36000000</v>
      </c>
      <c r="N14" s="5" t="n">
        <v>1060000</v>
      </c>
      <c r="O14" s="6" t="n">
        <f aca="false">N14/P14</f>
        <v>14929.5774647887</v>
      </c>
      <c r="P14" s="7" t="n">
        <f aca="false">E14*3+F14</f>
        <v>71</v>
      </c>
      <c r="Q14" s="8" t="n">
        <f aca="false">(P14/114)*100</f>
        <v>62.280701754386</v>
      </c>
    </row>
    <row r="15" customFormat="false" ht="15" hidden="false" customHeight="false" outlineLevel="0" collapsed="false">
      <c r="B15" s="0" t="n">
        <v>2015</v>
      </c>
      <c r="C15" s="0" t="n">
        <v>2</v>
      </c>
      <c r="D15" s="0" t="s">
        <v>28</v>
      </c>
      <c r="E15" s="0" t="n">
        <v>21</v>
      </c>
      <c r="F15" s="0" t="n">
        <v>6</v>
      </c>
      <c r="G15" s="0" t="n">
        <v>11</v>
      </c>
      <c r="H15" s="4" t="n">
        <v>2.74097222222222</v>
      </c>
      <c r="I15" s="0" t="n">
        <v>18</v>
      </c>
      <c r="J15" s="0" t="n">
        <v>40</v>
      </c>
      <c r="K15" s="0" t="n">
        <v>25.3</v>
      </c>
      <c r="L15" s="0" t="n">
        <v>3</v>
      </c>
      <c r="M15" s="5" t="n">
        <v>53780000</v>
      </c>
      <c r="N15" s="5" t="n">
        <v>1340000</v>
      </c>
      <c r="O15" s="6" t="n">
        <f aca="false">N15/P15</f>
        <v>19420.2898550725</v>
      </c>
      <c r="P15" s="7" t="n">
        <f aca="false">E15*3+F15</f>
        <v>69</v>
      </c>
      <c r="Q15" s="8" t="n">
        <f aca="false">(P15/114)*100</f>
        <v>60.5263157894737</v>
      </c>
    </row>
    <row r="16" customFormat="false" ht="15" hidden="false" customHeight="false" outlineLevel="0" collapsed="false">
      <c r="B16" s="0" t="n">
        <v>2018</v>
      </c>
      <c r="C16" s="0" t="n">
        <v>2</v>
      </c>
      <c r="D16" s="0" t="s">
        <v>26</v>
      </c>
      <c r="E16" s="0" t="n">
        <v>21</v>
      </c>
      <c r="F16" s="0" t="n">
        <v>9</v>
      </c>
      <c r="G16" s="0" t="n">
        <v>8</v>
      </c>
      <c r="H16" s="4" t="n">
        <v>2.47847222222222</v>
      </c>
      <c r="I16" s="0" t="n">
        <v>30</v>
      </c>
      <c r="J16" s="0" t="n">
        <v>48</v>
      </c>
      <c r="K16" s="0" t="n">
        <v>23.8</v>
      </c>
      <c r="L16" s="0" t="n">
        <v>7</v>
      </c>
      <c r="M16" s="5" t="n">
        <v>67380000</v>
      </c>
      <c r="N16" s="5" t="n">
        <v>1400000</v>
      </c>
      <c r="O16" s="6" t="n">
        <f aca="false">N16/P16</f>
        <v>19444.4444444444</v>
      </c>
      <c r="P16" s="7" t="n">
        <f aca="false">E16*3+F16</f>
        <v>72</v>
      </c>
      <c r="Q16" s="8" t="n">
        <f aca="false">(P16/114)*100</f>
        <v>63.1578947368421</v>
      </c>
    </row>
    <row r="17" customFormat="false" ht="15" hidden="false" customHeight="false" outlineLevel="0" collapsed="false">
      <c r="B17" s="0" t="n">
        <v>2017</v>
      </c>
      <c r="C17" s="0" t="n">
        <v>2</v>
      </c>
      <c r="D17" s="0" t="s">
        <v>22</v>
      </c>
      <c r="E17" s="0" t="n">
        <v>19</v>
      </c>
      <c r="F17" s="0" t="n">
        <v>6</v>
      </c>
      <c r="G17" s="0" t="n">
        <v>13</v>
      </c>
      <c r="H17" s="4" t="n">
        <v>2.57291666666667</v>
      </c>
      <c r="I17" s="0" t="n">
        <v>16</v>
      </c>
      <c r="J17" s="0" t="n">
        <v>43</v>
      </c>
      <c r="K17" s="0" t="n">
        <v>24.9</v>
      </c>
      <c r="L17" s="0" t="n">
        <v>3</v>
      </c>
      <c r="M17" s="5" t="n">
        <v>67400000</v>
      </c>
      <c r="N17" s="5" t="n">
        <v>1570000</v>
      </c>
      <c r="O17" s="6" t="n">
        <f aca="false">N17/P17</f>
        <v>24920.6349206349</v>
      </c>
      <c r="P17" s="7" t="n">
        <f aca="false">E17*3+F17</f>
        <v>63</v>
      </c>
      <c r="Q17" s="8" t="n">
        <f aca="false">(P17/114)*100</f>
        <v>55.2631578947369</v>
      </c>
    </row>
    <row r="18" customFormat="false" ht="15" hidden="false" customHeight="false" outlineLevel="0" collapsed="false">
      <c r="B18" s="0" t="n">
        <v>2010</v>
      </c>
      <c r="C18" s="0" t="n">
        <v>2</v>
      </c>
      <c r="D18" s="0" t="s">
        <v>23</v>
      </c>
      <c r="E18" s="0" t="n">
        <v>20</v>
      </c>
      <c r="F18" s="0" t="n">
        <v>9</v>
      </c>
      <c r="G18" s="0" t="n">
        <v>9</v>
      </c>
      <c r="H18" s="4" t="n">
        <v>2.23472222222222</v>
      </c>
      <c r="I18" s="0" t="n">
        <v>15</v>
      </c>
      <c r="J18" s="0" t="n">
        <v>34</v>
      </c>
      <c r="K18" s="0" t="n">
        <v>24.3</v>
      </c>
      <c r="L18" s="0" t="n">
        <v>1</v>
      </c>
      <c r="M18" s="5" t="n">
        <v>42200000</v>
      </c>
      <c r="N18" s="5" t="n">
        <v>1240000</v>
      </c>
      <c r="O18" s="6" t="n">
        <f aca="false">N18/P18</f>
        <v>17971.0144927536</v>
      </c>
      <c r="P18" s="7" t="n">
        <f aca="false">E18*3+F18</f>
        <v>69</v>
      </c>
      <c r="Q18" s="8" t="n">
        <f aca="false">(P18/114)*100</f>
        <v>60.5263157894737</v>
      </c>
    </row>
    <row r="19" customFormat="false" ht="15" hidden="false" customHeight="false" outlineLevel="0" collapsed="false">
      <c r="B19" s="0" t="n">
        <v>2014</v>
      </c>
      <c r="C19" s="0" t="n">
        <v>2</v>
      </c>
      <c r="D19" s="0" t="s">
        <v>29</v>
      </c>
      <c r="E19" s="0" t="n">
        <v>20</v>
      </c>
      <c r="F19" s="0" t="n">
        <v>10</v>
      </c>
      <c r="G19" s="0" t="n">
        <v>8</v>
      </c>
      <c r="H19" s="4" t="n">
        <v>2.48611111111111</v>
      </c>
      <c r="I19" s="0" t="n">
        <v>19</v>
      </c>
      <c r="J19" s="0" t="n">
        <v>37</v>
      </c>
      <c r="K19" s="0" t="n">
        <v>24.8</v>
      </c>
      <c r="L19" s="0" t="n">
        <v>3</v>
      </c>
      <c r="M19" s="5" t="n">
        <v>93150000</v>
      </c>
      <c r="N19" s="5" t="n">
        <v>2520000</v>
      </c>
      <c r="O19" s="6" t="n">
        <f aca="false">N19/P19</f>
        <v>36000</v>
      </c>
      <c r="P19" s="7" t="n">
        <f aca="false">E19*3+F19</f>
        <v>70</v>
      </c>
      <c r="Q19" s="8" t="n">
        <f aca="false">(P19/114)*100</f>
        <v>61.4035087719298</v>
      </c>
    </row>
    <row r="20" customFormat="false" ht="15" hidden="false" customHeight="false" outlineLevel="0" collapsed="false">
      <c r="B20" s="0" t="n">
        <v>2009</v>
      </c>
      <c r="C20" s="0" t="n">
        <v>2</v>
      </c>
      <c r="D20" s="0" t="s">
        <v>30</v>
      </c>
      <c r="E20" s="0" t="n">
        <v>19</v>
      </c>
      <c r="F20" s="0" t="n">
        <v>8</v>
      </c>
      <c r="G20" s="0" t="n">
        <v>11</v>
      </c>
      <c r="H20" s="4" t="n">
        <v>2.73888888888889</v>
      </c>
      <c r="I20" s="0" t="n">
        <v>21</v>
      </c>
      <c r="J20" s="0" t="n">
        <v>31</v>
      </c>
      <c r="K20" s="0" t="n">
        <v>24.5</v>
      </c>
      <c r="L20" s="0" t="n">
        <v>4</v>
      </c>
      <c r="M20" s="5" t="n">
        <v>29200000</v>
      </c>
      <c r="N20" s="5" t="n">
        <v>942000</v>
      </c>
      <c r="O20" s="6" t="n">
        <f aca="false">N20/P20</f>
        <v>14492.3076923077</v>
      </c>
      <c r="P20" s="7" t="n">
        <f aca="false">E20*3+F20</f>
        <v>65</v>
      </c>
      <c r="Q20" s="9" t="n">
        <f aca="false">(P20/114)*100</f>
        <v>57.0175438596491</v>
      </c>
    </row>
    <row r="21" customFormat="false" ht="15" hidden="false" customHeight="false" outlineLevel="0" collapsed="false">
      <c r="B21" s="0" t="n">
        <v>2012</v>
      </c>
      <c r="C21" s="0" t="n">
        <v>2</v>
      </c>
      <c r="D21" s="0" t="s">
        <v>28</v>
      </c>
      <c r="E21" s="0" t="n">
        <v>20</v>
      </c>
      <c r="F21" s="0" t="n">
        <v>12</v>
      </c>
      <c r="G21" s="0" t="n">
        <v>6</v>
      </c>
      <c r="H21" s="4" t="n">
        <v>2.69236111111111</v>
      </c>
      <c r="I21" s="0" t="n">
        <v>27</v>
      </c>
      <c r="J21" s="0" t="n">
        <v>52</v>
      </c>
      <c r="K21" s="0" t="n">
        <v>24.8</v>
      </c>
      <c r="L21" s="0" t="n">
        <v>2</v>
      </c>
      <c r="M21" s="5" t="n">
        <v>72700000</v>
      </c>
      <c r="N21" s="5" t="n">
        <v>1400000</v>
      </c>
      <c r="O21" s="6" t="n">
        <f aca="false">N21/P21</f>
        <v>19444.4444444444</v>
      </c>
      <c r="P21" s="7" t="n">
        <f aca="false">E21*3+F21</f>
        <v>72</v>
      </c>
      <c r="Q21" s="8" t="n">
        <f aca="false">(P21/114)*100</f>
        <v>63.1578947368421</v>
      </c>
    </row>
    <row r="22" customFormat="false" ht="15" hidden="false" customHeight="false" outlineLevel="0" collapsed="false">
      <c r="B22" s="0" t="n">
        <v>2011</v>
      </c>
      <c r="C22" s="0" t="n">
        <v>2</v>
      </c>
      <c r="D22" s="0" t="s">
        <v>31</v>
      </c>
      <c r="E22" s="0" t="n">
        <v>19</v>
      </c>
      <c r="F22" s="0" t="n">
        <v>12</v>
      </c>
      <c r="G22" s="0" t="n">
        <v>7</v>
      </c>
      <c r="H22" s="4" t="n">
        <v>2.40277777777778</v>
      </c>
      <c r="I22" s="0" t="n">
        <v>17</v>
      </c>
      <c r="J22" s="0" t="n">
        <v>52</v>
      </c>
      <c r="K22" s="0" t="n">
        <v>23.5</v>
      </c>
      <c r="L22" s="0" t="n">
        <v>2</v>
      </c>
      <c r="M22" s="5" t="n">
        <v>49980000</v>
      </c>
      <c r="N22" s="5" t="n">
        <v>961000</v>
      </c>
      <c r="O22" s="6" t="n">
        <f aca="false">N22/P22</f>
        <v>13927.5362318841</v>
      </c>
      <c r="P22" s="7" t="n">
        <f aca="false">E22*3+F22</f>
        <v>69</v>
      </c>
      <c r="Q22" s="8" t="n">
        <f aca="false">(P22/114)*100</f>
        <v>60.5263157894737</v>
      </c>
    </row>
    <row r="23" customFormat="false" ht="15" hidden="false" customHeight="false" outlineLevel="0" collapsed="false">
      <c r="B23" s="0" t="n">
        <v>2013</v>
      </c>
      <c r="C23" s="0" t="n">
        <v>2</v>
      </c>
      <c r="D23" s="0" t="s">
        <v>32</v>
      </c>
      <c r="E23" s="0" t="n">
        <v>18</v>
      </c>
      <c r="F23" s="0" t="n">
        <v>11</v>
      </c>
      <c r="G23" s="0" t="n">
        <v>9</v>
      </c>
      <c r="H23" s="4" t="n">
        <v>1.77430555555556</v>
      </c>
      <c r="I23" s="0" t="n">
        <v>7</v>
      </c>
      <c r="J23" s="0" t="n">
        <v>38</v>
      </c>
      <c r="K23" s="0" t="n">
        <v>24.1</v>
      </c>
      <c r="L23" s="0" t="n">
        <v>0</v>
      </c>
      <c r="M23" s="5" t="n">
        <v>8650000</v>
      </c>
      <c r="N23" s="5" t="n">
        <v>228000</v>
      </c>
      <c r="O23" s="6" t="n">
        <f aca="false">N23/P23</f>
        <v>3507.69230769231</v>
      </c>
      <c r="P23" s="7" t="n">
        <f aca="false">E23*3+F23</f>
        <v>65</v>
      </c>
      <c r="Q23" s="8" t="n">
        <f aca="false">(P23/114)*100</f>
        <v>57.0175438596491</v>
      </c>
    </row>
    <row r="24" customFormat="false" ht="15" hidden="false" customHeight="false" outlineLevel="0" collapsed="false">
      <c r="B24" s="0" t="n">
        <v>2011</v>
      </c>
      <c r="C24" s="0" t="n">
        <v>3</v>
      </c>
      <c r="D24" s="0" t="s">
        <v>25</v>
      </c>
      <c r="E24" s="0" t="n">
        <v>20</v>
      </c>
      <c r="F24" s="0" t="n">
        <v>3</v>
      </c>
      <c r="G24" s="0" t="n">
        <v>15</v>
      </c>
      <c r="H24" s="4" t="n">
        <v>2.53541666666667</v>
      </c>
      <c r="I24" s="0" t="n">
        <v>9</v>
      </c>
      <c r="J24" s="0" t="n">
        <v>51</v>
      </c>
      <c r="K24" s="0" t="n">
        <v>23.9</v>
      </c>
      <c r="L24" s="0" t="n">
        <v>6</v>
      </c>
      <c r="M24" s="5" t="n">
        <v>60650000</v>
      </c>
      <c r="N24" s="5" t="n">
        <v>1190000</v>
      </c>
      <c r="O24" s="6" t="n">
        <f aca="false">N24/P24</f>
        <v>18888.8888888889</v>
      </c>
      <c r="P24" s="7" t="n">
        <f aca="false">E24*3+F24</f>
        <v>63</v>
      </c>
      <c r="Q24" s="8" t="n">
        <f aca="false">(P24/114)*100</f>
        <v>55.2631578947369</v>
      </c>
    </row>
    <row r="25" customFormat="false" ht="15" hidden="false" customHeight="false" outlineLevel="0" collapsed="false">
      <c r="B25" s="0" t="n">
        <v>2014</v>
      </c>
      <c r="C25" s="0" t="n">
        <v>3</v>
      </c>
      <c r="D25" s="0" t="s">
        <v>30</v>
      </c>
      <c r="E25" s="0" t="n">
        <v>21</v>
      </c>
      <c r="F25" s="0" t="n">
        <v>6</v>
      </c>
      <c r="G25" s="0" t="n">
        <v>11</v>
      </c>
      <c r="H25" s="4" t="n">
        <v>2.23680555555556</v>
      </c>
      <c r="I25" s="0" t="n">
        <v>12</v>
      </c>
      <c r="J25" s="0" t="n">
        <v>20</v>
      </c>
      <c r="K25" s="0" t="n">
        <v>26</v>
      </c>
      <c r="L25" s="0" t="n">
        <v>2</v>
      </c>
      <c r="M25" s="5" t="n">
        <v>19750000</v>
      </c>
      <c r="N25" s="5" t="n">
        <v>988000</v>
      </c>
      <c r="O25" s="6" t="n">
        <f aca="false">N25/P25</f>
        <v>14318.8405797101</v>
      </c>
      <c r="P25" s="7" t="n">
        <f aca="false">E25*3+F25</f>
        <v>69</v>
      </c>
      <c r="Q25" s="8" t="n">
        <f aca="false">(P25/114)*100</f>
        <v>60.5263157894737</v>
      </c>
    </row>
    <row r="26" customFormat="false" ht="15" hidden="false" customHeight="false" outlineLevel="0" collapsed="false">
      <c r="B26" s="0" t="n">
        <v>2015</v>
      </c>
      <c r="C26" s="0" t="n">
        <v>3</v>
      </c>
      <c r="D26" s="0" t="s">
        <v>32</v>
      </c>
      <c r="E26" s="0" t="n">
        <v>20</v>
      </c>
      <c r="F26" s="0" t="n">
        <v>8</v>
      </c>
      <c r="G26" s="0" t="n">
        <v>10</v>
      </c>
      <c r="H26" s="4" t="n">
        <v>2.18888888888889</v>
      </c>
      <c r="I26" s="0" t="n">
        <v>20</v>
      </c>
      <c r="J26" s="0" t="n">
        <v>40</v>
      </c>
      <c r="K26" s="0" t="n">
        <v>22.3</v>
      </c>
      <c r="L26" s="0" t="n">
        <v>3</v>
      </c>
      <c r="M26" s="5" t="n">
        <v>31350000</v>
      </c>
      <c r="N26" s="5" t="n">
        <v>784000</v>
      </c>
      <c r="O26" s="6" t="n">
        <f aca="false">N26/P26</f>
        <v>11529.4117647059</v>
      </c>
      <c r="P26" s="7" t="n">
        <f aca="false">E26*3+F26</f>
        <v>68</v>
      </c>
      <c r="Q26" s="8" t="n">
        <f aca="false">(P26/114)*100</f>
        <v>59.6491228070175</v>
      </c>
    </row>
    <row r="27" customFormat="false" ht="15" hidden="false" customHeight="false" outlineLevel="0" collapsed="false">
      <c r="B27" s="0" t="n">
        <v>2016</v>
      </c>
      <c r="C27" s="0" t="n">
        <v>3</v>
      </c>
      <c r="D27" s="0" t="s">
        <v>26</v>
      </c>
      <c r="E27" s="0" t="n">
        <v>20</v>
      </c>
      <c r="F27" s="0" t="n">
        <v>11</v>
      </c>
      <c r="G27" s="0" t="n">
        <v>7</v>
      </c>
      <c r="H27" s="4" t="n">
        <v>2.19097222222222</v>
      </c>
      <c r="I27" s="0" t="n">
        <v>17</v>
      </c>
      <c r="J27" s="0" t="n">
        <v>32</v>
      </c>
      <c r="K27" s="0" t="n">
        <v>24.6</v>
      </c>
      <c r="L27" s="0" t="n">
        <v>6</v>
      </c>
      <c r="M27" s="5" t="n">
        <v>55550000</v>
      </c>
      <c r="N27" s="5" t="n">
        <v>1740000</v>
      </c>
      <c r="O27" s="6" t="n">
        <f aca="false">N27/P27</f>
        <v>24507.0422535211</v>
      </c>
      <c r="P27" s="7" t="n">
        <f aca="false">E27*3+F27</f>
        <v>71</v>
      </c>
      <c r="Q27" s="8" t="n">
        <f aca="false">(P27/114)*100</f>
        <v>62.280701754386</v>
      </c>
    </row>
    <row r="28" customFormat="false" ht="15" hidden="false" customHeight="false" outlineLevel="0" collapsed="false">
      <c r="B28" s="0" t="n">
        <v>2012</v>
      </c>
      <c r="C28" s="0" t="n">
        <v>3</v>
      </c>
      <c r="D28" s="0" t="s">
        <v>32</v>
      </c>
      <c r="E28" s="0" t="n">
        <v>20</v>
      </c>
      <c r="F28" s="0" t="n">
        <v>11</v>
      </c>
      <c r="G28" s="0" t="n">
        <v>7</v>
      </c>
      <c r="H28" s="4" t="n">
        <v>2.35625</v>
      </c>
      <c r="I28" s="0" t="n">
        <v>23</v>
      </c>
      <c r="J28" s="0" t="n">
        <v>40</v>
      </c>
      <c r="K28" s="0" t="n">
        <v>24.4</v>
      </c>
      <c r="L28" s="0" t="n">
        <v>3</v>
      </c>
      <c r="M28" s="5" t="n">
        <v>52800000</v>
      </c>
      <c r="N28" s="5" t="n">
        <v>1320000</v>
      </c>
      <c r="O28" s="6" t="n">
        <f aca="false">N28/P28</f>
        <v>18591.5492957746</v>
      </c>
      <c r="P28" s="7" t="n">
        <f aca="false">E28*3+F28</f>
        <v>71</v>
      </c>
      <c r="Q28" s="8" t="n">
        <f aca="false">(P28/114)*100</f>
        <v>62.280701754386</v>
      </c>
    </row>
    <row r="29" customFormat="false" ht="15" hidden="false" customHeight="false" outlineLevel="0" collapsed="false">
      <c r="B29" s="0" t="n">
        <v>2010</v>
      </c>
      <c r="C29" s="0" t="n">
        <v>3</v>
      </c>
      <c r="D29" s="0" t="s">
        <v>24</v>
      </c>
      <c r="E29" s="0" t="n">
        <v>19</v>
      </c>
      <c r="F29" s="0" t="n">
        <v>11</v>
      </c>
      <c r="G29" s="0" t="n">
        <v>8</v>
      </c>
      <c r="H29" s="4" t="n">
        <v>2.73680555555556</v>
      </c>
      <c r="I29" s="0" t="n">
        <v>24</v>
      </c>
      <c r="J29" s="0" t="n">
        <v>40</v>
      </c>
      <c r="K29" s="0" t="n">
        <v>24.1</v>
      </c>
      <c r="L29" s="0" t="n">
        <v>4</v>
      </c>
      <c r="M29" s="5" t="n">
        <v>52200000</v>
      </c>
      <c r="N29" s="5" t="n">
        <v>1310000</v>
      </c>
      <c r="O29" s="6" t="n">
        <f aca="false">N29/P29</f>
        <v>19264.7058823529</v>
      </c>
      <c r="P29" s="7" t="n">
        <f aca="false">E29*3+F29</f>
        <v>68</v>
      </c>
      <c r="Q29" s="8" t="n">
        <f aca="false">(P29/114)*100</f>
        <v>59.6491228070175</v>
      </c>
    </row>
    <row r="30" customFormat="false" ht="15" hidden="false" customHeight="false" outlineLevel="0" collapsed="false">
      <c r="B30" s="0" t="n">
        <v>2013</v>
      </c>
      <c r="C30" s="0" t="n">
        <v>3</v>
      </c>
      <c r="D30" s="0" t="s">
        <v>33</v>
      </c>
      <c r="E30" s="0" t="n">
        <v>18</v>
      </c>
      <c r="F30" s="0" t="n">
        <v>10</v>
      </c>
      <c r="G30" s="0" t="n">
        <v>10</v>
      </c>
      <c r="H30" s="4" t="n">
        <v>2.74236111111111</v>
      </c>
      <c r="I30" s="0" t="n">
        <v>16</v>
      </c>
      <c r="J30" s="0" t="n">
        <v>51</v>
      </c>
      <c r="K30" s="0" t="n">
        <v>23.4</v>
      </c>
      <c r="L30" s="0" t="n">
        <v>1</v>
      </c>
      <c r="M30" s="5" t="n">
        <v>115800000</v>
      </c>
      <c r="N30" s="5" t="n">
        <v>2270000</v>
      </c>
      <c r="O30" s="6" t="n">
        <f aca="false">N30/P30</f>
        <v>35468.75</v>
      </c>
      <c r="P30" s="7" t="n">
        <f aca="false">E30*3+F30</f>
        <v>64</v>
      </c>
      <c r="Q30" s="8" t="n">
        <f aca="false">(P30/114)*100</f>
        <v>56.140350877193</v>
      </c>
    </row>
    <row r="31" customFormat="false" ht="15" hidden="false" customHeight="false" outlineLevel="0" collapsed="false">
      <c r="B31" s="0" t="n">
        <v>2018</v>
      </c>
      <c r="C31" s="0" t="n">
        <v>3</v>
      </c>
      <c r="D31" s="0" t="s">
        <v>30</v>
      </c>
      <c r="E31" s="0" t="n">
        <v>19</v>
      </c>
      <c r="F31" s="0" t="n">
        <v>12</v>
      </c>
      <c r="G31" s="0" t="n">
        <v>7</v>
      </c>
      <c r="H31" s="4" t="n">
        <v>2.14513888888889</v>
      </c>
      <c r="I31" s="0" t="n">
        <v>22</v>
      </c>
      <c r="J31" s="0" t="n">
        <v>46</v>
      </c>
      <c r="K31" s="0" t="n">
        <v>24.2</v>
      </c>
      <c r="L31" s="0" t="n">
        <v>7</v>
      </c>
      <c r="M31" s="5" t="n">
        <v>55750000</v>
      </c>
      <c r="N31" s="5" t="n">
        <v>1210000</v>
      </c>
      <c r="O31" s="6" t="n">
        <f aca="false">N31/P31</f>
        <v>17536.231884058</v>
      </c>
      <c r="P31" s="7" t="n">
        <f aca="false">E31*3+F31</f>
        <v>69</v>
      </c>
      <c r="Q31" s="8" t="n">
        <f aca="false">(P31/114)*100</f>
        <v>60.5263157894737</v>
      </c>
    </row>
    <row r="32" customFormat="false" ht="15" hidden="false" customHeight="false" outlineLevel="0" collapsed="false">
      <c r="B32" s="0" t="n">
        <v>2009</v>
      </c>
      <c r="C32" s="0" t="n">
        <v>3</v>
      </c>
      <c r="D32" s="0" t="s">
        <v>29</v>
      </c>
      <c r="E32" s="0" t="n">
        <v>18</v>
      </c>
      <c r="F32" s="0" t="n">
        <v>11</v>
      </c>
      <c r="G32" s="0" t="n">
        <v>9</v>
      </c>
      <c r="H32" s="4" t="n">
        <v>2.40416666666667</v>
      </c>
      <c r="I32" s="0" t="n">
        <v>15</v>
      </c>
      <c r="J32" s="0" t="n">
        <v>30</v>
      </c>
      <c r="K32" s="0" t="n">
        <v>23.9</v>
      </c>
      <c r="L32" s="0" t="n">
        <v>1</v>
      </c>
      <c r="M32" s="5" t="n">
        <v>46650000</v>
      </c>
      <c r="N32" s="5" t="n">
        <v>1560000</v>
      </c>
      <c r="O32" s="6" t="n">
        <f aca="false">N32/P32</f>
        <v>24000</v>
      </c>
      <c r="P32" s="7" t="n">
        <f aca="false">E32*3+F32</f>
        <v>65</v>
      </c>
      <c r="Q32" s="9" t="n">
        <f aca="false">(P32/114)*100</f>
        <v>57.0175438596491</v>
      </c>
    </row>
    <row r="33" customFormat="false" ht="15" hidden="false" customHeight="false" outlineLevel="0" collapsed="false">
      <c r="B33" s="0" t="n">
        <v>2017</v>
      </c>
      <c r="C33" s="0" t="n">
        <v>3</v>
      </c>
      <c r="D33" s="0" t="s">
        <v>27</v>
      </c>
      <c r="E33" s="0" t="n">
        <v>17</v>
      </c>
      <c r="F33" s="0" t="n">
        <v>12</v>
      </c>
      <c r="G33" s="0" t="n">
        <v>9</v>
      </c>
      <c r="H33" s="4" t="n">
        <v>1.77222222222222</v>
      </c>
      <c r="I33" s="0" t="n">
        <v>10</v>
      </c>
      <c r="J33" s="0" t="n">
        <v>46</v>
      </c>
      <c r="K33" s="0" t="n">
        <v>23.6</v>
      </c>
      <c r="L33" s="0" t="n">
        <v>4</v>
      </c>
      <c r="M33" s="5" t="n">
        <v>54350000</v>
      </c>
      <c r="N33" s="5" t="n">
        <v>1180000</v>
      </c>
      <c r="O33" s="6" t="n">
        <f aca="false">N33/P33</f>
        <v>18730.1587301587</v>
      </c>
      <c r="P33" s="7" t="n">
        <f aca="false">E33*3+F33</f>
        <v>63</v>
      </c>
      <c r="Q33" s="8" t="n">
        <f aca="false">(P33/114)*100</f>
        <v>55.2631578947369</v>
      </c>
    </row>
    <row r="34" customFormat="false" ht="15" hidden="false" customHeight="false" outlineLevel="0" collapsed="false">
      <c r="B34" s="0" t="n">
        <v>2012</v>
      </c>
      <c r="C34" s="0" t="n">
        <v>4</v>
      </c>
      <c r="D34" s="0" t="s">
        <v>29</v>
      </c>
      <c r="E34" s="0" t="n">
        <v>20</v>
      </c>
      <c r="F34" s="0" t="n">
        <v>6</v>
      </c>
      <c r="G34" s="0" t="n">
        <v>12</v>
      </c>
      <c r="H34" s="4" t="n">
        <v>2.48402777777778</v>
      </c>
      <c r="I34" s="0" t="n">
        <v>22</v>
      </c>
      <c r="J34" s="0" t="n">
        <v>49</v>
      </c>
      <c r="K34" s="0" t="n">
        <v>23.2</v>
      </c>
      <c r="L34" s="0" t="n">
        <v>3</v>
      </c>
      <c r="M34" s="5" t="n">
        <v>106900000</v>
      </c>
      <c r="N34" s="5" t="n">
        <v>2180000</v>
      </c>
      <c r="O34" s="6" t="n">
        <f aca="false">N34/P34</f>
        <v>33030.303030303</v>
      </c>
      <c r="P34" s="7" t="n">
        <f aca="false">E34*3+F34</f>
        <v>66</v>
      </c>
      <c r="Q34" s="8" t="n">
        <f aca="false">(P34/114)*100</f>
        <v>57.8947368421053</v>
      </c>
    </row>
    <row r="35" customFormat="false" ht="15" hidden="false" customHeight="false" outlineLevel="0" collapsed="false">
      <c r="B35" s="0" t="n">
        <v>2015</v>
      </c>
      <c r="C35" s="0" t="n">
        <v>4</v>
      </c>
      <c r="D35" s="0" t="s">
        <v>29</v>
      </c>
      <c r="E35" s="0" t="n">
        <v>18</v>
      </c>
      <c r="F35" s="0" t="n">
        <v>8</v>
      </c>
      <c r="G35" s="0" t="n">
        <v>12</v>
      </c>
      <c r="H35" s="4" t="n">
        <v>2.24097222222222</v>
      </c>
      <c r="I35" s="0" t="n">
        <v>6</v>
      </c>
      <c r="J35" s="0" t="n">
        <v>42</v>
      </c>
      <c r="K35" s="0" t="n">
        <v>24.7</v>
      </c>
      <c r="L35" s="0" t="n">
        <v>3</v>
      </c>
      <c r="M35" s="5" t="n">
        <v>88800000</v>
      </c>
      <c r="N35" s="5" t="n">
        <v>2110000</v>
      </c>
      <c r="O35" s="6" t="n">
        <f aca="false">N35/P35</f>
        <v>34032.2580645161</v>
      </c>
      <c r="P35" s="7" t="n">
        <f aca="false">E35*3+F35</f>
        <v>62</v>
      </c>
      <c r="Q35" s="8" t="n">
        <f aca="false">(P35/114)*100</f>
        <v>54.3859649122807</v>
      </c>
    </row>
    <row r="36" customFormat="false" ht="15" hidden="false" customHeight="false" outlineLevel="0" collapsed="false">
      <c r="B36" s="0" t="n">
        <v>2009</v>
      </c>
      <c r="C36" s="0" t="n">
        <v>4</v>
      </c>
      <c r="D36" s="0" t="s">
        <v>23</v>
      </c>
      <c r="E36" s="0" t="n">
        <v>18</v>
      </c>
      <c r="F36" s="0" t="n">
        <v>8</v>
      </c>
      <c r="G36" s="0" t="n">
        <v>12</v>
      </c>
      <c r="H36" s="4" t="n">
        <v>2.45347222222222</v>
      </c>
      <c r="I36" s="0" t="n">
        <v>5</v>
      </c>
      <c r="J36" s="0" t="n">
        <v>28</v>
      </c>
      <c r="K36" s="0" t="n">
        <v>24.5</v>
      </c>
      <c r="L36" s="0" t="n">
        <v>1</v>
      </c>
      <c r="M36" s="5" t="n">
        <v>42900000</v>
      </c>
      <c r="N36" s="5" t="n">
        <v>1530000</v>
      </c>
      <c r="O36" s="6" t="n">
        <f aca="false">N36/P36</f>
        <v>24677.4193548387</v>
      </c>
      <c r="P36" s="7" t="n">
        <f aca="false">E36*3+F36</f>
        <v>62</v>
      </c>
      <c r="Q36" s="9" t="n">
        <f aca="false">(P36/114)*100</f>
        <v>54.3859649122807</v>
      </c>
    </row>
    <row r="37" customFormat="false" ht="15" hidden="false" customHeight="false" outlineLevel="0" collapsed="false">
      <c r="B37" s="0" t="n">
        <v>2017</v>
      </c>
      <c r="C37" s="0" t="n">
        <v>4</v>
      </c>
      <c r="D37" s="0" t="s">
        <v>32</v>
      </c>
      <c r="E37" s="0" t="n">
        <v>18</v>
      </c>
      <c r="F37" s="0" t="n">
        <v>8</v>
      </c>
      <c r="G37" s="0" t="n">
        <v>12</v>
      </c>
      <c r="H37" s="4" t="n">
        <v>2.31666666666667</v>
      </c>
      <c r="I37" s="0" t="n">
        <v>19</v>
      </c>
      <c r="J37" s="0" t="n">
        <v>62</v>
      </c>
      <c r="K37" s="0" t="n">
        <v>23</v>
      </c>
      <c r="L37" s="0" t="n">
        <v>7</v>
      </c>
      <c r="M37" s="5" t="n">
        <v>59450000</v>
      </c>
      <c r="N37" s="5" t="n">
        <v>959000</v>
      </c>
      <c r="O37" s="6" t="n">
        <f aca="false">N37/P37</f>
        <v>15467.7419354839</v>
      </c>
      <c r="P37" s="7" t="n">
        <f aca="false">E37*3+F37</f>
        <v>62</v>
      </c>
      <c r="Q37" s="8" t="n">
        <f aca="false">(P37/114)*100</f>
        <v>54.3859649122807</v>
      </c>
    </row>
    <row r="38" customFormat="false" ht="15" hidden="false" customHeight="false" outlineLevel="0" collapsed="false">
      <c r="B38" s="0" t="n">
        <v>2014</v>
      </c>
      <c r="C38" s="0" t="n">
        <v>4</v>
      </c>
      <c r="D38" s="0" t="s">
        <v>24</v>
      </c>
      <c r="E38" s="0" t="n">
        <v>19</v>
      </c>
      <c r="F38" s="0" t="n">
        <v>12</v>
      </c>
      <c r="G38" s="0" t="n">
        <v>7</v>
      </c>
      <c r="H38" s="4" t="n">
        <v>2.06319444444444</v>
      </c>
      <c r="I38" s="0" t="n">
        <v>18</v>
      </c>
      <c r="J38" s="0" t="n">
        <v>31</v>
      </c>
      <c r="K38" s="0" t="n">
        <v>25.1</v>
      </c>
      <c r="L38" s="0" t="n">
        <v>2</v>
      </c>
      <c r="M38" s="5" t="n">
        <v>62850000</v>
      </c>
      <c r="N38" s="5" t="n">
        <v>2030000</v>
      </c>
      <c r="O38" s="6" t="n">
        <f aca="false">N38/P38</f>
        <v>29420.2898550725</v>
      </c>
      <c r="P38" s="7" t="n">
        <f aca="false">E38*3+F38</f>
        <v>69</v>
      </c>
      <c r="Q38" s="8" t="n">
        <f aca="false">(P38/114)*100</f>
        <v>60.5263157894737</v>
      </c>
    </row>
    <row r="39" customFormat="false" ht="15" hidden="false" customHeight="false" outlineLevel="0" collapsed="false">
      <c r="B39" s="0" t="n">
        <v>2018</v>
      </c>
      <c r="C39" s="0" t="n">
        <v>4</v>
      </c>
      <c r="D39" s="0" t="s">
        <v>32</v>
      </c>
      <c r="E39" s="0" t="n">
        <v>18</v>
      </c>
      <c r="F39" s="0" t="n">
        <v>12</v>
      </c>
      <c r="G39" s="0" t="n">
        <v>8</v>
      </c>
      <c r="H39" s="4" t="n">
        <v>2.01875</v>
      </c>
      <c r="I39" s="0" t="n">
        <v>21</v>
      </c>
      <c r="J39" s="0" t="n">
        <v>59</v>
      </c>
      <c r="K39" s="0" t="n">
        <v>24.5</v>
      </c>
      <c r="L39" s="0" t="n">
        <v>2</v>
      </c>
      <c r="M39" s="5" t="n">
        <v>67600000</v>
      </c>
      <c r="N39" s="5" t="n">
        <v>1150000</v>
      </c>
      <c r="O39" s="6" t="n">
        <f aca="false">N39/P39</f>
        <v>17424.2424242424</v>
      </c>
      <c r="P39" s="7" t="n">
        <f aca="false">E39*3+F39</f>
        <v>66</v>
      </c>
      <c r="Q39" s="8" t="n">
        <f aca="false">(P39/114)*100</f>
        <v>57.8947368421053</v>
      </c>
    </row>
    <row r="40" customFormat="false" ht="15" hidden="false" customHeight="false" outlineLevel="0" collapsed="false">
      <c r="B40" s="0" t="n">
        <v>2013</v>
      </c>
      <c r="C40" s="0" t="n">
        <v>4</v>
      </c>
      <c r="D40" s="0" t="s">
        <v>34</v>
      </c>
      <c r="E40" s="0" t="n">
        <v>17</v>
      </c>
      <c r="F40" s="0" t="n">
        <v>10</v>
      </c>
      <c r="G40" s="0" t="n">
        <v>11</v>
      </c>
      <c r="H40" s="4" t="n">
        <v>2.32013888888889</v>
      </c>
      <c r="I40" s="0" t="n">
        <v>14</v>
      </c>
      <c r="J40" s="0" t="n">
        <v>56</v>
      </c>
      <c r="K40" s="0" t="n">
        <v>24</v>
      </c>
      <c r="L40" s="0" t="n">
        <v>4</v>
      </c>
      <c r="M40" s="5" t="n">
        <v>24050000</v>
      </c>
      <c r="N40" s="5" t="n">
        <v>429000</v>
      </c>
      <c r="O40" s="6" t="n">
        <f aca="false">N40/P40</f>
        <v>7032.7868852459</v>
      </c>
      <c r="P40" s="7" t="n">
        <f aca="false">E40*3+F40</f>
        <v>61</v>
      </c>
      <c r="Q40" s="8" t="n">
        <f aca="false">(P40/114)*100</f>
        <v>53.5087719298246</v>
      </c>
    </row>
    <row r="41" customFormat="false" ht="15" hidden="false" customHeight="false" outlineLevel="0" collapsed="false">
      <c r="B41" s="0" t="n">
        <v>2016</v>
      </c>
      <c r="C41" s="0" t="n">
        <v>4</v>
      </c>
      <c r="D41" s="0" t="s">
        <v>28</v>
      </c>
      <c r="E41" s="0" t="n">
        <v>17</v>
      </c>
      <c r="F41" s="0" t="n">
        <v>11</v>
      </c>
      <c r="G41" s="0" t="n">
        <v>9</v>
      </c>
      <c r="H41" s="4" t="n">
        <v>2.57638888888889</v>
      </c>
      <c r="I41" s="0" t="n">
        <v>11</v>
      </c>
      <c r="J41" s="0" t="n">
        <v>39</v>
      </c>
      <c r="K41" s="0" t="n">
        <v>24.3</v>
      </c>
      <c r="L41" s="0" t="n">
        <v>4</v>
      </c>
      <c r="M41" s="5" t="n">
        <v>62550000</v>
      </c>
      <c r="N41" s="5" t="n">
        <v>1600000</v>
      </c>
      <c r="O41" s="6" t="n">
        <f aca="false">N41/P41</f>
        <v>25806.4516129032</v>
      </c>
      <c r="P41" s="7" t="n">
        <f aca="false">E41*3+F41</f>
        <v>62</v>
      </c>
      <c r="Q41" s="8" t="n">
        <f aca="false">(P41/114)*100</f>
        <v>54.3859649122807</v>
      </c>
    </row>
    <row r="42" customFormat="false" ht="15" hidden="false" customHeight="false" outlineLevel="0" collapsed="false">
      <c r="B42" s="0" t="n">
        <v>2010</v>
      </c>
      <c r="C42" s="0" t="n">
        <v>4</v>
      </c>
      <c r="D42" s="0" t="s">
        <v>32</v>
      </c>
      <c r="E42" s="0" t="n">
        <v>17</v>
      </c>
      <c r="F42" s="0" t="n">
        <v>12</v>
      </c>
      <c r="G42" s="0" t="n">
        <v>9</v>
      </c>
      <c r="H42" s="4" t="n">
        <v>2.86319444444444</v>
      </c>
      <c r="I42" s="0" t="n">
        <v>25</v>
      </c>
      <c r="J42" s="0" t="n">
        <v>36</v>
      </c>
      <c r="K42" s="0" t="n">
        <v>23.1</v>
      </c>
      <c r="L42" s="0" t="n">
        <v>1</v>
      </c>
      <c r="M42" s="5" t="n">
        <v>39300000</v>
      </c>
      <c r="N42" s="5" t="n">
        <v>1090000</v>
      </c>
      <c r="O42" s="6" t="n">
        <f aca="false">N42/P42</f>
        <v>17301.5873015873</v>
      </c>
      <c r="P42" s="7" t="n">
        <f aca="false">E42*3+F42</f>
        <v>63</v>
      </c>
      <c r="Q42" s="8" t="n">
        <f aca="false">(P42/114)*100</f>
        <v>55.2631578947369</v>
      </c>
    </row>
    <row r="43" customFormat="false" ht="15" hidden="false" customHeight="false" outlineLevel="0" collapsed="false">
      <c r="B43" s="0" t="n">
        <v>2011</v>
      </c>
      <c r="C43" s="0" t="n">
        <v>4</v>
      </c>
      <c r="D43" s="0" t="s">
        <v>26</v>
      </c>
      <c r="E43" s="0" t="n">
        <v>15</v>
      </c>
      <c r="F43" s="0" t="n">
        <v>16</v>
      </c>
      <c r="G43" s="0" t="n">
        <v>7</v>
      </c>
      <c r="H43" s="4" t="n">
        <v>2.49097222222222</v>
      </c>
      <c r="I43" s="0" t="n">
        <v>12</v>
      </c>
      <c r="J43" s="0" t="n">
        <v>50</v>
      </c>
      <c r="K43" s="0" t="n">
        <v>23.2</v>
      </c>
      <c r="L43" s="0" t="n">
        <v>4</v>
      </c>
      <c r="M43" s="5" t="n">
        <v>74300000</v>
      </c>
      <c r="N43" s="5" t="n">
        <v>1490000</v>
      </c>
      <c r="O43" s="6" t="n">
        <f aca="false">N43/P43</f>
        <v>24426.2295081967</v>
      </c>
      <c r="P43" s="7" t="n">
        <f aca="false">E43*3+F43</f>
        <v>61</v>
      </c>
      <c r="Q43" s="8" t="n">
        <f aca="false">(P43/114)*100</f>
        <v>53.5087719298246</v>
      </c>
    </row>
    <row r="44" customFormat="false" ht="15" hidden="false" customHeight="false" outlineLevel="0" collapsed="false">
      <c r="B44" s="0" t="n">
        <v>2016</v>
      </c>
      <c r="C44" s="0" t="n">
        <v>5</v>
      </c>
      <c r="D44" s="0" t="s">
        <v>34</v>
      </c>
      <c r="E44" s="0" t="n">
        <v>17</v>
      </c>
      <c r="F44" s="0" t="n">
        <v>8</v>
      </c>
      <c r="G44" s="0" t="n">
        <v>13</v>
      </c>
      <c r="H44" s="4" t="n">
        <v>1.81875</v>
      </c>
      <c r="I44" s="0" t="n">
        <v>4</v>
      </c>
      <c r="J44" s="0" t="n">
        <v>38</v>
      </c>
      <c r="K44" s="0" t="n">
        <v>23.9</v>
      </c>
      <c r="L44" s="0" t="n">
        <v>4</v>
      </c>
      <c r="M44" s="5" t="n">
        <v>13180000</v>
      </c>
      <c r="N44" s="5" t="n">
        <v>347000</v>
      </c>
      <c r="O44" s="6" t="n">
        <f aca="false">N44/P44</f>
        <v>5881.35593220339</v>
      </c>
      <c r="P44" s="7" t="n">
        <f aca="false">E44*3+F44</f>
        <v>59</v>
      </c>
      <c r="Q44" s="8" t="n">
        <f aca="false">(P44/114)*100</f>
        <v>51.7543859649123</v>
      </c>
    </row>
    <row r="45" customFormat="false" ht="15" hidden="false" customHeight="false" outlineLevel="0" collapsed="false">
      <c r="B45" s="0" t="n">
        <v>2015</v>
      </c>
      <c r="C45" s="0" t="n">
        <v>5</v>
      </c>
      <c r="D45" s="0" t="s">
        <v>30</v>
      </c>
      <c r="E45" s="0" t="n">
        <v>17</v>
      </c>
      <c r="F45" s="0" t="n">
        <v>9</v>
      </c>
      <c r="G45" s="0" t="n">
        <v>12</v>
      </c>
      <c r="H45" s="4" t="n">
        <v>1.65138888888889</v>
      </c>
      <c r="I45" s="0" t="n">
        <v>1</v>
      </c>
      <c r="J45" s="0" t="n">
        <v>47</v>
      </c>
      <c r="K45" s="0" t="n">
        <v>24.2</v>
      </c>
      <c r="L45" s="0" t="n">
        <v>5</v>
      </c>
      <c r="M45" s="5" t="n">
        <v>55500000</v>
      </c>
      <c r="N45" s="5" t="n">
        <v>1180000</v>
      </c>
      <c r="O45" s="6" t="n">
        <f aca="false">N45/P45</f>
        <v>19666.6666666667</v>
      </c>
      <c r="P45" s="7" t="n">
        <f aca="false">E45*3+F45</f>
        <v>60</v>
      </c>
      <c r="Q45" s="8" t="n">
        <f aca="false">(P45/114)*100</f>
        <v>52.6315789473684</v>
      </c>
    </row>
    <row r="46" customFormat="false" ht="15" hidden="false" customHeight="false" outlineLevel="0" collapsed="false">
      <c r="B46" s="0" t="n">
        <v>2010</v>
      </c>
      <c r="C46" s="0" t="n">
        <v>5</v>
      </c>
      <c r="D46" s="0" t="s">
        <v>33</v>
      </c>
      <c r="E46" s="0" t="n">
        <v>17</v>
      </c>
      <c r="F46" s="0" t="n">
        <v>9</v>
      </c>
      <c r="G46" s="0" t="n">
        <v>12</v>
      </c>
      <c r="H46" s="4" t="n">
        <v>1.82291666666667</v>
      </c>
      <c r="I46" s="0" t="n">
        <v>-2</v>
      </c>
      <c r="J46" s="0" t="n">
        <v>48</v>
      </c>
      <c r="K46" s="0" t="n">
        <v>22.8</v>
      </c>
      <c r="L46" s="0" t="n">
        <v>3</v>
      </c>
      <c r="M46" s="5" t="n">
        <v>26100000</v>
      </c>
      <c r="N46" s="5" t="n">
        <v>544000</v>
      </c>
      <c r="O46" s="6" t="n">
        <f aca="false">N46/P46</f>
        <v>9066.66666666667</v>
      </c>
      <c r="P46" s="7" t="n">
        <f aca="false">E46*3+F46</f>
        <v>60</v>
      </c>
      <c r="Q46" s="8" t="n">
        <f aca="false">(P46/114)*100</f>
        <v>52.6315789473684</v>
      </c>
    </row>
    <row r="47" customFormat="false" ht="15" hidden="false" customHeight="false" outlineLevel="0" collapsed="false">
      <c r="B47" s="0" t="n">
        <v>2014</v>
      </c>
      <c r="C47" s="0" t="n">
        <v>5</v>
      </c>
      <c r="D47" s="0" t="s">
        <v>28</v>
      </c>
      <c r="E47" s="0" t="n">
        <v>17</v>
      </c>
      <c r="F47" s="0" t="n">
        <v>11</v>
      </c>
      <c r="G47" s="0" t="n">
        <v>10</v>
      </c>
      <c r="H47" s="4" t="n">
        <v>2.15138888888889</v>
      </c>
      <c r="I47" s="0" t="n">
        <v>13</v>
      </c>
      <c r="J47" s="0" t="n">
        <v>35</v>
      </c>
      <c r="K47" s="0" t="n">
        <v>25.9</v>
      </c>
      <c r="L47" s="0" t="n">
        <v>2</v>
      </c>
      <c r="M47" s="5" t="n">
        <v>50950000</v>
      </c>
      <c r="N47" s="5" t="n">
        <v>1460000</v>
      </c>
      <c r="O47" s="6" t="n">
        <f aca="false">N47/P47</f>
        <v>23548.3870967742</v>
      </c>
      <c r="P47" s="7" t="n">
        <f aca="false">E47*3+F47</f>
        <v>62</v>
      </c>
      <c r="Q47" s="8" t="n">
        <f aca="false">(P47/114)*100</f>
        <v>54.3859649122807</v>
      </c>
    </row>
    <row r="48" customFormat="false" ht="15" hidden="false" customHeight="false" outlineLevel="0" collapsed="false">
      <c r="B48" s="0" t="n">
        <v>2009</v>
      </c>
      <c r="C48" s="0" t="n">
        <v>5</v>
      </c>
      <c r="D48" s="0" t="s">
        <v>22</v>
      </c>
      <c r="E48" s="0" t="n">
        <v>17</v>
      </c>
      <c r="F48" s="0" t="n">
        <v>11</v>
      </c>
      <c r="G48" s="0" t="n">
        <v>10</v>
      </c>
      <c r="H48" s="4" t="n">
        <v>2.44791666666667</v>
      </c>
      <c r="I48" s="0" t="n">
        <v>13</v>
      </c>
      <c r="J48" s="0" t="n">
        <v>34</v>
      </c>
      <c r="K48" s="0" t="n">
        <v>23</v>
      </c>
      <c r="L48" s="0" t="n">
        <v>2</v>
      </c>
      <c r="M48" s="5" t="n">
        <v>30550000</v>
      </c>
      <c r="N48" s="5" t="n">
        <v>899000</v>
      </c>
      <c r="O48" s="6" t="n">
        <f aca="false">N48/P48</f>
        <v>14500</v>
      </c>
      <c r="P48" s="7" t="n">
        <f aca="false">E48*3+F48</f>
        <v>62</v>
      </c>
      <c r="Q48" s="9" t="n">
        <f aca="false">(P48/114)*100</f>
        <v>54.3859649122807</v>
      </c>
    </row>
    <row r="49" customFormat="false" ht="15" hidden="false" customHeight="false" outlineLevel="0" collapsed="false">
      <c r="B49" s="0" t="n">
        <v>2012</v>
      </c>
      <c r="C49" s="0" t="n">
        <v>5</v>
      </c>
      <c r="D49" s="0" t="s">
        <v>31</v>
      </c>
      <c r="E49" s="0" t="n">
        <v>16</v>
      </c>
      <c r="F49" s="0" t="n">
        <v>10</v>
      </c>
      <c r="G49" s="0" t="n">
        <v>12</v>
      </c>
      <c r="H49" s="4" t="n">
        <v>1.90555555555556</v>
      </c>
      <c r="I49" s="0" t="n">
        <v>1</v>
      </c>
      <c r="J49" s="0" t="n">
        <v>58</v>
      </c>
      <c r="K49" s="0" t="n">
        <v>24</v>
      </c>
      <c r="L49" s="0" t="n">
        <v>3</v>
      </c>
      <c r="M49" s="5" t="n">
        <v>46450000</v>
      </c>
      <c r="N49" s="5" t="n">
        <v>801000</v>
      </c>
      <c r="O49" s="6" t="n">
        <f aca="false">N49/P49</f>
        <v>13810.3448275862</v>
      </c>
      <c r="P49" s="7" t="n">
        <f aca="false">E49*3+F49</f>
        <v>58</v>
      </c>
      <c r="Q49" s="8" t="n">
        <f aca="false">(P49/114)*100</f>
        <v>50.8771929824562</v>
      </c>
    </row>
    <row r="50" customFormat="false" ht="15" hidden="false" customHeight="false" outlineLevel="0" collapsed="false">
      <c r="B50" s="0" t="n">
        <v>2013</v>
      </c>
      <c r="C50" s="0" t="n">
        <v>5</v>
      </c>
      <c r="D50" s="0" t="s">
        <v>35</v>
      </c>
      <c r="E50" s="0" t="n">
        <v>16</v>
      </c>
      <c r="F50" s="0" t="n">
        <v>11</v>
      </c>
      <c r="G50" s="0" t="n">
        <v>11</v>
      </c>
      <c r="H50" s="4" t="n">
        <v>2.49513888888889</v>
      </c>
      <c r="I50" s="0" t="n">
        <v>6</v>
      </c>
      <c r="J50" s="0" t="n">
        <v>52</v>
      </c>
      <c r="K50" s="0" t="n">
        <v>23.4</v>
      </c>
      <c r="L50" s="0" t="n">
        <v>4</v>
      </c>
      <c r="M50" s="5" t="n">
        <v>17880000</v>
      </c>
      <c r="N50" s="5" t="n">
        <v>344000</v>
      </c>
      <c r="O50" s="6" t="n">
        <f aca="false">N50/P50</f>
        <v>5830.50847457627</v>
      </c>
      <c r="P50" s="7" t="n">
        <f aca="false">E50*3+F50</f>
        <v>59</v>
      </c>
      <c r="Q50" s="8" t="n">
        <f aca="false">(P50/114)*100</f>
        <v>51.7543859649123</v>
      </c>
    </row>
    <row r="51" customFormat="false" ht="15" hidden="false" customHeight="false" outlineLevel="0" collapsed="false">
      <c r="B51" s="0" t="n">
        <v>2011</v>
      </c>
      <c r="C51" s="0" t="n">
        <v>5</v>
      </c>
      <c r="D51" s="0" t="s">
        <v>30</v>
      </c>
      <c r="E51" s="0" t="n">
        <v>16</v>
      </c>
      <c r="F51" s="0" t="n">
        <v>12</v>
      </c>
      <c r="G51" s="0" t="n">
        <v>10</v>
      </c>
      <c r="H51" s="4" t="n">
        <v>2.40486111111111</v>
      </c>
      <c r="I51" s="0" t="n">
        <v>14</v>
      </c>
      <c r="J51" s="0" t="n">
        <v>54</v>
      </c>
      <c r="K51" s="0" t="n">
        <v>24</v>
      </c>
      <c r="L51" s="0" t="n">
        <v>7</v>
      </c>
      <c r="M51" s="5" t="n">
        <v>74800000</v>
      </c>
      <c r="N51" s="5" t="n">
        <v>1390000</v>
      </c>
      <c r="O51" s="6" t="n">
        <f aca="false">N51/P51</f>
        <v>23166.6666666667</v>
      </c>
      <c r="P51" s="7" t="n">
        <f aca="false">E51*3+F51</f>
        <v>60</v>
      </c>
      <c r="Q51" s="8" t="n">
        <f aca="false">(P51/114)*100</f>
        <v>52.6315789473684</v>
      </c>
    </row>
    <row r="52" customFormat="false" ht="15" hidden="false" customHeight="false" outlineLevel="0" collapsed="false">
      <c r="B52" s="0" t="n">
        <v>2017</v>
      </c>
      <c r="C52" s="0" t="n">
        <v>5</v>
      </c>
      <c r="D52" s="0" t="s">
        <v>23</v>
      </c>
      <c r="E52" s="0" t="n">
        <v>15</v>
      </c>
      <c r="F52" s="0" t="n">
        <v>12</v>
      </c>
      <c r="G52" s="0" t="n">
        <v>11</v>
      </c>
      <c r="H52" s="4" t="n">
        <v>1.98541666666667</v>
      </c>
      <c r="I52" s="0" t="n">
        <v>8</v>
      </c>
      <c r="J52" s="0" t="n">
        <v>45</v>
      </c>
      <c r="K52" s="0" t="n">
        <v>24</v>
      </c>
      <c r="L52" s="0" t="n">
        <v>6</v>
      </c>
      <c r="M52" s="5" t="n">
        <v>74930000</v>
      </c>
      <c r="N52" s="5" t="n">
        <v>1670000</v>
      </c>
      <c r="O52" s="6" t="n">
        <f aca="false">N52/P52</f>
        <v>29298.2456140351</v>
      </c>
      <c r="P52" s="7" t="n">
        <f aca="false">E52*3+F52</f>
        <v>57</v>
      </c>
      <c r="Q52" s="8" t="n">
        <f aca="false">(P52/114)*100</f>
        <v>50</v>
      </c>
    </row>
    <row r="53" customFormat="false" ht="15" hidden="false" customHeight="false" outlineLevel="0" collapsed="false">
      <c r="B53" s="0" t="n">
        <v>2018</v>
      </c>
      <c r="C53" s="0" t="n">
        <v>5</v>
      </c>
      <c r="D53" s="0" t="s">
        <v>29</v>
      </c>
      <c r="E53" s="0" t="n">
        <v>16</v>
      </c>
      <c r="F53" s="0" t="n">
        <v>15</v>
      </c>
      <c r="G53" s="0" t="n">
        <v>7</v>
      </c>
      <c r="H53" s="4" t="n">
        <v>1.94027777777778</v>
      </c>
      <c r="I53" s="0" t="n">
        <v>12</v>
      </c>
      <c r="J53" s="0" t="n">
        <v>50</v>
      </c>
      <c r="K53" s="0" t="n">
        <v>23</v>
      </c>
      <c r="L53" s="0" t="n">
        <v>5</v>
      </c>
      <c r="M53" s="5" t="n">
        <v>70880000</v>
      </c>
      <c r="N53" s="5" t="n">
        <v>1420000</v>
      </c>
      <c r="O53" s="6" t="n">
        <f aca="false">N53/P53</f>
        <v>22539.6825396825</v>
      </c>
      <c r="P53" s="7" t="n">
        <f aca="false">E53*3+F53</f>
        <v>63</v>
      </c>
      <c r="Q53" s="8" t="n">
        <f aca="false">(P53/114)*100</f>
        <v>55.2631578947369</v>
      </c>
    </row>
    <row r="54" customFormat="false" ht="15" hidden="false" customHeight="false" outlineLevel="0" collapsed="false">
      <c r="B54" s="0" t="n">
        <v>2016</v>
      </c>
      <c r="C54" s="0" t="n">
        <v>6</v>
      </c>
      <c r="D54" s="0" t="s">
        <v>33</v>
      </c>
      <c r="E54" s="0" t="n">
        <v>17</v>
      </c>
      <c r="F54" s="0" t="n">
        <v>6</v>
      </c>
      <c r="G54" s="0" t="n">
        <v>15</v>
      </c>
      <c r="H54" s="4" t="n">
        <v>1.60555555555556</v>
      </c>
      <c r="I54" s="0" t="n">
        <v>6</v>
      </c>
      <c r="J54" s="0" t="n">
        <v>43</v>
      </c>
      <c r="K54" s="0" t="n">
        <v>23.5</v>
      </c>
      <c r="L54" s="0" t="n">
        <v>4</v>
      </c>
      <c r="M54" s="5" t="n">
        <v>40730000</v>
      </c>
      <c r="N54" s="5" t="n">
        <v>947000</v>
      </c>
      <c r="O54" s="6" t="n">
        <f aca="false">N54/P54</f>
        <v>16614.0350877193</v>
      </c>
      <c r="P54" s="7" t="n">
        <f aca="false">E54*3+F54</f>
        <v>57</v>
      </c>
      <c r="Q54" s="8" t="n">
        <f aca="false">(P54/114)*100</f>
        <v>50</v>
      </c>
    </row>
    <row r="55" customFormat="false" ht="15" hidden="false" customHeight="false" outlineLevel="0" collapsed="false">
      <c r="B55" s="0" t="n">
        <v>2018</v>
      </c>
      <c r="C55" s="0" t="n">
        <v>6</v>
      </c>
      <c r="D55" s="0" t="s">
        <v>28</v>
      </c>
      <c r="E55" s="0" t="n">
        <v>17</v>
      </c>
      <c r="F55" s="0" t="n">
        <v>8</v>
      </c>
      <c r="G55" s="0" t="n">
        <v>13</v>
      </c>
      <c r="H55" s="4" t="n">
        <v>2.36319444444444</v>
      </c>
      <c r="I55" s="0" t="n">
        <v>13</v>
      </c>
      <c r="J55" s="0" t="n">
        <v>50</v>
      </c>
      <c r="K55" s="0" t="n">
        <v>23.4</v>
      </c>
      <c r="L55" s="0" t="n">
        <v>6</v>
      </c>
      <c r="M55" s="5" t="n">
        <v>61350000</v>
      </c>
      <c r="N55" s="5" t="n">
        <v>1230000</v>
      </c>
      <c r="O55" s="6" t="n">
        <f aca="false">N55/P55</f>
        <v>20847.4576271186</v>
      </c>
      <c r="P55" s="7" t="n">
        <f aca="false">E55*3+F55</f>
        <v>59</v>
      </c>
      <c r="Q55" s="8" t="n">
        <f aca="false">(P55/114)*100</f>
        <v>51.7543859649123</v>
      </c>
    </row>
    <row r="56" customFormat="false" ht="15" hidden="false" customHeight="false" outlineLevel="0" collapsed="false">
      <c r="B56" s="0" t="n">
        <v>2014</v>
      </c>
      <c r="C56" s="0" t="n">
        <v>6</v>
      </c>
      <c r="D56" s="0" t="s">
        <v>25</v>
      </c>
      <c r="E56" s="0" t="n">
        <v>17</v>
      </c>
      <c r="F56" s="0" t="n">
        <v>10</v>
      </c>
      <c r="G56" s="0" t="n">
        <v>11</v>
      </c>
      <c r="H56" s="4" t="n">
        <v>2.57083333333333</v>
      </c>
      <c r="I56" s="0" t="n">
        <v>19</v>
      </c>
      <c r="J56" s="0" t="n">
        <v>23</v>
      </c>
      <c r="K56" s="0" t="n">
        <v>24.4</v>
      </c>
      <c r="L56" s="0" t="n">
        <v>2</v>
      </c>
      <c r="M56" s="5" t="n">
        <v>39150000</v>
      </c>
      <c r="N56" s="5" t="n">
        <v>1700000</v>
      </c>
      <c r="O56" s="6" t="n">
        <f aca="false">N56/P56</f>
        <v>27868.8524590164</v>
      </c>
      <c r="P56" s="7" t="n">
        <f aca="false">E56*3+F56</f>
        <v>61</v>
      </c>
      <c r="Q56" s="8" t="n">
        <f aca="false">(P56/114)*100</f>
        <v>53.5087719298246</v>
      </c>
    </row>
    <row r="57" customFormat="false" ht="15" hidden="false" customHeight="false" outlineLevel="0" collapsed="false">
      <c r="B57" s="0" t="n">
        <v>2011</v>
      </c>
      <c r="C57" s="0" t="n">
        <v>6</v>
      </c>
      <c r="D57" s="0" t="s">
        <v>29</v>
      </c>
      <c r="E57" s="0" t="n">
        <v>16</v>
      </c>
      <c r="F57" s="0" t="n">
        <v>11</v>
      </c>
      <c r="G57" s="0" t="n">
        <v>11</v>
      </c>
      <c r="H57" s="4" t="n">
        <v>2.40694444444444</v>
      </c>
      <c r="I57" s="0" t="n">
        <v>11</v>
      </c>
      <c r="J57" s="0" t="n">
        <v>51</v>
      </c>
      <c r="K57" s="0" t="n">
        <v>22.5</v>
      </c>
      <c r="L57" s="0" t="n">
        <v>3</v>
      </c>
      <c r="M57" s="5" t="n">
        <v>97450000</v>
      </c>
      <c r="N57" s="5" t="n">
        <v>1910000</v>
      </c>
      <c r="O57" s="6" t="n">
        <f aca="false">N57/P57</f>
        <v>32372.8813559322</v>
      </c>
      <c r="P57" s="7" t="n">
        <f aca="false">E57*3+F57</f>
        <v>59</v>
      </c>
      <c r="Q57" s="8" t="n">
        <f aca="false">(P57/114)*100</f>
        <v>51.7543859649123</v>
      </c>
    </row>
    <row r="58" customFormat="false" ht="15" hidden="false" customHeight="false" outlineLevel="0" collapsed="false">
      <c r="B58" s="0" t="n">
        <v>2013</v>
      </c>
      <c r="C58" s="0" t="n">
        <v>6</v>
      </c>
      <c r="D58" s="0" t="s">
        <v>36</v>
      </c>
      <c r="E58" s="0" t="n">
        <v>16</v>
      </c>
      <c r="F58" s="0" t="n">
        <v>11</v>
      </c>
      <c r="G58" s="0" t="n">
        <v>11</v>
      </c>
      <c r="H58" s="4" t="n">
        <v>2.03055555555556</v>
      </c>
      <c r="I58" s="0" t="n">
        <v>4</v>
      </c>
      <c r="J58" s="0" t="n">
        <v>48</v>
      </c>
      <c r="K58" s="0" t="n">
        <v>23.4</v>
      </c>
      <c r="L58" s="0" t="n">
        <v>7</v>
      </c>
      <c r="M58" s="5" t="n">
        <v>68150000</v>
      </c>
      <c r="N58" s="5" t="n">
        <v>1420000</v>
      </c>
      <c r="O58" s="6" t="n">
        <f aca="false">N58/P58</f>
        <v>24067.7966101695</v>
      </c>
      <c r="P58" s="7" t="n">
        <f aca="false">E58*3+F58</f>
        <v>59</v>
      </c>
      <c r="Q58" s="8" t="n">
        <f aca="false">(P58/114)*100</f>
        <v>51.7543859649123</v>
      </c>
    </row>
    <row r="59" customFormat="false" ht="15" hidden="false" customHeight="false" outlineLevel="0" collapsed="false">
      <c r="B59" s="0" t="n">
        <v>2017</v>
      </c>
      <c r="C59" s="0" t="n">
        <v>6</v>
      </c>
      <c r="D59" s="0" t="s">
        <v>26</v>
      </c>
      <c r="E59" s="0" t="n">
        <v>15</v>
      </c>
      <c r="F59" s="0" t="n">
        <v>11</v>
      </c>
      <c r="G59" s="0" t="n">
        <v>12</v>
      </c>
      <c r="H59" s="4" t="n">
        <v>2.06805555555556</v>
      </c>
      <c r="I59" s="0" t="n">
        <v>11</v>
      </c>
      <c r="J59" s="0" t="n">
        <v>45</v>
      </c>
      <c r="K59" s="0" t="n">
        <v>24.3</v>
      </c>
      <c r="L59" s="0" t="n">
        <v>7</v>
      </c>
      <c r="M59" s="5" t="n">
        <v>84080000</v>
      </c>
      <c r="N59" s="5" t="n">
        <v>1870000</v>
      </c>
      <c r="O59" s="6" t="n">
        <f aca="false">N59/P59</f>
        <v>33392.8571428571</v>
      </c>
      <c r="P59" s="7" t="n">
        <f aca="false">E59*3+F59</f>
        <v>56</v>
      </c>
      <c r="Q59" s="8" t="n">
        <f aca="false">(P59/114)*100</f>
        <v>49.1228070175439</v>
      </c>
    </row>
    <row r="60" customFormat="false" ht="15" hidden="false" customHeight="false" outlineLevel="0" collapsed="false">
      <c r="B60" s="0" t="n">
        <v>2012</v>
      </c>
      <c r="C60" s="0" t="n">
        <v>6</v>
      </c>
      <c r="D60" s="0" t="s">
        <v>24</v>
      </c>
      <c r="E60" s="0" t="n">
        <v>15</v>
      </c>
      <c r="F60" s="0" t="n">
        <v>12</v>
      </c>
      <c r="G60" s="0" t="n">
        <v>11</v>
      </c>
      <c r="H60" s="4" t="n">
        <v>2.15208333333333</v>
      </c>
      <c r="I60" s="0" t="n">
        <v>12</v>
      </c>
      <c r="J60" s="0" t="n">
        <v>44</v>
      </c>
      <c r="K60" s="0" t="n">
        <v>24.1</v>
      </c>
      <c r="L60" s="0" t="n">
        <v>6</v>
      </c>
      <c r="M60" s="5" t="n">
        <v>61750000</v>
      </c>
      <c r="N60" s="5" t="n">
        <v>1400000</v>
      </c>
      <c r="O60" s="6" t="n">
        <f aca="false">N60/P60</f>
        <v>24561.4035087719</v>
      </c>
      <c r="P60" s="7" t="n">
        <f aca="false">E60*3+F60</f>
        <v>57</v>
      </c>
      <c r="Q60" s="8" t="n">
        <f aca="false">(P60/114)*100</f>
        <v>50</v>
      </c>
    </row>
    <row r="61" customFormat="false" ht="15" hidden="false" customHeight="false" outlineLevel="0" collapsed="false">
      <c r="B61" s="0" t="n">
        <v>2009</v>
      </c>
      <c r="C61" s="0" t="n">
        <v>6</v>
      </c>
      <c r="D61" s="0" t="s">
        <v>37</v>
      </c>
      <c r="E61" s="0" t="n">
        <v>15</v>
      </c>
      <c r="F61" s="0" t="n">
        <v>12</v>
      </c>
      <c r="G61" s="0" t="n">
        <v>11</v>
      </c>
      <c r="H61" s="4" t="n">
        <v>2.57777777777778</v>
      </c>
      <c r="I61" s="0" t="n">
        <v>9</v>
      </c>
      <c r="J61" s="0" t="n">
        <v>36</v>
      </c>
      <c r="K61" s="0" t="n">
        <v>23.3</v>
      </c>
      <c r="L61" s="0" t="n">
        <v>0</v>
      </c>
      <c r="M61" s="5" t="n">
        <v>3450000</v>
      </c>
      <c r="N61" s="5" t="n">
        <v>96000</v>
      </c>
      <c r="O61" s="6" t="n">
        <f aca="false">N61/P61</f>
        <v>1684.21052631579</v>
      </c>
      <c r="P61" s="7" t="n">
        <f aca="false">E61*3+F61</f>
        <v>57</v>
      </c>
      <c r="Q61" s="9" t="n">
        <f aca="false">(P61/114)*100</f>
        <v>50</v>
      </c>
    </row>
    <row r="62" customFormat="false" ht="15" hidden="false" customHeight="false" outlineLevel="0" collapsed="false">
      <c r="B62" s="0" t="n">
        <v>2015</v>
      </c>
      <c r="C62" s="0" t="n">
        <v>6</v>
      </c>
      <c r="D62" s="0" t="s">
        <v>38</v>
      </c>
      <c r="E62" s="0" t="n">
        <v>15</v>
      </c>
      <c r="F62" s="0" t="n">
        <v>14</v>
      </c>
      <c r="G62" s="0" t="n">
        <v>9</v>
      </c>
      <c r="H62" s="4" t="n">
        <v>2.23472222222222</v>
      </c>
      <c r="I62" s="0" t="n">
        <v>15</v>
      </c>
      <c r="J62" s="0" t="n">
        <v>46</v>
      </c>
      <c r="K62" s="0" t="n">
        <v>23.6</v>
      </c>
      <c r="L62" s="0" t="n">
        <v>0</v>
      </c>
      <c r="M62" s="5" t="n">
        <v>20850000</v>
      </c>
      <c r="N62" s="5" t="n">
        <v>453000</v>
      </c>
      <c r="O62" s="6" t="n">
        <f aca="false">N62/P62</f>
        <v>7677.96610169492</v>
      </c>
      <c r="P62" s="7" t="n">
        <f aca="false">E62*3+F62</f>
        <v>59</v>
      </c>
      <c r="Q62" s="8" t="n">
        <f aca="false">(P62/114)*100</f>
        <v>51.7543859649123</v>
      </c>
    </row>
    <row r="63" customFormat="false" ht="15" hidden="false" customHeight="false" outlineLevel="0" collapsed="false">
      <c r="B63" s="0" t="n">
        <v>2010</v>
      </c>
      <c r="C63" s="0" t="n">
        <v>6</v>
      </c>
      <c r="D63" s="0" t="s">
        <v>34</v>
      </c>
      <c r="E63" s="0" t="n">
        <v>14</v>
      </c>
      <c r="F63" s="0" t="n">
        <v>17</v>
      </c>
      <c r="G63" s="0" t="n">
        <v>7</v>
      </c>
      <c r="H63" s="4" t="n">
        <v>2.27916666666667</v>
      </c>
      <c r="I63" s="0" t="n">
        <v>12</v>
      </c>
      <c r="J63" s="0" t="n">
        <v>55</v>
      </c>
      <c r="K63" s="0" t="n">
        <v>23.3</v>
      </c>
      <c r="L63" s="0" t="n">
        <v>3</v>
      </c>
      <c r="M63" s="5" t="n">
        <v>27150000</v>
      </c>
      <c r="N63" s="5" t="n">
        <v>494000</v>
      </c>
      <c r="O63" s="6" t="n">
        <f aca="false">N63/P63</f>
        <v>8372.8813559322</v>
      </c>
      <c r="P63" s="7" t="n">
        <f aca="false">E63*3+F63</f>
        <v>59</v>
      </c>
      <c r="Q63" s="8" t="n">
        <f aca="false">(P63/114)*100</f>
        <v>51.7543859649123</v>
      </c>
    </row>
    <row r="64" customFormat="false" ht="15" hidden="false" customHeight="false" outlineLevel="0" collapsed="false">
      <c r="B64" s="0" t="n">
        <v>2014</v>
      </c>
      <c r="C64" s="0" t="n">
        <v>7</v>
      </c>
      <c r="D64" s="0" t="s">
        <v>32</v>
      </c>
      <c r="E64" s="0" t="n">
        <v>17</v>
      </c>
      <c r="F64" s="0" t="n">
        <v>10</v>
      </c>
      <c r="G64" s="0" t="n">
        <v>11</v>
      </c>
      <c r="H64" s="4" t="n">
        <v>1.51666666666667</v>
      </c>
      <c r="I64" s="0" t="n">
        <v>12</v>
      </c>
      <c r="J64" s="0" t="n">
        <v>31</v>
      </c>
      <c r="K64" s="0" t="n">
        <v>22.9</v>
      </c>
      <c r="L64" s="0" t="n">
        <v>4</v>
      </c>
      <c r="M64" s="5" t="n">
        <v>30100000</v>
      </c>
      <c r="N64" s="5" t="n">
        <v>971000</v>
      </c>
      <c r="O64" s="6" t="n">
        <f aca="false">N64/P64</f>
        <v>15918.0327868852</v>
      </c>
      <c r="P64" s="7" t="n">
        <f aca="false">E64*3+F64</f>
        <v>61</v>
      </c>
      <c r="Q64" s="8" t="n">
        <f aca="false">(P64/114)*100</f>
        <v>53.5087719298246</v>
      </c>
    </row>
    <row r="65" customFormat="false" ht="15" hidden="false" customHeight="false" outlineLevel="0" collapsed="false">
      <c r="B65" s="0" t="n">
        <v>2009</v>
      </c>
      <c r="C65" s="0" t="n">
        <v>7</v>
      </c>
      <c r="D65" s="0" t="s">
        <v>28</v>
      </c>
      <c r="E65" s="0" t="n">
        <v>16</v>
      </c>
      <c r="F65" s="0" t="n">
        <v>8</v>
      </c>
      <c r="G65" s="0" t="n">
        <v>14</v>
      </c>
      <c r="H65" s="4" t="n">
        <v>2.33055555555556</v>
      </c>
      <c r="I65" s="0" t="n">
        <v>-1</v>
      </c>
      <c r="J65" s="0" t="n">
        <v>32</v>
      </c>
      <c r="K65" s="0" t="n">
        <v>23.5</v>
      </c>
      <c r="L65" s="0" t="n">
        <v>0</v>
      </c>
      <c r="M65" s="5" t="n">
        <v>16850000</v>
      </c>
      <c r="N65" s="5" t="n">
        <v>527000</v>
      </c>
      <c r="O65" s="6" t="n">
        <f aca="false">N65/P65</f>
        <v>9410.71428571429</v>
      </c>
      <c r="P65" s="7" t="n">
        <f aca="false">E65*3+F65</f>
        <v>56</v>
      </c>
      <c r="Q65" s="9" t="n">
        <f aca="false">(P65/114)*100</f>
        <v>49.1228070175439</v>
      </c>
    </row>
    <row r="66" customFormat="false" ht="15" hidden="false" customHeight="false" outlineLevel="0" collapsed="false">
      <c r="B66" s="0" t="n">
        <v>2018</v>
      </c>
      <c r="C66" s="0" t="n">
        <v>7</v>
      </c>
      <c r="D66" s="0" t="s">
        <v>33</v>
      </c>
      <c r="E66" s="0" t="n">
        <v>16</v>
      </c>
      <c r="F66" s="0" t="n">
        <v>9</v>
      </c>
      <c r="G66" s="0" t="n">
        <v>13</v>
      </c>
      <c r="H66" s="4" t="n">
        <v>2.27569444444444</v>
      </c>
      <c r="I66" s="0" t="n">
        <v>17</v>
      </c>
      <c r="J66" s="0" t="n">
        <v>52</v>
      </c>
      <c r="K66" s="0" t="n">
        <v>24</v>
      </c>
      <c r="L66" s="0" t="n">
        <v>3</v>
      </c>
      <c r="M66" s="5" t="n">
        <v>37650000</v>
      </c>
      <c r="N66" s="5" t="n">
        <v>724000</v>
      </c>
      <c r="O66" s="6" t="n">
        <f aca="false">N66/P66</f>
        <v>12701.7543859649</v>
      </c>
      <c r="P66" s="7" t="n">
        <f aca="false">E66*3+F66</f>
        <v>57</v>
      </c>
      <c r="Q66" s="8" t="n">
        <f aca="false">(P66/114)*100</f>
        <v>50</v>
      </c>
    </row>
    <row r="67" customFormat="false" ht="15" hidden="false" customHeight="false" outlineLevel="0" collapsed="false">
      <c r="B67" s="0" t="n">
        <v>2010</v>
      </c>
      <c r="C67" s="0" t="n">
        <v>7</v>
      </c>
      <c r="D67" s="0" t="s">
        <v>30</v>
      </c>
      <c r="E67" s="0" t="n">
        <v>16</v>
      </c>
      <c r="F67" s="0" t="n">
        <v>10</v>
      </c>
      <c r="G67" s="0" t="n">
        <v>12</v>
      </c>
      <c r="H67" s="4" t="n">
        <v>2.02847222222222</v>
      </c>
      <c r="I67" s="0" t="n">
        <v>7</v>
      </c>
      <c r="J67" s="0" t="n">
        <v>48</v>
      </c>
      <c r="K67" s="0" t="n">
        <v>24.5</v>
      </c>
      <c r="L67" s="0" t="n">
        <v>6</v>
      </c>
      <c r="M67" s="5" t="n">
        <v>66400000</v>
      </c>
      <c r="N67" s="5" t="n">
        <v>1380000</v>
      </c>
      <c r="O67" s="6" t="n">
        <f aca="false">N67/P67</f>
        <v>23793.1034482759</v>
      </c>
      <c r="P67" s="7" t="n">
        <f aca="false">E67*3+F67</f>
        <v>58</v>
      </c>
      <c r="Q67" s="8" t="n">
        <f aca="false">(P67/114)*100</f>
        <v>50.8771929824562</v>
      </c>
    </row>
    <row r="68" customFormat="false" ht="15" hidden="false" customHeight="false" outlineLevel="0" collapsed="false">
      <c r="B68" s="0" t="n">
        <v>2015</v>
      </c>
      <c r="C68" s="0" t="n">
        <v>7</v>
      </c>
      <c r="D68" s="0" t="s">
        <v>27</v>
      </c>
      <c r="E68" s="0" t="n">
        <v>16</v>
      </c>
      <c r="F68" s="0" t="n">
        <v>10</v>
      </c>
      <c r="G68" s="0" t="n">
        <v>12</v>
      </c>
      <c r="H68" s="4" t="n">
        <v>2.48680555555556</v>
      </c>
      <c r="I68" s="0" t="n">
        <v>18</v>
      </c>
      <c r="J68" s="0" t="n">
        <v>37</v>
      </c>
      <c r="K68" s="0" t="n">
        <v>23.5</v>
      </c>
      <c r="L68" s="0" t="n">
        <v>1</v>
      </c>
      <c r="M68" s="5" t="n">
        <v>25030000</v>
      </c>
      <c r="N68" s="5" t="n">
        <v>676000</v>
      </c>
      <c r="O68" s="6" t="n">
        <f aca="false">N68/P68</f>
        <v>11655.1724137931</v>
      </c>
      <c r="P68" s="7" t="n">
        <f aca="false">E68*3+F68</f>
        <v>58</v>
      </c>
      <c r="Q68" s="8" t="n">
        <f aca="false">(P68/114)*100</f>
        <v>50.8771929824562</v>
      </c>
    </row>
    <row r="69" customFormat="false" ht="15" hidden="false" customHeight="false" outlineLevel="0" collapsed="false">
      <c r="B69" s="0" t="n">
        <v>2016</v>
      </c>
      <c r="C69" s="0" t="n">
        <v>7</v>
      </c>
      <c r="D69" s="0" t="s">
        <v>24</v>
      </c>
      <c r="E69" s="0" t="n">
        <v>15</v>
      </c>
      <c r="F69" s="0" t="n">
        <v>10</v>
      </c>
      <c r="G69" s="0" t="n">
        <v>13</v>
      </c>
      <c r="H69" s="4" t="n">
        <v>2.02916666666667</v>
      </c>
      <c r="I69" s="0" t="n">
        <v>6</v>
      </c>
      <c r="J69" s="0" t="n">
        <v>33</v>
      </c>
      <c r="K69" s="0" t="n">
        <v>24.6</v>
      </c>
      <c r="L69" s="0" t="n">
        <v>2</v>
      </c>
      <c r="M69" s="5" t="n">
        <v>48200000</v>
      </c>
      <c r="N69" s="5" t="n">
        <v>1460000</v>
      </c>
      <c r="O69" s="6" t="n">
        <f aca="false">N69/P69</f>
        <v>26545.4545454545</v>
      </c>
      <c r="P69" s="7" t="n">
        <f aca="false">E69*3+F69</f>
        <v>55</v>
      </c>
      <c r="Q69" s="8" t="n">
        <f aca="false">(P69/114)*100</f>
        <v>48.2456140350877</v>
      </c>
    </row>
    <row r="70" customFormat="false" ht="15" hidden="false" customHeight="false" outlineLevel="0" collapsed="false">
      <c r="B70" s="0" t="n">
        <v>2012</v>
      </c>
      <c r="C70" s="0" t="n">
        <v>7</v>
      </c>
      <c r="D70" s="0" t="s">
        <v>34</v>
      </c>
      <c r="E70" s="0" t="n">
        <v>15</v>
      </c>
      <c r="F70" s="0" t="n">
        <v>10</v>
      </c>
      <c r="G70" s="0" t="n">
        <v>13</v>
      </c>
      <c r="H70" s="4" t="n">
        <v>2.53472222222222</v>
      </c>
      <c r="I70" s="0" t="n">
        <v>10</v>
      </c>
      <c r="J70" s="0" t="n">
        <v>52</v>
      </c>
      <c r="K70" s="0" t="n">
        <v>23.1</v>
      </c>
      <c r="L70" s="0" t="n">
        <v>4</v>
      </c>
      <c r="M70" s="5" t="n">
        <v>37050000</v>
      </c>
      <c r="N70" s="5" t="n">
        <v>713000</v>
      </c>
      <c r="O70" s="6" t="n">
        <f aca="false">N70/P70</f>
        <v>12963.6363636364</v>
      </c>
      <c r="P70" s="7" t="n">
        <f aca="false">E70*3+F70</f>
        <v>55</v>
      </c>
      <c r="Q70" s="8" t="n">
        <f aca="false">(P70/114)*100</f>
        <v>48.2456140350877</v>
      </c>
    </row>
    <row r="71" customFormat="false" ht="15" hidden="false" customHeight="false" outlineLevel="0" collapsed="false">
      <c r="B71" s="0" t="n">
        <v>2017</v>
      </c>
      <c r="C71" s="0" t="n">
        <v>7</v>
      </c>
      <c r="D71" s="0" t="s">
        <v>31</v>
      </c>
      <c r="E71" s="0" t="n">
        <v>15</v>
      </c>
      <c r="F71" s="0" t="n">
        <v>11</v>
      </c>
      <c r="G71" s="0" t="n">
        <v>12</v>
      </c>
      <c r="H71" s="4" t="n">
        <v>1.69930555555556</v>
      </c>
      <c r="I71" s="0" t="n">
        <v>-7</v>
      </c>
      <c r="J71" s="0" t="n">
        <v>44</v>
      </c>
      <c r="K71" s="0" t="n">
        <v>24.5</v>
      </c>
      <c r="L71" s="0" t="n">
        <v>5</v>
      </c>
      <c r="M71" s="5" t="n">
        <v>35850000</v>
      </c>
      <c r="N71" s="5" t="n">
        <v>815000</v>
      </c>
      <c r="O71" s="6" t="n">
        <f aca="false">N71/P71</f>
        <v>14553.5714285714</v>
      </c>
      <c r="P71" s="7" t="n">
        <f aca="false">E71*3+F71</f>
        <v>56</v>
      </c>
      <c r="Q71" s="8" t="n">
        <f aca="false">(P71/114)*100</f>
        <v>49.1228070175439</v>
      </c>
    </row>
    <row r="72" customFormat="false" ht="15" hidden="false" customHeight="false" outlineLevel="0" collapsed="false">
      <c r="B72" s="0" t="n">
        <v>2013</v>
      </c>
      <c r="C72" s="0" t="n">
        <v>7</v>
      </c>
      <c r="D72" s="0" t="s">
        <v>27</v>
      </c>
      <c r="E72" s="0" t="n">
        <v>15</v>
      </c>
      <c r="F72" s="0" t="n">
        <v>12</v>
      </c>
      <c r="G72" s="0" t="n">
        <v>11</v>
      </c>
      <c r="H72" s="4" t="n">
        <v>2.15138888888889</v>
      </c>
      <c r="I72" s="0" t="n">
        <v>13</v>
      </c>
      <c r="J72" s="0" t="n">
        <v>47</v>
      </c>
      <c r="K72" s="0" t="n">
        <v>23.8</v>
      </c>
      <c r="L72" s="0" t="n">
        <v>2</v>
      </c>
      <c r="M72" s="5" t="n">
        <v>16500000</v>
      </c>
      <c r="N72" s="5" t="n">
        <v>351000</v>
      </c>
      <c r="O72" s="6" t="n">
        <f aca="false">N72/P72</f>
        <v>6157.89473684211</v>
      </c>
      <c r="P72" s="7" t="n">
        <f aca="false">E72*3+F72</f>
        <v>57</v>
      </c>
      <c r="Q72" s="8" t="n">
        <f aca="false">(P72/114)*100</f>
        <v>50</v>
      </c>
    </row>
    <row r="73" customFormat="false" ht="15" hidden="false" customHeight="false" outlineLevel="0" collapsed="false">
      <c r="B73" s="0" t="n">
        <v>2011</v>
      </c>
      <c r="C73" s="0" t="n">
        <v>7</v>
      </c>
      <c r="D73" s="0" t="s">
        <v>39</v>
      </c>
      <c r="E73" s="0" t="n">
        <v>15</v>
      </c>
      <c r="F73" s="0" t="n">
        <v>13</v>
      </c>
      <c r="G73" s="0" t="n">
        <v>10</v>
      </c>
      <c r="H73" s="4" t="n">
        <v>1.94791666666667</v>
      </c>
      <c r="I73" s="0" t="n">
        <v>1</v>
      </c>
      <c r="J73" s="0" t="n">
        <v>46</v>
      </c>
      <c r="K73" s="0" t="n">
        <v>23.3</v>
      </c>
      <c r="L73" s="0" t="n">
        <v>2</v>
      </c>
      <c r="M73" s="5" t="n">
        <v>14280000</v>
      </c>
      <c r="N73" s="5" t="n">
        <v>310000</v>
      </c>
      <c r="O73" s="6" t="n">
        <f aca="false">N73/P73</f>
        <v>5344.8275862069</v>
      </c>
      <c r="P73" s="7" t="n">
        <f aca="false">E73*3+F73</f>
        <v>58</v>
      </c>
      <c r="Q73" s="8" t="n">
        <f aca="false">(P73/114)*100</f>
        <v>50.8771929824562</v>
      </c>
    </row>
    <row r="74" customFormat="false" ht="15" hidden="false" customHeight="false" outlineLevel="0" collapsed="false">
      <c r="B74" s="0" t="n">
        <v>2011</v>
      </c>
      <c r="C74" s="0" t="n">
        <v>8</v>
      </c>
      <c r="D74" s="0" t="s">
        <v>40</v>
      </c>
      <c r="E74" s="0" t="n">
        <v>16</v>
      </c>
      <c r="F74" s="0" t="n">
        <v>9</v>
      </c>
      <c r="G74" s="0" t="n">
        <v>13</v>
      </c>
      <c r="H74" s="4" t="n">
        <v>2.40347222222222</v>
      </c>
      <c r="I74" s="0" t="n">
        <v>16</v>
      </c>
      <c r="J74" s="0" t="n">
        <v>43</v>
      </c>
      <c r="K74" s="0" t="n">
        <v>23.7</v>
      </c>
      <c r="L74" s="0" t="n">
        <v>1</v>
      </c>
      <c r="M74" s="5" t="n">
        <v>14750000</v>
      </c>
      <c r="N74" s="5" t="n">
        <v>343000</v>
      </c>
      <c r="O74" s="6" t="n">
        <f aca="false">N74/P74</f>
        <v>6017.54385964912</v>
      </c>
      <c r="P74" s="7" t="n">
        <f aca="false">E74*3+F74</f>
        <v>57</v>
      </c>
      <c r="Q74" s="8" t="n">
        <f aca="false">(P74/114)*100</f>
        <v>50</v>
      </c>
    </row>
    <row r="75" customFormat="false" ht="15" hidden="false" customHeight="false" outlineLevel="0" collapsed="false">
      <c r="B75" s="0" t="n">
        <v>2017</v>
      </c>
      <c r="C75" s="0" t="n">
        <v>8</v>
      </c>
      <c r="D75" s="0" t="s">
        <v>41</v>
      </c>
      <c r="E75" s="0" t="n">
        <v>15</v>
      </c>
      <c r="F75" s="0" t="n">
        <v>9</v>
      </c>
      <c r="G75" s="0" t="n">
        <v>14</v>
      </c>
      <c r="H75" s="4" t="n">
        <v>1.99236111111111</v>
      </c>
      <c r="I75" s="0" t="n">
        <v>-2</v>
      </c>
      <c r="J75" s="0" t="n">
        <v>50</v>
      </c>
      <c r="K75" s="0" t="n">
        <v>24</v>
      </c>
      <c r="L75" s="0" t="n">
        <v>5</v>
      </c>
      <c r="M75" s="5" t="n">
        <v>36930000</v>
      </c>
      <c r="N75" s="5" t="n">
        <v>739000</v>
      </c>
      <c r="O75" s="6" t="n">
        <f aca="false">N75/P75</f>
        <v>13685.1851851852</v>
      </c>
      <c r="P75" s="7" t="n">
        <f aca="false">E75*3+F75</f>
        <v>54</v>
      </c>
      <c r="Q75" s="8" t="n">
        <f aca="false">(P75/114)*100</f>
        <v>47.3684210526316</v>
      </c>
    </row>
    <row r="76" customFormat="false" ht="15" hidden="false" customHeight="false" outlineLevel="0" collapsed="false">
      <c r="B76" s="0" t="n">
        <v>2014</v>
      </c>
      <c r="C76" s="0" t="n">
        <v>8</v>
      </c>
      <c r="D76" s="0" t="s">
        <v>33</v>
      </c>
      <c r="E76" s="0" t="n">
        <v>15</v>
      </c>
      <c r="F76" s="0" t="n">
        <v>9</v>
      </c>
      <c r="G76" s="0" t="n">
        <v>14</v>
      </c>
      <c r="H76" s="4" t="n">
        <v>1.82083333333333</v>
      </c>
      <c r="I76" s="0" t="n">
        <v>1</v>
      </c>
      <c r="J76" s="0" t="n">
        <v>30</v>
      </c>
      <c r="K76" s="0" t="n">
        <v>21.9</v>
      </c>
      <c r="L76" s="0" t="n">
        <v>3</v>
      </c>
      <c r="M76" s="5" t="n">
        <v>9050000</v>
      </c>
      <c r="N76" s="5" t="n">
        <v>302000</v>
      </c>
      <c r="O76" s="6" t="n">
        <f aca="false">N76/P76</f>
        <v>5592.59259259259</v>
      </c>
      <c r="P76" s="7" t="n">
        <f aca="false">E76*3+F76</f>
        <v>54</v>
      </c>
      <c r="Q76" s="8" t="n">
        <f aca="false">(P76/114)*100</f>
        <v>47.3684210526316</v>
      </c>
    </row>
    <row r="77" customFormat="false" ht="15" hidden="false" customHeight="false" outlineLevel="0" collapsed="false">
      <c r="B77" s="0" t="n">
        <v>2015</v>
      </c>
      <c r="C77" s="0" t="n">
        <v>8</v>
      </c>
      <c r="D77" s="0" t="s">
        <v>23</v>
      </c>
      <c r="E77" s="0" t="n">
        <v>15</v>
      </c>
      <c r="F77" s="0" t="n">
        <v>10</v>
      </c>
      <c r="G77" s="0" t="n">
        <v>13</v>
      </c>
      <c r="H77" s="4" t="n">
        <v>1.85763888888889</v>
      </c>
      <c r="I77" s="0" t="n">
        <v>9</v>
      </c>
      <c r="J77" s="0" t="n">
        <v>40</v>
      </c>
      <c r="K77" s="0" t="n">
        <v>24.4</v>
      </c>
      <c r="L77" s="0" t="n">
        <v>5</v>
      </c>
      <c r="M77" s="5" t="n">
        <v>58650000</v>
      </c>
      <c r="N77" s="5" t="n">
        <v>1470000</v>
      </c>
      <c r="O77" s="6" t="n">
        <f aca="false">N77/P77</f>
        <v>26727.2727272727</v>
      </c>
      <c r="P77" s="7" t="n">
        <f aca="false">E77*3+F77</f>
        <v>55</v>
      </c>
      <c r="Q77" s="8" t="n">
        <f aca="false">(P77/114)*100</f>
        <v>48.2456140350877</v>
      </c>
    </row>
    <row r="78" customFormat="false" ht="15" hidden="false" customHeight="false" outlineLevel="0" collapsed="false">
      <c r="B78" s="0" t="n">
        <v>2009</v>
      </c>
      <c r="C78" s="0" t="n">
        <v>8</v>
      </c>
      <c r="D78" s="0" t="s">
        <v>32</v>
      </c>
      <c r="E78" s="0" t="n">
        <v>15</v>
      </c>
      <c r="F78" s="0" t="n">
        <v>10</v>
      </c>
      <c r="G78" s="0" t="n">
        <v>13</v>
      </c>
      <c r="H78" s="4" t="n">
        <v>2.82361111111111</v>
      </c>
      <c r="I78" s="0" t="n">
        <v>21</v>
      </c>
      <c r="J78" s="0" t="n">
        <v>34</v>
      </c>
      <c r="K78" s="0" t="n">
        <v>23.3</v>
      </c>
      <c r="L78" s="0" t="n">
        <v>4</v>
      </c>
      <c r="M78" s="5" t="n">
        <v>28700000</v>
      </c>
      <c r="N78" s="5" t="n">
        <v>844000</v>
      </c>
      <c r="O78" s="6" t="n">
        <f aca="false">N78/P78</f>
        <v>15345.4545454545</v>
      </c>
      <c r="P78" s="7" t="n">
        <f aca="false">E78*3+F78</f>
        <v>55</v>
      </c>
      <c r="Q78" s="9" t="n">
        <f aca="false">(P78/114)*100</f>
        <v>48.2456140350877</v>
      </c>
    </row>
    <row r="79" customFormat="false" ht="15" hidden="false" customHeight="false" outlineLevel="0" collapsed="false">
      <c r="B79" s="0" t="n">
        <v>2010</v>
      </c>
      <c r="C79" s="0" t="n">
        <v>8</v>
      </c>
      <c r="D79" s="0" t="s">
        <v>27</v>
      </c>
      <c r="E79" s="0" t="n">
        <v>15</v>
      </c>
      <c r="F79" s="0" t="n">
        <v>11</v>
      </c>
      <c r="G79" s="0" t="n">
        <v>12</v>
      </c>
      <c r="H79" s="4" t="n">
        <v>2.65972222222222</v>
      </c>
      <c r="I79" s="0" t="n">
        <v>13</v>
      </c>
      <c r="J79" s="0" t="n">
        <v>34</v>
      </c>
      <c r="K79" s="0" t="n">
        <v>22.8</v>
      </c>
      <c r="L79" s="0" t="n">
        <v>1</v>
      </c>
      <c r="M79" s="5" t="n">
        <v>60450000</v>
      </c>
      <c r="N79" s="5" t="n">
        <v>1780000</v>
      </c>
      <c r="O79" s="6" t="n">
        <f aca="false">N79/P79</f>
        <v>31785.7142857143</v>
      </c>
      <c r="P79" s="7" t="n">
        <f aca="false">E79*3+F79</f>
        <v>56</v>
      </c>
      <c r="Q79" s="8" t="n">
        <f aca="false">(P79/114)*100</f>
        <v>49.1228070175439</v>
      </c>
    </row>
    <row r="80" customFormat="false" ht="15" hidden="false" customHeight="false" outlineLevel="0" collapsed="false">
      <c r="B80" s="0" t="n">
        <v>2013</v>
      </c>
      <c r="C80" s="0" t="n">
        <v>8</v>
      </c>
      <c r="D80" s="0" t="s">
        <v>28</v>
      </c>
      <c r="E80" s="0" t="n">
        <v>15</v>
      </c>
      <c r="F80" s="0" t="n">
        <v>12</v>
      </c>
      <c r="G80" s="0" t="n">
        <v>11</v>
      </c>
      <c r="H80" s="4" t="n">
        <v>2.06805555555556</v>
      </c>
      <c r="I80" s="0" t="n">
        <v>11</v>
      </c>
      <c r="J80" s="0" t="n">
        <v>47</v>
      </c>
      <c r="K80" s="0" t="n">
        <v>23.1</v>
      </c>
      <c r="L80" s="0" t="n">
        <v>3</v>
      </c>
      <c r="M80" s="5" t="n">
        <v>15850000</v>
      </c>
      <c r="N80" s="5" t="n">
        <v>337000</v>
      </c>
      <c r="O80" s="6" t="n">
        <f aca="false">N80/P80</f>
        <v>5912.28070175439</v>
      </c>
      <c r="P80" s="7" t="n">
        <f aca="false">E80*3+F80</f>
        <v>57</v>
      </c>
      <c r="Q80" s="8" t="n">
        <f aca="false">(P80/114)*100</f>
        <v>50</v>
      </c>
    </row>
    <row r="81" customFormat="false" ht="15" hidden="false" customHeight="false" outlineLevel="0" collapsed="false">
      <c r="B81" s="0" t="n">
        <v>2016</v>
      </c>
      <c r="C81" s="0" t="n">
        <v>8</v>
      </c>
      <c r="D81" s="0" t="s">
        <v>32</v>
      </c>
      <c r="E81" s="0" t="n">
        <v>14</v>
      </c>
      <c r="F81" s="0" t="n">
        <v>11</v>
      </c>
      <c r="G81" s="0" t="n">
        <v>13</v>
      </c>
      <c r="H81" s="4" t="n">
        <v>1.73888888888889</v>
      </c>
      <c r="I81" s="0" t="n">
        <v>-3</v>
      </c>
      <c r="J81" s="0" t="n">
        <v>37</v>
      </c>
      <c r="K81" s="0" t="n">
        <v>23.9</v>
      </c>
      <c r="L81" s="0" t="n">
        <v>1</v>
      </c>
      <c r="M81" s="5" t="n">
        <v>54530000</v>
      </c>
      <c r="N81" s="5" t="n">
        <v>1470000</v>
      </c>
      <c r="O81" s="6" t="n">
        <f aca="false">N81/P81</f>
        <v>27735.8490566038</v>
      </c>
      <c r="P81" s="7" t="n">
        <f aca="false">E81*3+F81</f>
        <v>53</v>
      </c>
      <c r="Q81" s="8" t="n">
        <f aca="false">(P81/114)*100</f>
        <v>46.4912280701754</v>
      </c>
    </row>
    <row r="82" customFormat="false" ht="15" hidden="false" customHeight="false" outlineLevel="0" collapsed="false">
      <c r="B82" s="0" t="n">
        <v>2018</v>
      </c>
      <c r="C82" s="0" t="n">
        <v>8</v>
      </c>
      <c r="D82" s="0" t="s">
        <v>23</v>
      </c>
      <c r="E82" s="0" t="n">
        <v>14</v>
      </c>
      <c r="F82" s="0" t="n">
        <v>11</v>
      </c>
      <c r="G82" s="0" t="n">
        <v>13</v>
      </c>
      <c r="H82" s="4" t="n">
        <v>1.44027777777778</v>
      </c>
      <c r="I82" s="0" t="n">
        <v>0</v>
      </c>
      <c r="J82" s="0" t="n">
        <v>51</v>
      </c>
      <c r="K82" s="0" t="n">
        <v>24</v>
      </c>
      <c r="L82" s="0" t="n">
        <v>5</v>
      </c>
      <c r="M82" s="5" t="n">
        <v>62250000</v>
      </c>
      <c r="N82" s="5" t="n">
        <v>1220000</v>
      </c>
      <c r="O82" s="6" t="n">
        <f aca="false">N82/P82</f>
        <v>23018.8679245283</v>
      </c>
      <c r="P82" s="7" t="n">
        <f aca="false">E82*3+F82</f>
        <v>53</v>
      </c>
      <c r="Q82" s="8" t="n">
        <f aca="false">(P82/114)*100</f>
        <v>46.4912280701754</v>
      </c>
    </row>
    <row r="83" customFormat="false" ht="15" hidden="false" customHeight="false" outlineLevel="0" collapsed="false">
      <c r="B83" s="0" t="n">
        <v>2012</v>
      </c>
      <c r="C83" s="0" t="n">
        <v>8</v>
      </c>
      <c r="D83" s="0" t="s">
        <v>27</v>
      </c>
      <c r="E83" s="0" t="n">
        <v>13</v>
      </c>
      <c r="F83" s="0" t="n">
        <v>14</v>
      </c>
      <c r="G83" s="0" t="n">
        <v>11</v>
      </c>
      <c r="H83" s="4" t="n">
        <v>2.11388888888889</v>
      </c>
      <c r="I83" s="0" t="n">
        <v>6</v>
      </c>
      <c r="J83" s="0" t="n">
        <v>52</v>
      </c>
      <c r="K83" s="0" t="n">
        <v>22.7</v>
      </c>
      <c r="L83" s="0" t="n">
        <v>6</v>
      </c>
      <c r="M83" s="5" t="n">
        <v>103650000</v>
      </c>
      <c r="N83" s="5" t="n">
        <v>1990000</v>
      </c>
      <c r="O83" s="6" t="n">
        <f aca="false">N83/P83</f>
        <v>37547.1698113208</v>
      </c>
      <c r="P83" s="7" t="n">
        <f aca="false">E83*3+F83</f>
        <v>53</v>
      </c>
      <c r="Q83" s="8" t="n">
        <f aca="false">(P83/114)*100</f>
        <v>46.4912280701754</v>
      </c>
    </row>
    <row r="84" customFormat="false" ht="15" hidden="false" customHeight="false" outlineLevel="0" collapsed="false">
      <c r="B84" s="0" t="n">
        <v>2011</v>
      </c>
      <c r="C84" s="0" t="n">
        <v>9</v>
      </c>
      <c r="D84" s="0" t="s">
        <v>34</v>
      </c>
      <c r="E84" s="0" t="n">
        <v>16</v>
      </c>
      <c r="F84" s="0" t="n">
        <v>8</v>
      </c>
      <c r="G84" s="0" t="n">
        <v>14</v>
      </c>
      <c r="H84" s="4" t="n">
        <v>2.20069444444444</v>
      </c>
      <c r="I84" s="0" t="n">
        <v>3</v>
      </c>
      <c r="J84" s="0" t="n">
        <v>35</v>
      </c>
      <c r="K84" s="0" t="n">
        <v>23.4</v>
      </c>
      <c r="L84" s="0" t="n">
        <v>3</v>
      </c>
      <c r="M84" s="5" t="n">
        <v>33100000</v>
      </c>
      <c r="N84" s="5" t="n">
        <v>946000</v>
      </c>
      <c r="O84" s="6" t="n">
        <f aca="false">N84/P84</f>
        <v>16892.8571428571</v>
      </c>
      <c r="P84" s="7" t="n">
        <f aca="false">E84*3+F84</f>
        <v>56</v>
      </c>
      <c r="Q84" s="8" t="n">
        <f aca="false">(P84/114)*100</f>
        <v>49.1228070175439</v>
      </c>
    </row>
    <row r="85" customFormat="false" ht="15" hidden="false" customHeight="false" outlineLevel="0" collapsed="false">
      <c r="B85" s="0" t="n">
        <v>2012</v>
      </c>
      <c r="C85" s="0" t="n">
        <v>9</v>
      </c>
      <c r="D85" s="0" t="s">
        <v>23</v>
      </c>
      <c r="E85" s="0" t="n">
        <v>15</v>
      </c>
      <c r="F85" s="0" t="n">
        <v>7</v>
      </c>
      <c r="G85" s="0" t="n">
        <v>16</v>
      </c>
      <c r="H85" s="4" t="n">
        <v>1.99375</v>
      </c>
      <c r="I85" s="0" t="n">
        <v>-4</v>
      </c>
      <c r="J85" s="0" t="n">
        <v>42</v>
      </c>
      <c r="K85" s="0" t="n">
        <v>24.4</v>
      </c>
      <c r="L85" s="0" t="n">
        <v>4</v>
      </c>
      <c r="M85" s="5" t="n">
        <v>45800000</v>
      </c>
      <c r="N85" s="5" t="n">
        <v>1090000</v>
      </c>
      <c r="O85" s="6" t="n">
        <f aca="false">N85/P85</f>
        <v>20961.5384615385</v>
      </c>
      <c r="P85" s="7" t="n">
        <f aca="false">E85*3+F85</f>
        <v>52</v>
      </c>
      <c r="Q85" s="8" t="n">
        <f aca="false">(P85/114)*100</f>
        <v>45.6140350877193</v>
      </c>
    </row>
    <row r="86" customFormat="false" ht="15" hidden="false" customHeight="false" outlineLevel="0" collapsed="false">
      <c r="B86" s="0" t="n">
        <v>2014</v>
      </c>
      <c r="C86" s="0" t="n">
        <v>9</v>
      </c>
      <c r="D86" s="0" t="s">
        <v>27</v>
      </c>
      <c r="E86" s="0" t="n">
        <v>15</v>
      </c>
      <c r="F86" s="0" t="n">
        <v>8</v>
      </c>
      <c r="G86" s="0" t="n">
        <v>15</v>
      </c>
      <c r="H86" s="4" t="n">
        <v>1.77430555555556</v>
      </c>
      <c r="I86" s="0" t="n">
        <v>7</v>
      </c>
      <c r="J86" s="0" t="n">
        <v>26</v>
      </c>
      <c r="K86" s="0" t="n">
        <v>22</v>
      </c>
      <c r="L86" s="0" t="n">
        <v>2</v>
      </c>
      <c r="M86" s="5" t="n">
        <v>42350000</v>
      </c>
      <c r="N86" s="5" t="n">
        <v>1630000</v>
      </c>
      <c r="O86" s="6" t="n">
        <f aca="false">N86/P86</f>
        <v>30754.7169811321</v>
      </c>
      <c r="P86" s="7" t="n">
        <f aca="false">E86*3+F86</f>
        <v>53</v>
      </c>
      <c r="Q86" s="8" t="n">
        <f aca="false">(P86/114)*100</f>
        <v>46.4912280701754</v>
      </c>
    </row>
    <row r="87" customFormat="false" ht="15" hidden="false" customHeight="false" outlineLevel="0" collapsed="false">
      <c r="B87" s="0" t="n">
        <v>2015</v>
      </c>
      <c r="C87" s="0" t="n">
        <v>9</v>
      </c>
      <c r="D87" s="0" t="s">
        <v>22</v>
      </c>
      <c r="E87" s="0" t="n">
        <v>15</v>
      </c>
      <c r="F87" s="0" t="n">
        <v>8</v>
      </c>
      <c r="G87" s="0" t="n">
        <v>15</v>
      </c>
      <c r="H87" s="4" t="n">
        <v>2.53541666666667</v>
      </c>
      <c r="I87" s="0" t="n">
        <v>9</v>
      </c>
      <c r="J87" s="0" t="n">
        <v>41</v>
      </c>
      <c r="K87" s="0" t="n">
        <v>25.3</v>
      </c>
      <c r="L87" s="0" t="n">
        <v>5</v>
      </c>
      <c r="M87" s="5" t="n">
        <v>59150000</v>
      </c>
      <c r="N87" s="5" t="n">
        <v>1440000</v>
      </c>
      <c r="O87" s="6" t="n">
        <f aca="false">N87/P87</f>
        <v>27169.8113207547</v>
      </c>
      <c r="P87" s="7" t="n">
        <f aca="false">E87*3+F87</f>
        <v>53</v>
      </c>
      <c r="Q87" s="8" t="n">
        <f aca="false">(P87/114)*100</f>
        <v>46.4912280701754</v>
      </c>
    </row>
    <row r="88" customFormat="false" ht="15" hidden="false" customHeight="false" outlineLevel="0" collapsed="false">
      <c r="B88" s="0" t="n">
        <v>2016</v>
      </c>
      <c r="C88" s="0" t="n">
        <v>9</v>
      </c>
      <c r="D88" s="0" t="s">
        <v>42</v>
      </c>
      <c r="E88" s="0" t="n">
        <v>15</v>
      </c>
      <c r="F88" s="0" t="n">
        <v>8</v>
      </c>
      <c r="G88" s="0" t="n">
        <v>15</v>
      </c>
      <c r="H88" s="4" t="n">
        <v>2.03611111111111</v>
      </c>
      <c r="I88" s="0" t="n">
        <v>-4</v>
      </c>
      <c r="J88" s="0" t="n">
        <v>43</v>
      </c>
      <c r="K88" s="0" t="n">
        <v>24.7</v>
      </c>
      <c r="L88" s="0" t="n">
        <v>0</v>
      </c>
      <c r="M88" s="5" t="n">
        <v>28150000</v>
      </c>
      <c r="N88" s="5" t="n">
        <v>655000</v>
      </c>
      <c r="O88" s="6" t="n">
        <f aca="false">N88/P88</f>
        <v>12358.4905660377</v>
      </c>
      <c r="P88" s="7" t="n">
        <f aca="false">E88*3+F88</f>
        <v>53</v>
      </c>
      <c r="Q88" s="8" t="n">
        <f aca="false">(P88/114)*100</f>
        <v>46.4912280701754</v>
      </c>
    </row>
    <row r="89" customFormat="false" ht="15" hidden="false" customHeight="false" outlineLevel="0" collapsed="false">
      <c r="B89" s="0" t="n">
        <v>2010</v>
      </c>
      <c r="C89" s="0" t="n">
        <v>9</v>
      </c>
      <c r="D89" s="0" t="s">
        <v>29</v>
      </c>
      <c r="E89" s="0" t="n">
        <v>15</v>
      </c>
      <c r="F89" s="0" t="n">
        <v>10</v>
      </c>
      <c r="G89" s="0" t="n">
        <v>13</v>
      </c>
      <c r="H89" s="4" t="n">
        <v>2.2875</v>
      </c>
      <c r="I89" s="0" t="n">
        <v>0</v>
      </c>
      <c r="J89" s="0" t="n">
        <v>31</v>
      </c>
      <c r="K89" s="0" t="n">
        <v>25.7</v>
      </c>
      <c r="L89" s="0" t="n">
        <v>2</v>
      </c>
      <c r="M89" s="5" t="n">
        <v>74200000</v>
      </c>
      <c r="N89" s="5" t="n">
        <v>2390000</v>
      </c>
      <c r="O89" s="6" t="n">
        <f aca="false">N89/P89</f>
        <v>43454.5454545455</v>
      </c>
      <c r="P89" s="7" t="n">
        <f aca="false">E89*3+F89</f>
        <v>55</v>
      </c>
      <c r="Q89" s="8" t="n">
        <f aca="false">(P89/114)*100</f>
        <v>48.2456140350877</v>
      </c>
    </row>
    <row r="90" customFormat="false" ht="15" hidden="false" customHeight="false" outlineLevel="0" collapsed="false">
      <c r="B90" s="0" t="n">
        <v>2013</v>
      </c>
      <c r="C90" s="0" t="n">
        <v>9</v>
      </c>
      <c r="D90" s="0" t="s">
        <v>29</v>
      </c>
      <c r="E90" s="0" t="n">
        <v>14</v>
      </c>
      <c r="F90" s="0" t="n">
        <v>8</v>
      </c>
      <c r="G90" s="0" t="n">
        <v>16</v>
      </c>
      <c r="H90" s="4" t="n">
        <v>1.65277777777778</v>
      </c>
      <c r="I90" s="0" t="n">
        <v>-1</v>
      </c>
      <c r="J90" s="0" t="n">
        <v>55</v>
      </c>
      <c r="K90" s="0" t="n">
        <v>22.8</v>
      </c>
      <c r="L90" s="0" t="n">
        <v>5</v>
      </c>
      <c r="M90" s="5" t="n">
        <v>103750000</v>
      </c>
      <c r="N90" s="5" t="n">
        <v>1890000</v>
      </c>
      <c r="O90" s="6" t="n">
        <f aca="false">N90/P90</f>
        <v>37800</v>
      </c>
      <c r="P90" s="7" t="n">
        <f aca="false">E90*3+F90</f>
        <v>50</v>
      </c>
      <c r="Q90" s="8" t="n">
        <f aca="false">(P90/114)*100</f>
        <v>43.859649122807</v>
      </c>
    </row>
    <row r="91" customFormat="false" ht="15" hidden="false" customHeight="false" outlineLevel="0" collapsed="false">
      <c r="B91" s="0" t="n">
        <v>2009</v>
      </c>
      <c r="C91" s="0" t="n">
        <v>9</v>
      </c>
      <c r="D91" s="0" t="s">
        <v>36</v>
      </c>
      <c r="E91" s="0" t="n">
        <v>15</v>
      </c>
      <c r="F91" s="0" t="n">
        <v>10</v>
      </c>
      <c r="G91" s="0" t="n">
        <v>13</v>
      </c>
      <c r="H91" s="0" t="s">
        <v>43</v>
      </c>
      <c r="I91" s="0" t="n">
        <v>-1</v>
      </c>
      <c r="J91" s="0" t="n">
        <v>36</v>
      </c>
      <c r="K91" s="0" t="n">
        <v>23.7</v>
      </c>
      <c r="L91" s="0" t="n">
        <v>0</v>
      </c>
      <c r="M91" s="5" t="n">
        <v>12600000</v>
      </c>
      <c r="N91" s="5" t="n">
        <v>350000</v>
      </c>
      <c r="O91" s="6" t="n">
        <f aca="false">N91/P91</f>
        <v>6363.63636363636</v>
      </c>
      <c r="P91" s="7" t="n">
        <f aca="false">E91*3+F91</f>
        <v>55</v>
      </c>
      <c r="Q91" s="9" t="n">
        <f aca="false">(P91/114)*100</f>
        <v>48.2456140350877</v>
      </c>
    </row>
    <row r="92" customFormat="false" ht="15" hidden="false" customHeight="false" outlineLevel="0" collapsed="false">
      <c r="B92" s="0" t="n">
        <v>2017</v>
      </c>
      <c r="C92" s="0" t="n">
        <v>9</v>
      </c>
      <c r="D92" s="0" t="s">
        <v>28</v>
      </c>
      <c r="E92" s="0" t="n">
        <v>14</v>
      </c>
      <c r="F92" s="0" t="n">
        <v>12</v>
      </c>
      <c r="G92" s="0" t="n">
        <v>12</v>
      </c>
      <c r="H92" s="4" t="n">
        <v>2.20069444444444</v>
      </c>
      <c r="I92" s="0" t="n">
        <v>3</v>
      </c>
      <c r="J92" s="0" t="n">
        <v>47</v>
      </c>
      <c r="K92" s="0" t="n">
        <v>24.4</v>
      </c>
      <c r="L92" s="0" t="n">
        <v>3</v>
      </c>
      <c r="M92" s="5" t="n">
        <v>78100000</v>
      </c>
      <c r="N92" s="5" t="n">
        <v>1660000</v>
      </c>
      <c r="O92" s="6" t="n">
        <f aca="false">N92/P92</f>
        <v>30740.7407407407</v>
      </c>
      <c r="P92" s="7" t="n">
        <f aca="false">E92*3+F92</f>
        <v>54</v>
      </c>
      <c r="Q92" s="8" t="n">
        <f aca="false">(P92/114)*100</f>
        <v>47.3684210526316</v>
      </c>
    </row>
    <row r="93" customFormat="false" ht="15" hidden="false" customHeight="false" outlineLevel="0" collapsed="false">
      <c r="B93" s="0" t="n">
        <v>2018</v>
      </c>
      <c r="C93" s="0" t="n">
        <v>9</v>
      </c>
      <c r="D93" s="0" t="s">
        <v>34</v>
      </c>
      <c r="E93" s="0" t="n">
        <v>13</v>
      </c>
      <c r="F93" s="0" t="n">
        <v>12</v>
      </c>
      <c r="G93" s="0" t="n">
        <v>13</v>
      </c>
      <c r="H93" s="4" t="n">
        <v>1.61527777777778</v>
      </c>
      <c r="I93" s="0" t="n">
        <v>-8</v>
      </c>
      <c r="J93" s="0" t="n">
        <v>45</v>
      </c>
      <c r="K93" s="0" t="n">
        <v>23.1</v>
      </c>
      <c r="L93" s="0" t="n">
        <v>4</v>
      </c>
      <c r="M93" s="5" t="n">
        <v>25550000</v>
      </c>
      <c r="N93" s="5" t="n">
        <v>568000</v>
      </c>
      <c r="O93" s="6" t="n">
        <f aca="false">N93/P93</f>
        <v>11137.2549019608</v>
      </c>
      <c r="P93" s="7" t="n">
        <f aca="false">E93*3+F93</f>
        <v>51</v>
      </c>
      <c r="Q93" s="8" t="n">
        <f aca="false">(P93/114)*100</f>
        <v>44.7368421052632</v>
      </c>
    </row>
    <row r="94" customFormat="false" ht="15" hidden="false" customHeight="false" outlineLevel="0" collapsed="false">
      <c r="B94" s="0" t="n">
        <v>2011</v>
      </c>
      <c r="C94" s="0" t="n">
        <v>10</v>
      </c>
      <c r="D94" s="0" t="s">
        <v>27</v>
      </c>
      <c r="E94" s="0" t="n">
        <v>15</v>
      </c>
      <c r="F94" s="0" t="n">
        <v>8</v>
      </c>
      <c r="G94" s="0" t="n">
        <v>15</v>
      </c>
      <c r="H94" s="4" t="n">
        <v>2.32986111111111</v>
      </c>
      <c r="I94" s="0" t="n">
        <v>0</v>
      </c>
      <c r="J94" s="0" t="n">
        <v>66</v>
      </c>
      <c r="K94" s="0" t="n">
        <v>22.3</v>
      </c>
      <c r="L94" s="0" t="n">
        <v>4</v>
      </c>
      <c r="M94" s="5" t="n">
        <v>97450000</v>
      </c>
      <c r="N94" s="5" t="n">
        <v>1480000</v>
      </c>
      <c r="O94" s="6" t="n">
        <f aca="false">N94/P94</f>
        <v>27924.5283018868</v>
      </c>
      <c r="P94" s="7" t="n">
        <f aca="false">E94*3+F94</f>
        <v>53</v>
      </c>
      <c r="Q94" s="8" t="n">
        <f aca="false">(P94/114)*100</f>
        <v>46.4912280701754</v>
      </c>
    </row>
    <row r="95" customFormat="false" ht="15" hidden="false" customHeight="false" outlineLevel="0" collapsed="false">
      <c r="B95" s="0" t="n">
        <v>2015</v>
      </c>
      <c r="C95" s="0" t="n">
        <v>10</v>
      </c>
      <c r="D95" s="0" t="s">
        <v>33</v>
      </c>
      <c r="E95" s="0" t="n">
        <v>14</v>
      </c>
      <c r="F95" s="0" t="n">
        <v>9</v>
      </c>
      <c r="G95" s="0" t="n">
        <v>15</v>
      </c>
      <c r="H95" s="4" t="n">
        <v>1.825</v>
      </c>
      <c r="I95" s="0" t="n">
        <v>-5</v>
      </c>
      <c r="J95" s="0" t="n">
        <v>41</v>
      </c>
      <c r="K95" s="0" t="n">
        <v>22.5</v>
      </c>
      <c r="L95" s="0" t="n">
        <v>1</v>
      </c>
      <c r="M95" s="5" t="n">
        <v>12500000</v>
      </c>
      <c r="N95" s="5" t="n">
        <v>305000</v>
      </c>
      <c r="O95" s="6" t="n">
        <f aca="false">N95/P95</f>
        <v>5980.39215686275</v>
      </c>
      <c r="P95" s="7" t="n">
        <f aca="false">E95*3+F95</f>
        <v>51</v>
      </c>
      <c r="Q95" s="8" t="n">
        <f aca="false">(P95/114)*100</f>
        <v>44.7368421052632</v>
      </c>
    </row>
    <row r="96" customFormat="false" ht="15" hidden="false" customHeight="false" outlineLevel="0" collapsed="false">
      <c r="B96" s="0" t="n">
        <v>2016</v>
      </c>
      <c r="C96" s="0" t="n">
        <v>10</v>
      </c>
      <c r="D96" s="0" t="s">
        <v>29</v>
      </c>
      <c r="E96" s="0" t="n">
        <v>14</v>
      </c>
      <c r="F96" s="0" t="n">
        <v>10</v>
      </c>
      <c r="G96" s="0" t="n">
        <v>14</v>
      </c>
      <c r="H96" s="4" t="n">
        <v>1.85833333333333</v>
      </c>
      <c r="I96" s="0" t="n">
        <v>8</v>
      </c>
      <c r="J96" s="0" t="n">
        <v>37</v>
      </c>
      <c r="K96" s="0" t="n">
        <v>23.3</v>
      </c>
      <c r="L96" s="0" t="n">
        <v>5</v>
      </c>
      <c r="M96" s="5" t="n">
        <v>62950000</v>
      </c>
      <c r="N96" s="5" t="n">
        <v>1700000</v>
      </c>
      <c r="O96" s="6" t="n">
        <f aca="false">N96/P96</f>
        <v>32692.3076923077</v>
      </c>
      <c r="P96" s="7" t="n">
        <f aca="false">E96*3+F96</f>
        <v>52</v>
      </c>
      <c r="Q96" s="8" t="n">
        <f aca="false">(P96/114)*100</f>
        <v>45.6140350877193</v>
      </c>
    </row>
    <row r="97" customFormat="false" ht="15" hidden="false" customHeight="false" outlineLevel="0" collapsed="false">
      <c r="B97" s="0" t="n">
        <v>2009</v>
      </c>
      <c r="C97" s="0" t="n">
        <v>10</v>
      </c>
      <c r="D97" s="0" t="s">
        <v>24</v>
      </c>
      <c r="E97" s="0" t="n">
        <v>14</v>
      </c>
      <c r="F97" s="0" t="n">
        <v>10</v>
      </c>
      <c r="G97" s="0" t="n">
        <v>14</v>
      </c>
      <c r="H97" s="4" t="n">
        <v>2.12083333333333</v>
      </c>
      <c r="I97" s="0" t="n">
        <v>-4</v>
      </c>
      <c r="J97" s="0" t="n">
        <v>33</v>
      </c>
      <c r="K97" s="0" t="n">
        <v>22.8</v>
      </c>
      <c r="L97" s="0" t="n">
        <v>1</v>
      </c>
      <c r="M97" s="5" t="n">
        <v>43080000</v>
      </c>
      <c r="N97" s="5" t="n">
        <v>1310000</v>
      </c>
      <c r="O97" s="6" t="n">
        <f aca="false">N97/P97</f>
        <v>25192.3076923077</v>
      </c>
      <c r="P97" s="7" t="n">
        <f aca="false">E97*3+F97</f>
        <v>52</v>
      </c>
      <c r="Q97" s="9" t="n">
        <f aca="false">(P97/114)*100</f>
        <v>45.6140350877193</v>
      </c>
    </row>
    <row r="98" customFormat="false" ht="15" hidden="false" customHeight="false" outlineLevel="0" collapsed="false">
      <c r="B98" s="0" t="n">
        <v>2014</v>
      </c>
      <c r="C98" s="0" t="n">
        <v>10</v>
      </c>
      <c r="D98" s="0" t="s">
        <v>26</v>
      </c>
      <c r="E98" s="0" t="n">
        <v>14</v>
      </c>
      <c r="F98" s="0" t="n">
        <v>10</v>
      </c>
      <c r="G98" s="0" t="n">
        <v>14</v>
      </c>
      <c r="H98" s="4" t="n">
        <v>1.94930555555556</v>
      </c>
      <c r="I98" s="0" t="n">
        <v>-1</v>
      </c>
      <c r="J98" s="0" t="n">
        <v>32</v>
      </c>
      <c r="K98" s="0" t="n">
        <v>24.4</v>
      </c>
      <c r="L98" s="0" t="n">
        <v>3</v>
      </c>
      <c r="M98" s="5" t="n">
        <v>29100000</v>
      </c>
      <c r="N98" s="5" t="n">
        <v>909000</v>
      </c>
      <c r="O98" s="6" t="n">
        <f aca="false">N98/P98</f>
        <v>17480.7692307692</v>
      </c>
      <c r="P98" s="7" t="n">
        <f aca="false">E98*3+F98</f>
        <v>52</v>
      </c>
      <c r="Q98" s="8" t="n">
        <f aca="false">(P98/114)*100</f>
        <v>45.6140350877193</v>
      </c>
    </row>
    <row r="99" customFormat="false" ht="15" hidden="false" customHeight="false" outlineLevel="0" collapsed="false">
      <c r="B99" s="0" t="n">
        <v>2017</v>
      </c>
      <c r="C99" s="0" t="n">
        <v>10</v>
      </c>
      <c r="D99" s="0" t="s">
        <v>34</v>
      </c>
      <c r="E99" s="0" t="n">
        <v>14</v>
      </c>
      <c r="F99" s="0" t="n">
        <v>11</v>
      </c>
      <c r="G99" s="0" t="n">
        <v>13</v>
      </c>
      <c r="H99" s="4" t="n">
        <v>1.90416666666667</v>
      </c>
      <c r="I99" s="0" t="n">
        <v>3</v>
      </c>
      <c r="J99" s="0" t="n">
        <v>51</v>
      </c>
      <c r="K99" s="0" t="n">
        <v>23.5</v>
      </c>
      <c r="L99" s="0" t="n">
        <v>5</v>
      </c>
      <c r="M99" s="5" t="n">
        <v>30200000</v>
      </c>
      <c r="N99" s="5" t="n">
        <v>592000</v>
      </c>
      <c r="O99" s="6" t="n">
        <f aca="false">N99/P99</f>
        <v>11169.8113207547</v>
      </c>
      <c r="P99" s="7" t="n">
        <f aca="false">E99*3+F99</f>
        <v>53</v>
      </c>
      <c r="Q99" s="8" t="n">
        <f aca="false">(P99/114)*100</f>
        <v>46.4912280701754</v>
      </c>
    </row>
    <row r="100" customFormat="false" ht="15" hidden="false" customHeight="false" outlineLevel="0" collapsed="false">
      <c r="B100" s="0" t="n">
        <v>2018</v>
      </c>
      <c r="C100" s="0" t="n">
        <v>10</v>
      </c>
      <c r="D100" s="0" t="s">
        <v>27</v>
      </c>
      <c r="E100" s="0" t="n">
        <v>13</v>
      </c>
      <c r="F100" s="0" t="n">
        <v>11</v>
      </c>
      <c r="G100" s="0" t="n">
        <v>14</v>
      </c>
      <c r="H100" s="4" t="n">
        <v>1.94444444444444</v>
      </c>
      <c r="I100" s="0" t="n">
        <v>6</v>
      </c>
      <c r="J100" s="0" t="n">
        <v>46</v>
      </c>
      <c r="K100" s="0" t="n">
        <v>23</v>
      </c>
      <c r="L100" s="0" t="n">
        <v>5</v>
      </c>
      <c r="M100" s="5" t="n">
        <v>68000000</v>
      </c>
      <c r="N100" s="5" t="n">
        <v>1480000</v>
      </c>
      <c r="O100" s="6" t="n">
        <f aca="false">N100/P100</f>
        <v>29600</v>
      </c>
      <c r="P100" s="7" t="n">
        <f aca="false">E100*3+F100</f>
        <v>50</v>
      </c>
      <c r="Q100" s="8" t="n">
        <f aca="false">(P100/114)*100</f>
        <v>43.859649122807</v>
      </c>
    </row>
    <row r="101" customFormat="false" ht="15" hidden="false" customHeight="false" outlineLevel="0" collapsed="false">
      <c r="B101" s="0" t="n">
        <v>2012</v>
      </c>
      <c r="C101" s="0" t="n">
        <v>10</v>
      </c>
      <c r="D101" s="0" t="s">
        <v>30</v>
      </c>
      <c r="E101" s="0" t="n">
        <v>13</v>
      </c>
      <c r="F101" s="0" t="n">
        <v>13</v>
      </c>
      <c r="G101" s="0" t="n">
        <v>12</v>
      </c>
      <c r="H101" s="4" t="n">
        <v>1.86111111111111</v>
      </c>
      <c r="I101" s="0" t="n">
        <v>4</v>
      </c>
      <c r="J101" s="0" t="n">
        <v>58</v>
      </c>
      <c r="K101" s="0" t="n">
        <v>23.4</v>
      </c>
      <c r="L101" s="0" t="n">
        <v>5</v>
      </c>
      <c r="M101" s="5" t="n">
        <v>71850000</v>
      </c>
      <c r="N101" s="5" t="n">
        <v>1240000</v>
      </c>
      <c r="O101" s="6" t="n">
        <f aca="false">N101/P101</f>
        <v>23846.1538461538</v>
      </c>
      <c r="P101" s="7" t="n">
        <f aca="false">E101*3+F101</f>
        <v>52</v>
      </c>
      <c r="Q101" s="8" t="n">
        <f aca="false">(P101/114)*100</f>
        <v>45.6140350877193</v>
      </c>
    </row>
    <row r="102" customFormat="false" ht="15" hidden="false" customHeight="false" outlineLevel="0" collapsed="false">
      <c r="B102" s="0" t="n">
        <v>2010</v>
      </c>
      <c r="C102" s="0" t="n">
        <v>10</v>
      </c>
      <c r="D102" s="0" t="s">
        <v>22</v>
      </c>
      <c r="E102" s="0" t="n">
        <v>12</v>
      </c>
      <c r="F102" s="0" t="n">
        <v>14</v>
      </c>
      <c r="G102" s="0" t="n">
        <v>12</v>
      </c>
      <c r="H102" s="4" t="n">
        <v>1.77986111111111</v>
      </c>
      <c r="I102" s="0" t="n">
        <v>-1</v>
      </c>
      <c r="J102" s="0" t="n">
        <v>35</v>
      </c>
      <c r="K102" s="0" t="n">
        <v>23.2</v>
      </c>
      <c r="L102" s="0" t="n">
        <v>2</v>
      </c>
      <c r="M102" s="5" t="n">
        <v>54300000</v>
      </c>
      <c r="N102" s="5" t="n">
        <v>1550000</v>
      </c>
      <c r="O102" s="6" t="n">
        <f aca="false">N102/P102</f>
        <v>31000</v>
      </c>
      <c r="P102" s="7" t="n">
        <f aca="false">E102*3+F102</f>
        <v>50</v>
      </c>
      <c r="Q102" s="8" t="n">
        <f aca="false">(P102/114)*100</f>
        <v>43.859649122807</v>
      </c>
    </row>
    <row r="103" customFormat="false" ht="15" hidden="false" customHeight="false" outlineLevel="0" collapsed="false">
      <c r="B103" s="0" t="n">
        <v>2013</v>
      </c>
      <c r="C103" s="0" t="n">
        <v>10</v>
      </c>
      <c r="D103" s="0" t="s">
        <v>24</v>
      </c>
      <c r="E103" s="0" t="n">
        <v>11</v>
      </c>
      <c r="F103" s="0" t="n">
        <v>17</v>
      </c>
      <c r="G103" s="0" t="n">
        <v>10</v>
      </c>
      <c r="H103" s="4" t="n">
        <v>1.14027777777778</v>
      </c>
      <c r="I103" s="0" t="n">
        <v>5</v>
      </c>
      <c r="J103" s="0" t="n">
        <v>57</v>
      </c>
      <c r="K103" s="0" t="n">
        <v>22.7</v>
      </c>
      <c r="L103" s="0" t="n">
        <v>3</v>
      </c>
      <c r="M103" s="5" t="n">
        <v>36000000</v>
      </c>
      <c r="N103" s="5" t="n">
        <v>632000</v>
      </c>
      <c r="O103" s="6" t="n">
        <f aca="false">N103/P103</f>
        <v>12640</v>
      </c>
      <c r="P103" s="7" t="n">
        <f aca="false">E103*3+F103</f>
        <v>50</v>
      </c>
      <c r="Q103" s="8" t="n">
        <f aca="false">(P103/114)*100</f>
        <v>43.859649122807</v>
      </c>
    </row>
    <row r="104" customFormat="false" ht="15" hidden="false" customHeight="false" outlineLevel="0" collapsed="false">
      <c r="B104" s="0" t="n">
        <v>2017</v>
      </c>
      <c r="C104" s="0" t="n">
        <v>11</v>
      </c>
      <c r="D104" s="0" t="s">
        <v>33</v>
      </c>
      <c r="E104" s="0" t="n">
        <v>14</v>
      </c>
      <c r="F104" s="0" t="n">
        <v>9</v>
      </c>
      <c r="G104" s="0" t="n">
        <v>15</v>
      </c>
      <c r="H104" s="4" t="n">
        <v>1.90486111111111</v>
      </c>
      <c r="I104" s="0" t="n">
        <v>2</v>
      </c>
      <c r="J104" s="0" t="n">
        <v>51</v>
      </c>
      <c r="K104" s="0" t="n">
        <v>23.5</v>
      </c>
      <c r="L104" s="0" t="n">
        <v>4</v>
      </c>
      <c r="M104" s="5" t="n">
        <v>43680000</v>
      </c>
      <c r="N104" s="5" t="n">
        <v>856000</v>
      </c>
      <c r="O104" s="6" t="n">
        <f aca="false">N104/P104</f>
        <v>16784.3137254902</v>
      </c>
      <c r="P104" s="7" t="n">
        <f aca="false">E104*3+F104</f>
        <v>51</v>
      </c>
      <c r="Q104" s="8" t="n">
        <f aca="false">(P104/114)*100</f>
        <v>44.7368421052632</v>
      </c>
    </row>
    <row r="105" customFormat="false" ht="15" hidden="false" customHeight="false" outlineLevel="0" collapsed="false">
      <c r="B105" s="0" t="n">
        <v>2014</v>
      </c>
      <c r="C105" s="0" t="n">
        <v>11</v>
      </c>
      <c r="D105" s="0" t="s">
        <v>38</v>
      </c>
      <c r="E105" s="0" t="n">
        <v>14</v>
      </c>
      <c r="F105" s="0" t="n">
        <v>10</v>
      </c>
      <c r="G105" s="0" t="n">
        <v>14</v>
      </c>
      <c r="H105" s="4" t="n">
        <v>1.53194444444444</v>
      </c>
      <c r="I105" s="0" t="n">
        <v>-10</v>
      </c>
      <c r="J105" s="0" t="n">
        <v>45</v>
      </c>
      <c r="K105" s="0" t="n">
        <v>25.8</v>
      </c>
      <c r="L105" s="0" t="n">
        <v>1</v>
      </c>
      <c r="M105" s="5" t="n">
        <v>8300000</v>
      </c>
      <c r="N105" s="5" t="n">
        <v>184000</v>
      </c>
      <c r="O105" s="6" t="n">
        <f aca="false">N105/P105</f>
        <v>3538.46153846154</v>
      </c>
      <c r="P105" s="7" t="n">
        <f aca="false">E105*3+F105</f>
        <v>52</v>
      </c>
      <c r="Q105" s="8" t="n">
        <f aca="false">(P105/114)*100</f>
        <v>45.6140350877193</v>
      </c>
    </row>
    <row r="106" customFormat="false" ht="15" hidden="false" customHeight="false" outlineLevel="0" collapsed="false">
      <c r="B106" s="0" t="n">
        <v>2015</v>
      </c>
      <c r="C106" s="0" t="n">
        <v>11</v>
      </c>
      <c r="D106" s="0" t="s">
        <v>42</v>
      </c>
      <c r="E106" s="0" t="n">
        <v>13</v>
      </c>
      <c r="F106" s="0" t="n">
        <v>12</v>
      </c>
      <c r="G106" s="0" t="n">
        <v>13</v>
      </c>
      <c r="H106" s="4" t="n">
        <v>1.73611111111111</v>
      </c>
      <c r="I106" s="0" t="n">
        <v>1</v>
      </c>
      <c r="J106" s="0" t="n">
        <v>42</v>
      </c>
      <c r="K106" s="0" t="n">
        <v>23.3</v>
      </c>
      <c r="L106" s="0" t="n">
        <v>0</v>
      </c>
      <c r="M106" s="5" t="n">
        <v>7700000</v>
      </c>
      <c r="N106" s="5" t="n">
        <v>183000</v>
      </c>
      <c r="O106" s="6" t="n">
        <f aca="false">N106/P106</f>
        <v>3588.23529411765</v>
      </c>
      <c r="P106" s="7" t="n">
        <f aca="false">E106*3+F106</f>
        <v>51</v>
      </c>
      <c r="Q106" s="8" t="n">
        <f aca="false">(P106/114)*100</f>
        <v>44.7368421052632</v>
      </c>
    </row>
    <row r="107" customFormat="false" ht="15" hidden="false" customHeight="false" outlineLevel="0" collapsed="false">
      <c r="B107" s="0" t="n">
        <v>2016</v>
      </c>
      <c r="C107" s="0" t="n">
        <v>11</v>
      </c>
      <c r="D107" s="0" t="s">
        <v>41</v>
      </c>
      <c r="E107" s="0" t="n">
        <v>13</v>
      </c>
      <c r="F107" s="0" t="n">
        <v>13</v>
      </c>
      <c r="G107" s="0" t="n">
        <v>11</v>
      </c>
      <c r="H107" s="4" t="n">
        <v>2.07847222222222</v>
      </c>
      <c r="I107" s="0" t="n">
        <v>-4</v>
      </c>
      <c r="J107" s="0" t="n">
        <v>51</v>
      </c>
      <c r="K107" s="0" t="n">
        <v>26.3</v>
      </c>
      <c r="L107" s="0" t="n">
        <v>0</v>
      </c>
      <c r="M107" s="5" t="n">
        <v>35200000</v>
      </c>
      <c r="N107" s="5" t="n">
        <v>690000</v>
      </c>
      <c r="O107" s="6" t="n">
        <f aca="false">N107/P107</f>
        <v>13269.2307692308</v>
      </c>
      <c r="P107" s="7" t="n">
        <f aca="false">E107*3+F107</f>
        <v>52</v>
      </c>
      <c r="Q107" s="8" t="n">
        <f aca="false">(P107/114)*100</f>
        <v>45.6140350877193</v>
      </c>
    </row>
    <row r="108" customFormat="false" ht="15" hidden="false" customHeight="false" outlineLevel="0" collapsed="false">
      <c r="B108" s="0" t="n">
        <v>2013</v>
      </c>
      <c r="C108" s="0" t="n">
        <v>11</v>
      </c>
      <c r="D108" s="0" t="s">
        <v>40</v>
      </c>
      <c r="E108" s="0" t="n">
        <v>12</v>
      </c>
      <c r="F108" s="0" t="n">
        <v>12</v>
      </c>
      <c r="G108" s="0" t="n">
        <v>14</v>
      </c>
      <c r="H108" s="4" t="n">
        <v>1.78125</v>
      </c>
      <c r="I108" s="0" t="n">
        <v>-3</v>
      </c>
      <c r="J108" s="0" t="n">
        <v>39</v>
      </c>
      <c r="K108" s="0" t="n">
        <v>24.7</v>
      </c>
      <c r="L108" s="0" t="n">
        <v>4</v>
      </c>
      <c r="M108" s="5" t="n">
        <v>84550000</v>
      </c>
      <c r="N108" s="5" t="n">
        <v>2170000</v>
      </c>
      <c r="O108" s="6" t="n">
        <f aca="false">N108/P108</f>
        <v>45208.3333333333</v>
      </c>
      <c r="P108" s="7" t="n">
        <f aca="false">E108*3+F108</f>
        <v>48</v>
      </c>
      <c r="Q108" s="8" t="n">
        <f aca="false">(P108/114)*100</f>
        <v>42.1052631578947</v>
      </c>
    </row>
    <row r="109" customFormat="false" ht="15" hidden="false" customHeight="false" outlineLevel="0" collapsed="false">
      <c r="B109" s="0" t="n">
        <v>2018</v>
      </c>
      <c r="C109" s="0" t="n">
        <v>11</v>
      </c>
      <c r="D109" s="0" t="s">
        <v>44</v>
      </c>
      <c r="E109" s="0" t="n">
        <v>12</v>
      </c>
      <c r="F109" s="0" t="n">
        <v>12</v>
      </c>
      <c r="G109" s="0" t="n">
        <v>14</v>
      </c>
      <c r="H109" s="4" t="n">
        <v>1.65347222222222</v>
      </c>
      <c r="I109" s="0" t="n">
        <v>-2</v>
      </c>
      <c r="J109" s="0" t="n">
        <v>48</v>
      </c>
      <c r="K109" s="0" t="n">
        <v>23.2</v>
      </c>
      <c r="L109" s="0" t="n">
        <v>2</v>
      </c>
      <c r="M109" s="5" t="n">
        <v>34900000</v>
      </c>
      <c r="N109" s="5" t="n">
        <v>727000</v>
      </c>
      <c r="O109" s="6" t="n">
        <f aca="false">N109/P109</f>
        <v>15145.8333333333</v>
      </c>
      <c r="P109" s="7" t="n">
        <f aca="false">E109*3+F109</f>
        <v>48</v>
      </c>
      <c r="Q109" s="8" t="n">
        <f aca="false">(P109/114)*100</f>
        <v>42.1052631578947</v>
      </c>
    </row>
    <row r="110" customFormat="false" ht="15" hidden="false" customHeight="false" outlineLevel="0" collapsed="false">
      <c r="B110" s="0" t="n">
        <v>2009</v>
      </c>
      <c r="C110" s="0" t="n">
        <v>11</v>
      </c>
      <c r="D110" s="0" t="s">
        <v>45</v>
      </c>
      <c r="E110" s="0" t="n">
        <v>12</v>
      </c>
      <c r="F110" s="0" t="n">
        <v>13</v>
      </c>
      <c r="G110" s="0" t="n">
        <v>13</v>
      </c>
      <c r="H110" s="4" t="n">
        <v>2.49444444444444</v>
      </c>
      <c r="I110" s="0" t="n">
        <v>7</v>
      </c>
      <c r="J110" s="0" t="n">
        <v>35</v>
      </c>
      <c r="K110" s="0" t="n">
        <v>24.5</v>
      </c>
      <c r="L110" s="0" t="n">
        <v>1</v>
      </c>
      <c r="M110" s="5" t="n">
        <v>2350000</v>
      </c>
      <c r="N110" s="5" t="n">
        <v>67000</v>
      </c>
      <c r="O110" s="6" t="n">
        <f aca="false">N110/P110</f>
        <v>1367.34693877551</v>
      </c>
      <c r="P110" s="7" t="n">
        <f aca="false">E110*3+F110</f>
        <v>49</v>
      </c>
      <c r="Q110" s="9" t="n">
        <f aca="false">(P110/114)*100</f>
        <v>42.9824561403509</v>
      </c>
    </row>
    <row r="111" customFormat="false" ht="15" hidden="false" customHeight="false" outlineLevel="0" collapsed="false">
      <c r="B111" s="0" t="n">
        <v>2012</v>
      </c>
      <c r="C111" s="0" t="n">
        <v>11</v>
      </c>
      <c r="D111" s="0" t="s">
        <v>26</v>
      </c>
      <c r="E111" s="0" t="n">
        <v>12</v>
      </c>
      <c r="F111" s="0" t="n">
        <v>14</v>
      </c>
      <c r="G111" s="0" t="n">
        <v>12</v>
      </c>
      <c r="H111" s="4" t="n">
        <v>1.65694444444444</v>
      </c>
      <c r="I111" s="0" t="n">
        <v>-7</v>
      </c>
      <c r="J111" s="0" t="n">
        <v>57</v>
      </c>
      <c r="K111" s="0" t="n">
        <v>23.8</v>
      </c>
      <c r="L111" s="0" t="n">
        <v>6</v>
      </c>
      <c r="M111" s="5" t="n">
        <v>67400000</v>
      </c>
      <c r="N111" s="5" t="n">
        <v>1180000</v>
      </c>
      <c r="O111" s="6" t="n">
        <f aca="false">N111/P111</f>
        <v>23600</v>
      </c>
      <c r="P111" s="7" t="n">
        <f aca="false">E111*3+F111</f>
        <v>50</v>
      </c>
      <c r="Q111" s="8" t="n">
        <f aca="false">(P111/114)*100</f>
        <v>43.859649122807</v>
      </c>
    </row>
    <row r="112" customFormat="false" ht="15" hidden="false" customHeight="false" outlineLevel="0" collapsed="false">
      <c r="B112" s="0" t="n">
        <v>2010</v>
      </c>
      <c r="C112" s="0" t="n">
        <v>11</v>
      </c>
      <c r="D112" s="0" t="s">
        <v>31</v>
      </c>
      <c r="E112" s="0" t="n">
        <v>11</v>
      </c>
      <c r="F112" s="0" t="n">
        <v>16</v>
      </c>
      <c r="G112" s="0" t="n">
        <v>11</v>
      </c>
      <c r="H112" s="4" t="n">
        <v>1.82291666666667</v>
      </c>
      <c r="I112" s="0" t="n">
        <v>-2</v>
      </c>
      <c r="J112" s="0" t="n">
        <v>36</v>
      </c>
      <c r="K112" s="0" t="n">
        <v>23.3</v>
      </c>
      <c r="L112" s="0" t="n">
        <v>1</v>
      </c>
      <c r="M112" s="5" t="n">
        <v>20800000</v>
      </c>
      <c r="N112" s="5" t="n">
        <v>578000</v>
      </c>
      <c r="O112" s="6" t="n">
        <f aca="false">N112/P112</f>
        <v>11795.9183673469</v>
      </c>
      <c r="P112" s="7" t="n">
        <f aca="false">E112*3+F112</f>
        <v>49</v>
      </c>
      <c r="Q112" s="8" t="n">
        <f aca="false">(P112/114)*100</f>
        <v>42.9824561403509</v>
      </c>
    </row>
    <row r="113" customFormat="false" ht="15" hidden="false" customHeight="false" outlineLevel="0" collapsed="false">
      <c r="B113" s="0" t="n">
        <v>2011</v>
      </c>
      <c r="C113" s="0" t="n">
        <v>11</v>
      </c>
      <c r="D113" s="0" t="s">
        <v>22</v>
      </c>
      <c r="E113" s="0" t="n">
        <v>11</v>
      </c>
      <c r="F113" s="0" t="n">
        <v>17</v>
      </c>
      <c r="G113" s="0" t="n">
        <v>10</v>
      </c>
      <c r="H113" s="4" t="n">
        <v>1.81875</v>
      </c>
      <c r="I113" s="0" t="n">
        <v>4</v>
      </c>
      <c r="J113" s="0" t="n">
        <v>46</v>
      </c>
      <c r="K113" s="0" t="n">
        <v>23.6</v>
      </c>
      <c r="L113" s="0" t="n">
        <v>2</v>
      </c>
      <c r="M113" s="5" t="n">
        <v>55250000</v>
      </c>
      <c r="N113" s="5" t="n">
        <v>1200000</v>
      </c>
      <c r="O113" s="6" t="n">
        <f aca="false">N113/P113</f>
        <v>24000</v>
      </c>
      <c r="P113" s="7" t="n">
        <f aca="false">E113*3+F113</f>
        <v>50</v>
      </c>
      <c r="Q113" s="8" t="n">
        <f aca="false">(P113/114)*100</f>
        <v>43.859649122807</v>
      </c>
    </row>
    <row r="114" customFormat="false" ht="15" hidden="false" customHeight="false" outlineLevel="0" collapsed="false">
      <c r="B114" s="0" t="n">
        <v>2015</v>
      </c>
      <c r="C114" s="0" t="n">
        <v>12</v>
      </c>
      <c r="D114" s="0" t="s">
        <v>26</v>
      </c>
      <c r="E114" s="0" t="n">
        <v>15</v>
      </c>
      <c r="F114" s="0" t="n">
        <v>4</v>
      </c>
      <c r="G114" s="0" t="n">
        <v>19</v>
      </c>
      <c r="H114" s="4" t="n">
        <v>1.91180555555556</v>
      </c>
      <c r="I114" s="0" t="n">
        <v>-8</v>
      </c>
      <c r="J114" s="0" t="n">
        <v>36</v>
      </c>
      <c r="K114" s="0" t="n">
        <v>24.3</v>
      </c>
      <c r="L114" s="0" t="n">
        <v>8</v>
      </c>
      <c r="M114" s="5" t="n">
        <v>34450000</v>
      </c>
      <c r="N114" s="5" t="n">
        <v>957000</v>
      </c>
      <c r="O114" s="6" t="n">
        <f aca="false">N114/P114</f>
        <v>19530.612244898</v>
      </c>
      <c r="P114" s="7" t="n">
        <f aca="false">E114*3+F114</f>
        <v>49</v>
      </c>
      <c r="Q114" s="8" t="n">
        <f aca="false">(P114/114)*100</f>
        <v>42.9824561403509</v>
      </c>
    </row>
    <row r="115" customFormat="false" ht="15" hidden="false" customHeight="false" outlineLevel="0" collapsed="false">
      <c r="B115" s="0" t="n">
        <v>2012</v>
      </c>
      <c r="C115" s="0" t="n">
        <v>12</v>
      </c>
      <c r="D115" s="0" t="s">
        <v>46</v>
      </c>
      <c r="E115" s="0" t="n">
        <v>14</v>
      </c>
      <c r="F115" s="0" t="n">
        <v>7</v>
      </c>
      <c r="G115" s="0" t="n">
        <v>17</v>
      </c>
      <c r="H115" s="4" t="n">
        <v>1.86875</v>
      </c>
      <c r="I115" s="0" t="n">
        <v>-7</v>
      </c>
      <c r="J115" s="0" t="n">
        <v>45</v>
      </c>
      <c r="K115" s="0" t="n">
        <v>24</v>
      </c>
      <c r="L115" s="0" t="n">
        <v>2</v>
      </c>
      <c r="M115" s="5" t="n">
        <v>10150000</v>
      </c>
      <c r="N115" s="5" t="n">
        <v>226000</v>
      </c>
      <c r="O115" s="6" t="n">
        <f aca="false">N115/P115</f>
        <v>4612.24489795918</v>
      </c>
      <c r="P115" s="7" t="n">
        <f aca="false">E115*3+F115</f>
        <v>49</v>
      </c>
      <c r="Q115" s="8" t="n">
        <f aca="false">(P115/114)*100</f>
        <v>42.9824561403509</v>
      </c>
    </row>
    <row r="116" customFormat="false" ht="15" hidden="false" customHeight="false" outlineLevel="0" collapsed="false">
      <c r="B116" s="0" t="n">
        <v>2016</v>
      </c>
      <c r="C116" s="0" t="n">
        <v>12</v>
      </c>
      <c r="D116" s="0" t="s">
        <v>23</v>
      </c>
      <c r="E116" s="0" t="n">
        <v>14</v>
      </c>
      <c r="F116" s="0" t="n">
        <v>9</v>
      </c>
      <c r="G116" s="0" t="n">
        <v>15</v>
      </c>
      <c r="H116" s="4" t="n">
        <v>2.03402777777778</v>
      </c>
      <c r="I116" s="0" t="n">
        <v>-1</v>
      </c>
      <c r="J116" s="0" t="n">
        <v>30</v>
      </c>
      <c r="K116" s="0" t="n">
        <v>23.6</v>
      </c>
      <c r="L116" s="0" t="n">
        <v>7</v>
      </c>
      <c r="M116" s="5" t="n">
        <v>54850000</v>
      </c>
      <c r="N116" s="5" t="n">
        <v>1830000</v>
      </c>
      <c r="O116" s="6" t="n">
        <f aca="false">N116/P116</f>
        <v>35882.3529411765</v>
      </c>
      <c r="P116" s="7" t="n">
        <f aca="false">E116*3+F116</f>
        <v>51</v>
      </c>
      <c r="Q116" s="8" t="n">
        <f aca="false">(P116/114)*100</f>
        <v>44.7368421052632</v>
      </c>
    </row>
    <row r="117" customFormat="false" ht="15" hidden="false" customHeight="false" outlineLevel="0" collapsed="false">
      <c r="B117" s="0" t="n">
        <v>2014</v>
      </c>
      <c r="C117" s="0" t="n">
        <v>12</v>
      </c>
      <c r="D117" s="0" t="s">
        <v>36</v>
      </c>
      <c r="E117" s="0" t="n">
        <v>13</v>
      </c>
      <c r="F117" s="0" t="n">
        <v>8</v>
      </c>
      <c r="G117" s="0" t="n">
        <v>17</v>
      </c>
      <c r="H117" s="4" t="n">
        <v>1.61111111111111</v>
      </c>
      <c r="I117" s="0" t="n">
        <v>-2</v>
      </c>
      <c r="J117" s="0" t="n">
        <v>23</v>
      </c>
      <c r="K117" s="0" t="n">
        <v>23.5</v>
      </c>
      <c r="L117" s="0" t="n">
        <v>0</v>
      </c>
      <c r="M117" s="5" t="n">
        <v>4250000</v>
      </c>
      <c r="N117" s="5" t="n">
        <v>185000</v>
      </c>
      <c r="O117" s="6" t="n">
        <f aca="false">N117/P117</f>
        <v>3936.17021276596</v>
      </c>
      <c r="P117" s="7" t="n">
        <f aca="false">E117*3+F117</f>
        <v>47</v>
      </c>
      <c r="Q117" s="8" t="n">
        <f aca="false">(P117/114)*100</f>
        <v>41.2280701754386</v>
      </c>
    </row>
    <row r="118" customFormat="false" ht="15" hidden="false" customHeight="false" outlineLevel="0" collapsed="false">
      <c r="B118" s="0" t="n">
        <v>2011</v>
      </c>
      <c r="C118" s="0" t="n">
        <v>12</v>
      </c>
      <c r="D118" s="0" t="s">
        <v>32</v>
      </c>
      <c r="E118" s="0" t="n">
        <v>13</v>
      </c>
      <c r="F118" s="0" t="n">
        <v>9</v>
      </c>
      <c r="G118" s="0" t="n">
        <v>16</v>
      </c>
      <c r="H118" s="4" t="n">
        <v>2.08125</v>
      </c>
      <c r="I118" s="0" t="n">
        <v>-8</v>
      </c>
      <c r="J118" s="0" t="n">
        <v>59</v>
      </c>
      <c r="K118" s="0" t="n">
        <v>23.7</v>
      </c>
      <c r="L118" s="0" t="n">
        <v>4</v>
      </c>
      <c r="M118" s="5" t="n">
        <v>82550000</v>
      </c>
      <c r="N118" s="5" t="n">
        <v>1400000</v>
      </c>
      <c r="O118" s="6" t="n">
        <f aca="false">N118/P118</f>
        <v>29166.6666666667</v>
      </c>
      <c r="P118" s="7" t="n">
        <f aca="false">E118*3+F118</f>
        <v>48</v>
      </c>
      <c r="Q118" s="8" t="n">
        <f aca="false">(P118/114)*100</f>
        <v>42.1052631578947</v>
      </c>
    </row>
    <row r="119" customFormat="false" ht="15" hidden="false" customHeight="false" outlineLevel="0" collapsed="false">
      <c r="B119" s="0" t="n">
        <v>2017</v>
      </c>
      <c r="C119" s="0" t="n">
        <v>12</v>
      </c>
      <c r="D119" s="0" t="s">
        <v>44</v>
      </c>
      <c r="E119" s="0" t="n">
        <v>13</v>
      </c>
      <c r="F119" s="0" t="n">
        <v>11</v>
      </c>
      <c r="G119" s="0" t="n">
        <v>14</v>
      </c>
      <c r="H119" s="4" t="n">
        <v>2.11666666666667</v>
      </c>
      <c r="I119" s="0" t="n">
        <v>2</v>
      </c>
      <c r="J119" s="0" t="n">
        <v>43</v>
      </c>
      <c r="K119" s="0" t="n">
        <v>23.4</v>
      </c>
      <c r="L119" s="0" t="n">
        <v>3</v>
      </c>
      <c r="M119" s="5" t="n">
        <v>34250000</v>
      </c>
      <c r="N119" s="5" t="n">
        <v>797000</v>
      </c>
      <c r="O119" s="6" t="n">
        <f aca="false">N119/P119</f>
        <v>15940</v>
      </c>
      <c r="P119" s="7" t="n">
        <f aca="false">E119*3+F119</f>
        <v>50</v>
      </c>
      <c r="Q119" s="8" t="n">
        <f aca="false">(P119/114)*100</f>
        <v>43.859649122807</v>
      </c>
    </row>
    <row r="120" customFormat="false" ht="15" hidden="false" customHeight="false" outlineLevel="0" collapsed="false">
      <c r="B120" s="0" t="n">
        <v>2018</v>
      </c>
      <c r="C120" s="0" t="n">
        <v>12</v>
      </c>
      <c r="D120" s="0" t="s">
        <v>25</v>
      </c>
      <c r="E120" s="0" t="n">
        <v>12</v>
      </c>
      <c r="F120" s="0" t="n">
        <v>9</v>
      </c>
      <c r="G120" s="0" t="n">
        <v>17</v>
      </c>
      <c r="H120" s="4" t="n">
        <v>1.36527777777778</v>
      </c>
      <c r="I120" s="0" t="n">
        <v>-14</v>
      </c>
      <c r="J120" s="0" t="n">
        <v>58</v>
      </c>
      <c r="K120" s="0" t="n">
        <v>22.5</v>
      </c>
      <c r="L120" s="0" t="n">
        <v>4</v>
      </c>
      <c r="M120" s="5" t="n">
        <v>30800000</v>
      </c>
      <c r="N120" s="5" t="n">
        <v>531000</v>
      </c>
      <c r="O120" s="6" t="n">
        <f aca="false">N120/P120</f>
        <v>11800</v>
      </c>
      <c r="P120" s="7" t="n">
        <f aca="false">E120*3+F120</f>
        <v>45</v>
      </c>
      <c r="Q120" s="8" t="n">
        <f aca="false">(P120/114)*100</f>
        <v>39.4736842105263</v>
      </c>
    </row>
    <row r="121" customFormat="false" ht="15" hidden="false" customHeight="false" outlineLevel="0" collapsed="false">
      <c r="B121" s="0" t="n">
        <v>2013</v>
      </c>
      <c r="C121" s="0" t="n">
        <v>12</v>
      </c>
      <c r="D121" s="0" t="s">
        <v>44</v>
      </c>
      <c r="E121" s="0" t="n">
        <v>12</v>
      </c>
      <c r="F121" s="0" t="n">
        <v>12</v>
      </c>
      <c r="G121" s="0" t="n">
        <v>14</v>
      </c>
      <c r="H121" s="4" t="n">
        <v>1.57291666666667</v>
      </c>
      <c r="I121" s="0" t="n">
        <v>-8</v>
      </c>
      <c r="J121" s="0" t="n">
        <v>43</v>
      </c>
      <c r="K121" s="0" t="n">
        <v>24.8</v>
      </c>
      <c r="L121" s="0" t="n">
        <v>1</v>
      </c>
      <c r="M121" s="5" t="n">
        <v>46100000</v>
      </c>
      <c r="N121" s="5" t="n">
        <v>1070000</v>
      </c>
      <c r="O121" s="6" t="n">
        <f aca="false">N121/P121</f>
        <v>22291.6666666667</v>
      </c>
      <c r="P121" s="7" t="n">
        <f aca="false">E121*3+F121</f>
        <v>48</v>
      </c>
      <c r="Q121" s="8" t="n">
        <f aca="false">(P121/114)*100</f>
        <v>42.1052631578947</v>
      </c>
    </row>
    <row r="122" customFormat="false" ht="15" hidden="false" customHeight="false" outlineLevel="0" collapsed="false">
      <c r="B122" s="0" t="n">
        <v>2009</v>
      </c>
      <c r="C122" s="0" t="n">
        <v>12</v>
      </c>
      <c r="D122" s="0" t="s">
        <v>27</v>
      </c>
      <c r="E122" s="0" t="n">
        <v>12</v>
      </c>
      <c r="F122" s="0" t="n">
        <v>13</v>
      </c>
      <c r="G122" s="0" t="n">
        <v>13</v>
      </c>
      <c r="H122" s="4" t="n">
        <v>2.45694444444444</v>
      </c>
      <c r="I122" s="0" t="n">
        <v>0</v>
      </c>
      <c r="J122" s="0" t="n">
        <v>33</v>
      </c>
      <c r="K122" s="0" t="n">
        <v>23.9</v>
      </c>
      <c r="L122" s="0" t="n">
        <v>1</v>
      </c>
      <c r="M122" s="5" t="n">
        <v>27850000</v>
      </c>
      <c r="N122" s="5" t="n">
        <v>844000</v>
      </c>
      <c r="O122" s="6" t="n">
        <f aca="false">N122/P122</f>
        <v>17224.4897959184</v>
      </c>
      <c r="P122" s="7" t="n">
        <f aca="false">E122*3+F122</f>
        <v>49</v>
      </c>
      <c r="Q122" s="9" t="n">
        <f aca="false">(P122/114)*100</f>
        <v>42.9824561403509</v>
      </c>
    </row>
    <row r="123" customFormat="false" ht="15" hidden="false" customHeight="false" outlineLevel="0" collapsed="false">
      <c r="B123" s="0" t="n">
        <v>2010</v>
      </c>
      <c r="C123" s="0" t="n">
        <v>12</v>
      </c>
      <c r="D123" s="0" t="s">
        <v>47</v>
      </c>
      <c r="E123" s="0" t="n">
        <v>10</v>
      </c>
      <c r="F123" s="0" t="n">
        <v>17</v>
      </c>
      <c r="G123" s="0" t="n">
        <v>11</v>
      </c>
      <c r="H123" s="4" t="n">
        <v>1.48888888888889</v>
      </c>
      <c r="I123" s="0" t="n">
        <v>-9</v>
      </c>
      <c r="J123" s="0" t="n">
        <v>43</v>
      </c>
      <c r="K123" s="0" t="n">
        <v>25.8</v>
      </c>
      <c r="L123" s="0" t="n">
        <v>0</v>
      </c>
      <c r="M123" s="5" t="n">
        <v>10650000</v>
      </c>
      <c r="N123" s="5" t="n">
        <v>248000</v>
      </c>
      <c r="O123" s="6" t="n">
        <f aca="false">N123/P123</f>
        <v>5276.59574468085</v>
      </c>
      <c r="P123" s="7" t="n">
        <f aca="false">E123*3+F123</f>
        <v>47</v>
      </c>
      <c r="Q123" s="8" t="n">
        <f aca="false">(P123/114)*100</f>
        <v>41.2280701754386</v>
      </c>
    </row>
    <row r="124" customFormat="false" ht="15" hidden="false" customHeight="false" outlineLevel="0" collapsed="false">
      <c r="B124" s="0" t="n">
        <v>2015</v>
      </c>
      <c r="C124" s="0" t="n">
        <v>13</v>
      </c>
      <c r="D124" s="0" t="s">
        <v>25</v>
      </c>
      <c r="E124" s="0" t="n">
        <v>14</v>
      </c>
      <c r="F124" s="0" t="n">
        <v>5</v>
      </c>
      <c r="G124" s="0" t="n">
        <v>19</v>
      </c>
      <c r="H124" s="4" t="n">
        <v>1.70069444444444</v>
      </c>
      <c r="I124" s="0" t="n">
        <v>-9</v>
      </c>
      <c r="J124" s="0" t="n">
        <v>50</v>
      </c>
      <c r="K124" s="0" t="n">
        <v>24.4</v>
      </c>
      <c r="L124" s="0" t="n">
        <v>3</v>
      </c>
      <c r="M124" s="5" t="n">
        <v>52350000</v>
      </c>
      <c r="N124" s="5" t="n">
        <v>1050000</v>
      </c>
      <c r="O124" s="6" t="n">
        <f aca="false">N124/P124</f>
        <v>22340.4255319149</v>
      </c>
      <c r="P124" s="7" t="n">
        <f aca="false">E124*3+F124</f>
        <v>47</v>
      </c>
      <c r="Q124" s="8" t="n">
        <f aca="false">(P124/114)*100</f>
        <v>41.2280701754386</v>
      </c>
    </row>
    <row r="125" customFormat="false" ht="15" hidden="false" customHeight="false" outlineLevel="0" collapsed="false">
      <c r="B125" s="0" t="n">
        <v>2012</v>
      </c>
      <c r="C125" s="0" t="n">
        <v>13</v>
      </c>
      <c r="D125" s="0" t="s">
        <v>40</v>
      </c>
      <c r="E125" s="0" t="n">
        <v>14</v>
      </c>
      <c r="F125" s="0" t="n">
        <v>6</v>
      </c>
      <c r="G125" s="0" t="n">
        <v>18</v>
      </c>
      <c r="H125" s="0" t="s">
        <v>48</v>
      </c>
      <c r="I125" s="0" t="n">
        <v>-7</v>
      </c>
      <c r="J125" s="0" t="n">
        <v>55</v>
      </c>
      <c r="K125" s="0" t="n">
        <v>23.3</v>
      </c>
      <c r="L125" s="0" t="n">
        <v>3</v>
      </c>
      <c r="M125" s="5" t="n">
        <v>24380000</v>
      </c>
      <c r="N125" s="5" t="n">
        <v>443000</v>
      </c>
      <c r="O125" s="6" t="n">
        <f aca="false">N125/P125</f>
        <v>9229.16666666667</v>
      </c>
      <c r="P125" s="7" t="n">
        <f aca="false">E125*3+F125</f>
        <v>48</v>
      </c>
      <c r="Q125" s="8" t="n">
        <f aca="false">(P125/114)*100</f>
        <v>42.1052631578947</v>
      </c>
    </row>
    <row r="126" customFormat="false" ht="15" hidden="false" customHeight="false" outlineLevel="0" collapsed="false">
      <c r="B126" s="0" t="n">
        <v>2010</v>
      </c>
      <c r="C126" s="0" t="n">
        <v>13</v>
      </c>
      <c r="D126" s="0" t="s">
        <v>28</v>
      </c>
      <c r="E126" s="0" t="n">
        <v>13</v>
      </c>
      <c r="F126" s="0" t="n">
        <v>6</v>
      </c>
      <c r="G126" s="0" t="n">
        <v>19</v>
      </c>
      <c r="H126" s="0" t="s">
        <v>49</v>
      </c>
      <c r="I126" s="0" t="n">
        <v>-12</v>
      </c>
      <c r="J126" s="0" t="n">
        <v>54</v>
      </c>
      <c r="K126" s="0" t="n">
        <v>23.9</v>
      </c>
      <c r="L126" s="0" t="n">
        <v>5</v>
      </c>
      <c r="M126" s="5" t="n">
        <v>48350000</v>
      </c>
      <c r="N126" s="5" t="n">
        <v>895000</v>
      </c>
      <c r="O126" s="6" t="n">
        <f aca="false">N126/P126</f>
        <v>19888.8888888889</v>
      </c>
      <c r="P126" s="7" t="n">
        <f aca="false">E126*3+F126</f>
        <v>45</v>
      </c>
      <c r="Q126" s="8" t="n">
        <f aca="false">(P126/114)*100</f>
        <v>39.4736842105263</v>
      </c>
    </row>
    <row r="127" customFormat="false" ht="15" hidden="false" customHeight="false" outlineLevel="0" collapsed="false">
      <c r="B127" s="0" t="n">
        <v>2014</v>
      </c>
      <c r="C127" s="0" t="n">
        <v>13</v>
      </c>
      <c r="D127" s="0" t="s">
        <v>39</v>
      </c>
      <c r="E127" s="0" t="n">
        <v>13</v>
      </c>
      <c r="F127" s="0" t="n">
        <v>8</v>
      </c>
      <c r="G127" s="0" t="n">
        <v>17</v>
      </c>
      <c r="H127" s="4" t="n">
        <v>1.57430555555556</v>
      </c>
      <c r="I127" s="0" t="n">
        <v>-10</v>
      </c>
      <c r="J127" s="0" t="n">
        <v>28</v>
      </c>
      <c r="K127" s="0" t="n">
        <v>24.5</v>
      </c>
      <c r="L127" s="0" t="n">
        <v>0</v>
      </c>
      <c r="M127" s="5" t="n">
        <v>4900000</v>
      </c>
      <c r="N127" s="5" t="n">
        <v>175000</v>
      </c>
      <c r="O127" s="6" t="n">
        <f aca="false">N127/P127</f>
        <v>3723.40425531915</v>
      </c>
      <c r="P127" s="7" t="n">
        <f aca="false">E127*3+F127</f>
        <v>47</v>
      </c>
      <c r="Q127" s="8" t="n">
        <f aca="false">(P127/114)*100</f>
        <v>41.2280701754386</v>
      </c>
    </row>
    <row r="128" customFormat="false" ht="15" hidden="false" customHeight="false" outlineLevel="0" collapsed="false">
      <c r="B128" s="0" t="n">
        <v>2009</v>
      </c>
      <c r="C128" s="0" t="n">
        <v>13</v>
      </c>
      <c r="D128" s="0" t="s">
        <v>35</v>
      </c>
      <c r="E128" s="0" t="n">
        <v>13</v>
      </c>
      <c r="F128" s="0" t="n">
        <v>9</v>
      </c>
      <c r="G128" s="0" t="n">
        <v>16</v>
      </c>
      <c r="H128" s="4" t="n">
        <v>2.16458333333333</v>
      </c>
      <c r="I128" s="0" t="n">
        <v>-6</v>
      </c>
      <c r="J128" s="0" t="n">
        <v>38</v>
      </c>
      <c r="K128" s="0" t="n">
        <v>24.1</v>
      </c>
      <c r="L128" s="0" t="n">
        <v>2</v>
      </c>
      <c r="M128" s="5" t="n">
        <v>13450000</v>
      </c>
      <c r="N128" s="5" t="n">
        <v>354000</v>
      </c>
      <c r="O128" s="6" t="n">
        <f aca="false">N128/P128</f>
        <v>7375</v>
      </c>
      <c r="P128" s="7" t="n">
        <f aca="false">E128*3+F128</f>
        <v>48</v>
      </c>
      <c r="Q128" s="9" t="n">
        <f aca="false">(P128/114)*100</f>
        <v>42.1052631578947</v>
      </c>
    </row>
    <row r="129" customFormat="false" ht="15" hidden="false" customHeight="false" outlineLevel="0" collapsed="false">
      <c r="B129" s="0" t="n">
        <v>2016</v>
      </c>
      <c r="C129" s="0" t="n">
        <v>13</v>
      </c>
      <c r="D129" s="0" t="s">
        <v>25</v>
      </c>
      <c r="E129" s="0" t="n">
        <v>13</v>
      </c>
      <c r="F129" s="0" t="n">
        <v>11</v>
      </c>
      <c r="G129" s="0" t="n">
        <v>14</v>
      </c>
      <c r="H129" s="4" t="n">
        <v>1.90625</v>
      </c>
      <c r="I129" s="0" t="n">
        <v>0</v>
      </c>
      <c r="J129" s="0" t="n">
        <v>30</v>
      </c>
      <c r="K129" s="0" t="n">
        <v>24.7</v>
      </c>
      <c r="L129" s="0" t="n">
        <v>0</v>
      </c>
      <c r="M129" s="5" t="n">
        <v>53850000</v>
      </c>
      <c r="N129" s="5" t="n">
        <v>1800000</v>
      </c>
      <c r="O129" s="6" t="n">
        <f aca="false">N129/P129</f>
        <v>36000</v>
      </c>
      <c r="P129" s="7" t="n">
        <f aca="false">E129*3+F129</f>
        <v>50</v>
      </c>
      <c r="Q129" s="8" t="n">
        <f aca="false">(P129/114)*100</f>
        <v>43.859649122807</v>
      </c>
    </row>
    <row r="130" customFormat="false" ht="15" hidden="false" customHeight="false" outlineLevel="0" collapsed="false">
      <c r="B130" s="0" t="n">
        <v>2017</v>
      </c>
      <c r="C130" s="0" t="n">
        <v>13</v>
      </c>
      <c r="D130" s="0" t="s">
        <v>29</v>
      </c>
      <c r="E130" s="0" t="n">
        <v>13</v>
      </c>
      <c r="F130" s="0" t="n">
        <v>11</v>
      </c>
      <c r="G130" s="0" t="n">
        <v>14</v>
      </c>
      <c r="H130" s="4" t="n">
        <v>2.03402777777778</v>
      </c>
      <c r="I130" s="0" t="n">
        <v>-1</v>
      </c>
      <c r="J130" s="0" t="n">
        <v>52</v>
      </c>
      <c r="K130" s="0" t="n">
        <v>23.8</v>
      </c>
      <c r="L130" s="0" t="n">
        <v>7</v>
      </c>
      <c r="M130" s="5" t="n">
        <v>92050000</v>
      </c>
      <c r="N130" s="5" t="n">
        <v>1770000</v>
      </c>
      <c r="O130" s="6" t="n">
        <f aca="false">N130/P130</f>
        <v>35400</v>
      </c>
      <c r="P130" s="7" t="n">
        <f aca="false">E130*3+F130</f>
        <v>50</v>
      </c>
      <c r="Q130" s="8" t="n">
        <f aca="false">(P130/114)*100</f>
        <v>43.859649122807</v>
      </c>
    </row>
    <row r="131" customFormat="false" ht="15" hidden="false" customHeight="false" outlineLevel="0" collapsed="false">
      <c r="B131" s="0" t="n">
        <v>2011</v>
      </c>
      <c r="C131" s="0" t="n">
        <v>13</v>
      </c>
      <c r="D131" s="0" t="s">
        <v>50</v>
      </c>
      <c r="E131" s="0" t="n">
        <v>12</v>
      </c>
      <c r="F131" s="0" t="n">
        <v>12</v>
      </c>
      <c r="G131" s="0" t="n">
        <v>14</v>
      </c>
      <c r="H131" s="4" t="n">
        <v>2.11458333333333</v>
      </c>
      <c r="I131" s="0" t="n">
        <v>5</v>
      </c>
      <c r="J131" s="0" t="n">
        <v>43</v>
      </c>
      <c r="K131" s="0" t="n">
        <v>24.3</v>
      </c>
      <c r="L131" s="0" t="n">
        <v>0</v>
      </c>
      <c r="M131" s="5" t="n">
        <v>15600000</v>
      </c>
      <c r="N131" s="5" t="n">
        <v>363000</v>
      </c>
      <c r="O131" s="6" t="n">
        <f aca="false">N131/P131</f>
        <v>7562.5</v>
      </c>
      <c r="P131" s="7" t="n">
        <f aca="false">E131*3+F131</f>
        <v>48</v>
      </c>
      <c r="Q131" s="8" t="n">
        <f aca="false">(P131/114)*100</f>
        <v>42.1052631578947</v>
      </c>
    </row>
    <row r="132" customFormat="false" ht="15" hidden="false" customHeight="false" outlineLevel="0" collapsed="false">
      <c r="B132" s="0" t="n">
        <v>2018</v>
      </c>
      <c r="C132" s="0" t="n">
        <v>13</v>
      </c>
      <c r="D132" s="0" t="s">
        <v>24</v>
      </c>
      <c r="E132" s="0" t="n">
        <v>11</v>
      </c>
      <c r="F132" s="0" t="n">
        <v>11</v>
      </c>
      <c r="G132" s="0" t="n">
        <v>16</v>
      </c>
      <c r="H132" s="4" t="n">
        <v>1.44097222222222</v>
      </c>
      <c r="I132" s="0" t="n">
        <v>-1</v>
      </c>
      <c r="J132" s="0" t="n">
        <v>54</v>
      </c>
      <c r="K132" s="0" t="n">
        <v>24.3</v>
      </c>
      <c r="L132" s="0" t="n">
        <v>6</v>
      </c>
      <c r="M132" s="5" t="n">
        <v>61400000</v>
      </c>
      <c r="N132" s="5" t="n">
        <v>1140000</v>
      </c>
      <c r="O132" s="6" t="n">
        <f aca="false">N132/P132</f>
        <v>25909.0909090909</v>
      </c>
      <c r="P132" s="7" t="n">
        <f aca="false">E132*3+F132</f>
        <v>44</v>
      </c>
      <c r="Q132" s="8" t="n">
        <f aca="false">(P132/114)*100</f>
        <v>38.5964912280702</v>
      </c>
    </row>
    <row r="133" customFormat="false" ht="15" hidden="false" customHeight="false" outlineLevel="0" collapsed="false">
      <c r="B133" s="0" t="n">
        <v>2013</v>
      </c>
      <c r="C133" s="0" t="n">
        <v>13</v>
      </c>
      <c r="D133" s="0" t="s">
        <v>30</v>
      </c>
      <c r="E133" s="0" t="n">
        <v>11</v>
      </c>
      <c r="F133" s="0" t="n">
        <v>15</v>
      </c>
      <c r="G133" s="0" t="n">
        <v>12</v>
      </c>
      <c r="H133" s="4" t="n">
        <v>2.16111111111111</v>
      </c>
      <c r="I133" s="0" t="n">
        <v>-1</v>
      </c>
      <c r="J133" s="0" t="n">
        <v>52</v>
      </c>
      <c r="K133" s="0" t="n">
        <v>24.1</v>
      </c>
      <c r="L133" s="0" t="n">
        <v>6</v>
      </c>
      <c r="M133" s="5" t="n">
        <v>77650000</v>
      </c>
      <c r="N133" s="5" t="n">
        <v>1490000</v>
      </c>
      <c r="O133" s="6" t="n">
        <f aca="false">N133/P133</f>
        <v>31041.6666666667</v>
      </c>
      <c r="P133" s="7" t="n">
        <f aca="false">E133*3+F133</f>
        <v>48</v>
      </c>
      <c r="Q133" s="8" t="n">
        <f aca="false">(P133/114)*100</f>
        <v>42.1052631578947</v>
      </c>
    </row>
    <row r="134" customFormat="false" ht="15" hidden="false" customHeight="false" outlineLevel="0" collapsed="false">
      <c r="B134" s="0" t="n">
        <v>2013</v>
      </c>
      <c r="C134" s="0" t="n">
        <v>14</v>
      </c>
      <c r="D134" s="0" t="s">
        <v>51</v>
      </c>
      <c r="E134" s="0" t="n">
        <v>13</v>
      </c>
      <c r="F134" s="0" t="n">
        <v>7</v>
      </c>
      <c r="G134" s="0" t="n">
        <v>18</v>
      </c>
      <c r="H134" s="0" t="s">
        <v>52</v>
      </c>
      <c r="I134" s="0" t="n">
        <v>-14</v>
      </c>
      <c r="J134" s="0" t="n">
        <v>67</v>
      </c>
      <c r="K134" s="0" t="n">
        <v>23.9</v>
      </c>
      <c r="L134" s="0" t="n">
        <v>5</v>
      </c>
      <c r="M134" s="5" t="n">
        <v>31400000</v>
      </c>
      <c r="N134" s="5" t="n">
        <v>469000</v>
      </c>
      <c r="O134" s="6" t="n">
        <f aca="false">N134/P134</f>
        <v>10195.652173913</v>
      </c>
      <c r="P134" s="7" t="n">
        <f aca="false">E134*3+F134</f>
        <v>46</v>
      </c>
      <c r="Q134" s="8" t="n">
        <f aca="false">(P134/114)*100</f>
        <v>40.3508771929825</v>
      </c>
    </row>
    <row r="135" customFormat="false" ht="15" hidden="false" customHeight="false" outlineLevel="0" collapsed="false">
      <c r="B135" s="0" t="n">
        <v>2016</v>
      </c>
      <c r="C135" s="0" t="n">
        <v>14</v>
      </c>
      <c r="D135" s="0" t="s">
        <v>38</v>
      </c>
      <c r="E135" s="0" t="n">
        <v>13</v>
      </c>
      <c r="F135" s="0" t="n">
        <v>8</v>
      </c>
      <c r="G135" s="0" t="n">
        <v>17</v>
      </c>
      <c r="H135" s="4" t="n">
        <v>2.07986111111111</v>
      </c>
      <c r="I135" s="0" t="n">
        <v>-6</v>
      </c>
      <c r="J135" s="0" t="n">
        <v>40</v>
      </c>
      <c r="K135" s="0" t="n">
        <v>25.6</v>
      </c>
      <c r="L135" s="0" t="n">
        <v>4</v>
      </c>
      <c r="M135" s="5" t="n">
        <v>42500000</v>
      </c>
      <c r="N135" s="5" t="n">
        <v>1060000</v>
      </c>
      <c r="O135" s="6" t="n">
        <f aca="false">N135/P135</f>
        <v>22553.1914893617</v>
      </c>
      <c r="P135" s="7" t="n">
        <f aca="false">E135*3+F135</f>
        <v>47</v>
      </c>
      <c r="Q135" s="8" t="n">
        <f aca="false">(P135/114)*100</f>
        <v>41.2280701754386</v>
      </c>
    </row>
    <row r="136" customFormat="false" ht="15" hidden="false" customHeight="false" outlineLevel="0" collapsed="false">
      <c r="B136" s="0" t="n">
        <v>2009</v>
      </c>
      <c r="C136" s="0" t="n">
        <v>14</v>
      </c>
      <c r="D136" s="0" t="s">
        <v>33</v>
      </c>
      <c r="E136" s="0" t="n">
        <v>13</v>
      </c>
      <c r="F136" s="0" t="n">
        <v>9</v>
      </c>
      <c r="G136" s="0" t="n">
        <v>16</v>
      </c>
      <c r="H136" s="4" t="n">
        <v>1.78402777777778</v>
      </c>
      <c r="I136" s="0" t="n">
        <v>-7</v>
      </c>
      <c r="J136" s="0" t="n">
        <v>35</v>
      </c>
      <c r="K136" s="0" t="n">
        <v>21.6</v>
      </c>
      <c r="L136" s="0" t="n">
        <v>3</v>
      </c>
      <c r="M136" s="5" t="n">
        <v>13800000</v>
      </c>
      <c r="N136" s="5" t="n">
        <v>394000</v>
      </c>
      <c r="O136" s="6" t="n">
        <f aca="false">N136/P136</f>
        <v>8208.33333333333</v>
      </c>
      <c r="P136" s="7" t="n">
        <f aca="false">E136*3+F136</f>
        <v>48</v>
      </c>
      <c r="Q136" s="9" t="n">
        <f aca="false">(P136/114)*100</f>
        <v>42.1052631578947</v>
      </c>
    </row>
    <row r="137" customFormat="false" ht="15" hidden="false" customHeight="false" outlineLevel="0" collapsed="false">
      <c r="B137" s="0" t="n">
        <v>2014</v>
      </c>
      <c r="C137" s="0" t="n">
        <v>14</v>
      </c>
      <c r="D137" s="0" t="s">
        <v>40</v>
      </c>
      <c r="E137" s="0" t="n">
        <v>12</v>
      </c>
      <c r="F137" s="0" t="n">
        <v>11</v>
      </c>
      <c r="G137" s="0" t="n">
        <v>15</v>
      </c>
      <c r="H137" s="4" t="n">
        <v>1.78125</v>
      </c>
      <c r="I137" s="0" t="n">
        <v>-3</v>
      </c>
      <c r="J137" s="0" t="n">
        <v>39</v>
      </c>
      <c r="K137" s="0" t="n">
        <v>24.7</v>
      </c>
      <c r="L137" s="0" t="n">
        <v>4</v>
      </c>
      <c r="M137" s="5" t="n">
        <v>17600000</v>
      </c>
      <c r="N137" s="5" t="n">
        <v>451000</v>
      </c>
      <c r="O137" s="6" t="n">
        <f aca="false">N137/P137</f>
        <v>9595.74468085106</v>
      </c>
      <c r="P137" s="7" t="n">
        <f aca="false">E137*3+F137</f>
        <v>47</v>
      </c>
      <c r="Q137" s="8" t="n">
        <f aca="false">(P137/114)*100</f>
        <v>41.2280701754386</v>
      </c>
    </row>
    <row r="138" customFormat="false" ht="15" hidden="false" customHeight="false" outlineLevel="0" collapsed="false">
      <c r="B138" s="0" t="n">
        <v>2015</v>
      </c>
      <c r="C138" s="0" t="n">
        <v>14</v>
      </c>
      <c r="D138" s="0" t="s">
        <v>41</v>
      </c>
      <c r="E138" s="0" t="n">
        <v>12</v>
      </c>
      <c r="F138" s="0" t="n">
        <v>11</v>
      </c>
      <c r="G138" s="0" t="n">
        <v>15</v>
      </c>
      <c r="H138" s="4" t="n">
        <v>1.44722222222222</v>
      </c>
      <c r="I138" s="0" t="n">
        <v>-10</v>
      </c>
      <c r="J138" s="0" t="n">
        <v>36</v>
      </c>
      <c r="K138" s="0" t="n">
        <v>26.5</v>
      </c>
      <c r="L138" s="0" t="n">
        <v>0</v>
      </c>
      <c r="M138" s="5" t="n">
        <v>6750000</v>
      </c>
      <c r="N138" s="5" t="n">
        <v>188000</v>
      </c>
      <c r="O138" s="6" t="n">
        <f aca="false">N138/P138</f>
        <v>4000</v>
      </c>
      <c r="P138" s="7" t="n">
        <f aca="false">E138*3+F138</f>
        <v>47</v>
      </c>
      <c r="Q138" s="8" t="n">
        <f aca="false">(P138/114)*100</f>
        <v>41.2280701754386</v>
      </c>
    </row>
    <row r="139" customFormat="false" ht="15" hidden="false" customHeight="false" outlineLevel="0" collapsed="false">
      <c r="B139" s="0" t="n">
        <v>2012</v>
      </c>
      <c r="C139" s="0" t="n">
        <v>14</v>
      </c>
      <c r="D139" s="0" t="s">
        <v>42</v>
      </c>
      <c r="E139" s="0" t="n">
        <v>12</v>
      </c>
      <c r="F139" s="0" t="n">
        <v>12</v>
      </c>
      <c r="G139" s="0" t="n">
        <v>14</v>
      </c>
      <c r="H139" s="4" t="n">
        <v>1.57222222222222</v>
      </c>
      <c r="I139" s="0" t="n">
        <v>-7</v>
      </c>
      <c r="J139" s="0" t="n">
        <v>50</v>
      </c>
      <c r="K139" s="0" t="n">
        <v>24.5</v>
      </c>
      <c r="L139" s="0" t="n">
        <v>0</v>
      </c>
      <c r="M139" s="5" t="n">
        <v>12500000</v>
      </c>
      <c r="N139" s="5" t="n">
        <v>250000</v>
      </c>
      <c r="O139" s="6" t="n">
        <f aca="false">N139/P139</f>
        <v>5208.33333333333</v>
      </c>
      <c r="P139" s="7" t="n">
        <f aca="false">E139*3+F139</f>
        <v>48</v>
      </c>
      <c r="Q139" s="8" t="n">
        <f aca="false">(P139/114)*100</f>
        <v>42.1052631578947</v>
      </c>
    </row>
    <row r="140" customFormat="false" ht="15" hidden="false" customHeight="false" outlineLevel="0" collapsed="false">
      <c r="B140" s="0" t="n">
        <v>2018</v>
      </c>
      <c r="C140" s="0" t="n">
        <v>14</v>
      </c>
      <c r="D140" s="0" t="s">
        <v>41</v>
      </c>
      <c r="E140" s="0" t="n">
        <v>11</v>
      </c>
      <c r="F140" s="0" t="n">
        <v>11</v>
      </c>
      <c r="G140" s="0" t="n">
        <v>16</v>
      </c>
      <c r="H140" s="4" t="n">
        <v>1.45138888888889</v>
      </c>
      <c r="I140" s="0" t="n">
        <v>-16</v>
      </c>
      <c r="J140" s="0" t="n">
        <v>52</v>
      </c>
      <c r="K140" s="0" t="n">
        <v>24.8</v>
      </c>
      <c r="L140" s="0" t="n">
        <v>5</v>
      </c>
      <c r="M140" s="5" t="n">
        <v>32030000</v>
      </c>
      <c r="N140" s="5" t="n">
        <v>616000</v>
      </c>
      <c r="O140" s="6" t="n">
        <f aca="false">N140/P140</f>
        <v>14000</v>
      </c>
      <c r="P140" s="7" t="n">
        <f aca="false">E140*3+F140</f>
        <v>44</v>
      </c>
      <c r="Q140" s="8" t="n">
        <f aca="false">(P140/114)*100</f>
        <v>38.5964912280702</v>
      </c>
    </row>
    <row r="141" customFormat="false" ht="15" hidden="false" customHeight="false" outlineLevel="0" collapsed="false">
      <c r="B141" s="0" t="n">
        <v>2011</v>
      </c>
      <c r="C141" s="0" t="n">
        <v>14</v>
      </c>
      <c r="D141" s="0" t="s">
        <v>44</v>
      </c>
      <c r="E141" s="0" t="n">
        <v>11</v>
      </c>
      <c r="F141" s="0" t="n">
        <v>13</v>
      </c>
      <c r="G141" s="0" t="n">
        <v>14</v>
      </c>
      <c r="H141" s="4" t="n">
        <v>1.82569444444444</v>
      </c>
      <c r="I141" s="0" t="n">
        <v>-6</v>
      </c>
      <c r="J141" s="0" t="n">
        <v>43</v>
      </c>
      <c r="K141" s="0" t="n">
        <v>23.4</v>
      </c>
      <c r="L141" s="0" t="n">
        <v>1</v>
      </c>
      <c r="M141" s="5" t="n">
        <v>20730000</v>
      </c>
      <c r="N141" s="5" t="n">
        <v>482000</v>
      </c>
      <c r="O141" s="6" t="n">
        <f aca="false">N141/P141</f>
        <v>10478.2608695652</v>
      </c>
      <c r="P141" s="7" t="n">
        <f aca="false">E141*3+F141</f>
        <v>46</v>
      </c>
      <c r="Q141" s="8" t="n">
        <f aca="false">(P141/114)*100</f>
        <v>40.3508771929825</v>
      </c>
    </row>
    <row r="142" customFormat="false" ht="15" hidden="false" customHeight="false" outlineLevel="0" collapsed="false">
      <c r="B142" s="0" t="n">
        <v>2017</v>
      </c>
      <c r="C142" s="0" t="n">
        <v>14</v>
      </c>
      <c r="D142" s="0" t="s">
        <v>25</v>
      </c>
      <c r="E142" s="0" t="n">
        <v>11</v>
      </c>
      <c r="F142" s="0" t="n">
        <v>14</v>
      </c>
      <c r="G142" s="0" t="n">
        <v>13</v>
      </c>
      <c r="H142" s="4" t="n">
        <v>2.12013888888889</v>
      </c>
      <c r="I142" s="0" t="n">
        <v>-3</v>
      </c>
      <c r="J142" s="0" t="n">
        <v>48</v>
      </c>
      <c r="K142" s="0" t="n">
        <v>22.6</v>
      </c>
      <c r="L142" s="0" t="n">
        <v>2</v>
      </c>
      <c r="M142" s="5" t="n">
        <v>36550000</v>
      </c>
      <c r="N142" s="5" t="n">
        <v>761000</v>
      </c>
      <c r="O142" s="6" t="n">
        <f aca="false">N142/P142</f>
        <v>16191.4893617021</v>
      </c>
      <c r="P142" s="7" t="n">
        <f aca="false">E142*3+F142</f>
        <v>47</v>
      </c>
      <c r="Q142" s="8" t="n">
        <f aca="false">(P142/114)*100</f>
        <v>41.2280701754386</v>
      </c>
    </row>
    <row r="143" customFormat="false" ht="15" hidden="false" customHeight="false" outlineLevel="0" collapsed="false">
      <c r="B143" s="0" t="n">
        <v>2010</v>
      </c>
      <c r="C143" s="0" t="n">
        <v>14</v>
      </c>
      <c r="D143" s="0" t="s">
        <v>26</v>
      </c>
      <c r="E143" s="0" t="n">
        <v>9</v>
      </c>
      <c r="F143" s="0" t="n">
        <v>17</v>
      </c>
      <c r="G143" s="0" t="n">
        <v>12</v>
      </c>
      <c r="H143" s="4" t="n">
        <v>1.73888888888889</v>
      </c>
      <c r="I143" s="0" t="n">
        <v>-3</v>
      </c>
      <c r="J143" s="0" t="n">
        <v>46</v>
      </c>
      <c r="K143" s="0" t="n">
        <v>23.8</v>
      </c>
      <c r="L143" s="0" t="n">
        <v>5</v>
      </c>
      <c r="M143" s="5" t="n">
        <v>72900000</v>
      </c>
      <c r="N143" s="5" t="n">
        <v>1580000</v>
      </c>
      <c r="O143" s="6" t="n">
        <f aca="false">N143/P143</f>
        <v>35909.0909090909</v>
      </c>
      <c r="P143" s="7" t="n">
        <f aca="false">E143*3+F143</f>
        <v>44</v>
      </c>
      <c r="Q143" s="8" t="n">
        <f aca="false">(P143/114)*100</f>
        <v>38.5964912280702</v>
      </c>
    </row>
    <row r="144" customFormat="false" ht="15" hidden="false" customHeight="false" outlineLevel="0" collapsed="false">
      <c r="B144" s="0" t="n">
        <v>2011</v>
      </c>
      <c r="C144" s="0" t="n">
        <v>15</v>
      </c>
      <c r="D144" s="0" t="s">
        <v>28</v>
      </c>
      <c r="E144" s="0" t="n">
        <v>13</v>
      </c>
      <c r="F144" s="0" t="n">
        <v>6</v>
      </c>
      <c r="G144" s="0" t="n">
        <v>19</v>
      </c>
      <c r="H144" s="0" t="s">
        <v>53</v>
      </c>
      <c r="I144" s="0" t="n">
        <v>-10</v>
      </c>
      <c r="J144" s="0" t="n">
        <v>62</v>
      </c>
      <c r="K144" s="0" t="n">
        <v>24.3</v>
      </c>
      <c r="L144" s="0" t="n">
        <v>3</v>
      </c>
      <c r="M144" s="5" t="n">
        <v>83100000</v>
      </c>
      <c r="N144" s="5" t="n">
        <v>1340000</v>
      </c>
      <c r="O144" s="6" t="n">
        <f aca="false">N144/P144</f>
        <v>29777.7777777778</v>
      </c>
      <c r="P144" s="7" t="n">
        <f aca="false">E144*3+F144</f>
        <v>45</v>
      </c>
      <c r="Q144" s="8" t="n">
        <f aca="false">(P144/114)*100</f>
        <v>39.4736842105263</v>
      </c>
    </row>
    <row r="145" customFormat="false" ht="15" hidden="false" customHeight="false" outlineLevel="0" collapsed="false">
      <c r="B145" s="0" t="n">
        <v>2017</v>
      </c>
      <c r="C145" s="0" t="n">
        <v>15</v>
      </c>
      <c r="D145" s="0" t="s">
        <v>38</v>
      </c>
      <c r="E145" s="0" t="n">
        <v>12</v>
      </c>
      <c r="F145" s="0" t="n">
        <v>9</v>
      </c>
      <c r="G145" s="0" t="n">
        <v>17</v>
      </c>
      <c r="H145" s="4" t="n">
        <v>1.95694444444444</v>
      </c>
      <c r="I145" s="0" t="n">
        <v>-12</v>
      </c>
      <c r="J145" s="0" t="n">
        <v>41</v>
      </c>
      <c r="K145" s="0" t="n">
        <v>24</v>
      </c>
      <c r="L145" s="0" t="n">
        <v>3</v>
      </c>
      <c r="M145" s="5" t="n">
        <v>42900000</v>
      </c>
      <c r="N145" s="5" t="n">
        <v>1050000</v>
      </c>
      <c r="O145" s="6" t="n">
        <f aca="false">N145/P145</f>
        <v>23333.3333333333</v>
      </c>
      <c r="P145" s="7" t="n">
        <f aca="false">E145*3+F145</f>
        <v>45</v>
      </c>
      <c r="Q145" s="8" t="n">
        <f aca="false">(P145/114)*100</f>
        <v>39.4736842105263</v>
      </c>
    </row>
    <row r="146" customFormat="false" ht="15" hidden="false" customHeight="false" outlineLevel="0" collapsed="false">
      <c r="B146" s="0" t="n">
        <v>2013</v>
      </c>
      <c r="C146" s="0" t="n">
        <v>15</v>
      </c>
      <c r="D146" s="0" t="s">
        <v>25</v>
      </c>
      <c r="E146" s="0" t="n">
        <v>12</v>
      </c>
      <c r="F146" s="0" t="n">
        <v>10</v>
      </c>
      <c r="G146" s="0" t="n">
        <v>16</v>
      </c>
      <c r="H146" s="4" t="n">
        <v>1.82430555555556</v>
      </c>
      <c r="I146" s="0" t="n">
        <v>-4</v>
      </c>
      <c r="J146" s="0" t="n">
        <v>40</v>
      </c>
      <c r="K146" s="0" t="n">
        <v>23.4</v>
      </c>
      <c r="L146" s="0" t="n">
        <v>4</v>
      </c>
      <c r="M146" s="5" t="n">
        <v>44450000</v>
      </c>
      <c r="N146" s="5" t="n">
        <v>1110000</v>
      </c>
      <c r="O146" s="6" t="n">
        <f aca="false">N146/P146</f>
        <v>24130.4347826087</v>
      </c>
      <c r="P146" s="7" t="n">
        <f aca="false">E146*3+F146</f>
        <v>46</v>
      </c>
      <c r="Q146" s="8" t="n">
        <f aca="false">(P146/114)*100</f>
        <v>40.3508771929825</v>
      </c>
    </row>
    <row r="147" customFormat="false" ht="15" hidden="false" customHeight="false" outlineLevel="0" collapsed="false">
      <c r="B147" s="0" t="n">
        <v>2010</v>
      </c>
      <c r="C147" s="0" t="n">
        <v>15</v>
      </c>
      <c r="D147" s="0" t="s">
        <v>37</v>
      </c>
      <c r="E147" s="0" t="n">
        <v>11</v>
      </c>
      <c r="F147" s="0" t="n">
        <v>10</v>
      </c>
      <c r="G147" s="0" t="n">
        <v>17</v>
      </c>
      <c r="H147" s="4" t="n">
        <v>2.08194444444444</v>
      </c>
      <c r="I147" s="0" t="n">
        <v>-9</v>
      </c>
      <c r="J147" s="0" t="n">
        <v>42</v>
      </c>
      <c r="K147" s="0" t="n">
        <v>22.7</v>
      </c>
      <c r="L147" s="0" t="n">
        <v>0</v>
      </c>
      <c r="M147" s="5" t="n">
        <v>9650000</v>
      </c>
      <c r="N147" s="5" t="n">
        <v>230000</v>
      </c>
      <c r="O147" s="6" t="n">
        <f aca="false">N147/P147</f>
        <v>5348.83720930233</v>
      </c>
      <c r="P147" s="7" t="n">
        <f aca="false">E147*3+F147</f>
        <v>43</v>
      </c>
      <c r="Q147" s="8" t="n">
        <f aca="false">(P147/114)*100</f>
        <v>37.719298245614</v>
      </c>
    </row>
    <row r="148" customFormat="false" ht="15" hidden="false" customHeight="false" outlineLevel="0" collapsed="false">
      <c r="B148" s="0" t="n">
        <v>2014</v>
      </c>
      <c r="C148" s="0" t="n">
        <v>15</v>
      </c>
      <c r="D148" s="0" t="s">
        <v>41</v>
      </c>
      <c r="E148" s="0" t="n">
        <v>11</v>
      </c>
      <c r="F148" s="0" t="n">
        <v>10</v>
      </c>
      <c r="G148" s="0" t="n">
        <v>17</v>
      </c>
      <c r="H148" s="4" t="n">
        <v>1.65555555555556</v>
      </c>
      <c r="I148" s="0" t="n">
        <v>-5</v>
      </c>
      <c r="J148" s="0" t="n">
        <v>30</v>
      </c>
      <c r="K148" s="0" t="n">
        <v>25.8</v>
      </c>
      <c r="L148" s="0" t="n">
        <v>0</v>
      </c>
      <c r="M148" s="5" t="n">
        <v>4400000</v>
      </c>
      <c r="N148" s="5" t="n">
        <v>147000</v>
      </c>
      <c r="O148" s="6" t="n">
        <f aca="false">N148/P148</f>
        <v>3418.60465116279</v>
      </c>
      <c r="P148" s="7" t="n">
        <f aca="false">E148*3+F148</f>
        <v>43</v>
      </c>
      <c r="Q148" s="8" t="n">
        <f aca="false">(P148/114)*100</f>
        <v>37.719298245614</v>
      </c>
    </row>
    <row r="149" customFormat="false" ht="15" hidden="false" customHeight="false" outlineLevel="0" collapsed="false">
      <c r="B149" s="0" t="n">
        <v>2015</v>
      </c>
      <c r="C149" s="0" t="n">
        <v>15</v>
      </c>
      <c r="D149" s="0" t="s">
        <v>40</v>
      </c>
      <c r="E149" s="0" t="n">
        <v>11</v>
      </c>
      <c r="F149" s="0" t="n">
        <v>11</v>
      </c>
      <c r="G149" s="0" t="n">
        <v>16</v>
      </c>
      <c r="H149" s="4" t="n">
        <v>1.32083333333333</v>
      </c>
      <c r="I149" s="0" t="n">
        <v>-11</v>
      </c>
      <c r="J149" s="0" t="n">
        <v>44</v>
      </c>
      <c r="K149" s="0" t="n">
        <v>24.1</v>
      </c>
      <c r="L149" s="0" t="n">
        <v>1</v>
      </c>
      <c r="M149" s="5" t="n">
        <v>15850000</v>
      </c>
      <c r="N149" s="5" t="n">
        <v>360000</v>
      </c>
      <c r="O149" s="6" t="n">
        <f aca="false">N149/P149</f>
        <v>8181.81818181818</v>
      </c>
      <c r="P149" s="7" t="n">
        <f aca="false">E149*3+F149</f>
        <v>44</v>
      </c>
      <c r="Q149" s="8" t="n">
        <f aca="false">(P149/114)*100</f>
        <v>38.5964912280702</v>
      </c>
    </row>
    <row r="150" customFormat="false" ht="15" hidden="false" customHeight="false" outlineLevel="0" collapsed="false">
      <c r="B150" s="0" t="n">
        <v>2016</v>
      </c>
      <c r="C150" s="0" t="n">
        <v>15</v>
      </c>
      <c r="D150" s="0" t="s">
        <v>40</v>
      </c>
      <c r="E150" s="0" t="n">
        <v>11</v>
      </c>
      <c r="F150" s="0" t="n">
        <v>13</v>
      </c>
      <c r="G150" s="0" t="n">
        <v>14</v>
      </c>
      <c r="H150" s="4" t="n">
        <v>1.7375</v>
      </c>
      <c r="I150" s="0" t="n">
        <v>-1</v>
      </c>
      <c r="J150" s="0" t="n">
        <v>33</v>
      </c>
      <c r="K150" s="0" t="n">
        <v>25.1</v>
      </c>
      <c r="L150" s="0" t="n">
        <v>5</v>
      </c>
      <c r="M150" s="5" t="n">
        <v>19600000</v>
      </c>
      <c r="N150" s="5" t="n">
        <v>594000</v>
      </c>
      <c r="O150" s="6" t="n">
        <f aca="false">N150/P150</f>
        <v>12913.0434782609</v>
      </c>
      <c r="P150" s="7" t="n">
        <f aca="false">E150*3+F150</f>
        <v>46</v>
      </c>
      <c r="Q150" s="8" t="n">
        <f aca="false">(P150/114)*100</f>
        <v>40.3508771929825</v>
      </c>
    </row>
    <row r="151" customFormat="false" ht="15" hidden="false" customHeight="false" outlineLevel="0" collapsed="false">
      <c r="B151" s="0" t="n">
        <v>2012</v>
      </c>
      <c r="C151" s="0" t="n">
        <v>15</v>
      </c>
      <c r="D151" s="0" t="s">
        <v>44</v>
      </c>
      <c r="E151" s="0" t="n">
        <v>11</v>
      </c>
      <c r="F151" s="0" t="n">
        <v>14</v>
      </c>
      <c r="G151" s="0" t="n">
        <v>13</v>
      </c>
      <c r="H151" s="4" t="n">
        <v>1.57013888888889</v>
      </c>
      <c r="I151" s="0" t="n">
        <v>-4</v>
      </c>
      <c r="J151" s="0" t="n">
        <v>44</v>
      </c>
      <c r="K151" s="0" t="n">
        <v>23.5</v>
      </c>
      <c r="L151" s="0" t="n">
        <v>0</v>
      </c>
      <c r="M151" s="5" t="n">
        <v>18300000</v>
      </c>
      <c r="N151" s="5" t="n">
        <v>416000</v>
      </c>
      <c r="O151" s="6" t="n">
        <f aca="false">N151/P151</f>
        <v>8851.06382978723</v>
      </c>
      <c r="P151" s="7" t="n">
        <f aca="false">E151*3+F151</f>
        <v>47</v>
      </c>
      <c r="Q151" s="8" t="n">
        <f aca="false">(P151/114)*100</f>
        <v>41.2280701754386</v>
      </c>
    </row>
    <row r="152" customFormat="false" ht="15" hidden="false" customHeight="false" outlineLevel="0" collapsed="false">
      <c r="B152" s="0" t="n">
        <v>2009</v>
      </c>
      <c r="C152" s="0" t="n">
        <v>15</v>
      </c>
      <c r="D152" s="0" t="s">
        <v>34</v>
      </c>
      <c r="E152" s="0" t="n">
        <v>11</v>
      </c>
      <c r="F152" s="0" t="n">
        <v>14</v>
      </c>
      <c r="G152" s="0" t="n">
        <v>13</v>
      </c>
      <c r="H152" s="4" t="n">
        <v>2.20694444444444</v>
      </c>
      <c r="I152" s="0" t="n">
        <v>-6</v>
      </c>
      <c r="J152" s="0" t="n">
        <v>40</v>
      </c>
      <c r="K152" s="0" t="n">
        <v>22.6</v>
      </c>
      <c r="L152" s="0" t="n">
        <v>3</v>
      </c>
      <c r="M152" s="5" t="n">
        <v>14500000</v>
      </c>
      <c r="N152" s="5" t="n">
        <v>363000</v>
      </c>
      <c r="O152" s="6" t="n">
        <f aca="false">N152/P152</f>
        <v>7723.40425531915</v>
      </c>
      <c r="P152" s="7" t="n">
        <f aca="false">E152*3+F152</f>
        <v>47</v>
      </c>
      <c r="Q152" s="9" t="n">
        <f aca="false">(P152/114)*100</f>
        <v>41.2280701754386</v>
      </c>
    </row>
    <row r="153" customFormat="false" ht="15" hidden="false" customHeight="false" outlineLevel="0" collapsed="false">
      <c r="B153" s="0" t="n">
        <v>2018</v>
      </c>
      <c r="C153" s="0" t="n">
        <v>15</v>
      </c>
      <c r="D153" s="0" t="s">
        <v>47</v>
      </c>
      <c r="E153" s="0" t="n">
        <v>10</v>
      </c>
      <c r="F153" s="0" t="n">
        <v>14</v>
      </c>
      <c r="G153" s="0" t="n">
        <v>14</v>
      </c>
      <c r="H153" s="4" t="n">
        <v>1.35972222222222</v>
      </c>
      <c r="I153" s="0" t="n">
        <v>-6</v>
      </c>
      <c r="J153" s="0" t="n">
        <v>54</v>
      </c>
      <c r="K153" s="0" t="n">
        <v>26</v>
      </c>
      <c r="L153" s="0" t="n">
        <v>2</v>
      </c>
      <c r="M153" s="5" t="n">
        <v>26950000</v>
      </c>
      <c r="N153" s="5" t="n">
        <v>499000</v>
      </c>
      <c r="O153" s="6" t="n">
        <f aca="false">N153/P153</f>
        <v>11340.9090909091</v>
      </c>
      <c r="P153" s="7" t="n">
        <f aca="false">E153*3+F153</f>
        <v>44</v>
      </c>
      <c r="Q153" s="8" t="n">
        <f aca="false">(P153/114)*100</f>
        <v>38.5964912280702</v>
      </c>
    </row>
    <row r="154" customFormat="false" ht="15" hidden="false" customHeight="false" outlineLevel="0" collapsed="false">
      <c r="B154" s="0" t="n">
        <v>2014</v>
      </c>
      <c r="C154" s="0" t="n">
        <v>16</v>
      </c>
      <c r="D154" s="0" t="s">
        <v>22</v>
      </c>
      <c r="E154" s="0" t="n">
        <v>11</v>
      </c>
      <c r="F154" s="0" t="n">
        <v>7</v>
      </c>
      <c r="G154" s="0" t="n">
        <v>20</v>
      </c>
      <c r="H154" s="4" t="n">
        <v>1.45763888888889</v>
      </c>
      <c r="I154" s="0" t="n">
        <v>-25</v>
      </c>
      <c r="J154" s="0" t="n">
        <v>24</v>
      </c>
      <c r="K154" s="0" t="n">
        <v>25</v>
      </c>
      <c r="L154" s="0" t="n">
        <v>2</v>
      </c>
      <c r="M154" s="5" t="n">
        <v>20100000</v>
      </c>
      <c r="N154" s="5" t="n">
        <v>838000</v>
      </c>
      <c r="O154" s="6" t="n">
        <f aca="false">N154/P154</f>
        <v>20950</v>
      </c>
      <c r="P154" s="7" t="n">
        <f aca="false">E154*3+F154</f>
        <v>40</v>
      </c>
      <c r="Q154" s="8" t="n">
        <f aca="false">(P154/114)*100</f>
        <v>35.0877192982456</v>
      </c>
    </row>
    <row r="155" customFormat="false" ht="15" hidden="false" customHeight="false" outlineLevel="0" collapsed="false">
      <c r="B155" s="0" t="n">
        <v>2016</v>
      </c>
      <c r="C155" s="0" t="n">
        <v>16</v>
      </c>
      <c r="D155" s="0" t="s">
        <v>35</v>
      </c>
      <c r="E155" s="0" t="n">
        <v>12</v>
      </c>
      <c r="F155" s="0" t="n">
        <v>9</v>
      </c>
      <c r="G155" s="0" t="n">
        <v>17</v>
      </c>
      <c r="H155" s="4" t="n">
        <v>2.16180555555556</v>
      </c>
      <c r="I155" s="0" t="n">
        <v>-2</v>
      </c>
      <c r="J155" s="0" t="n">
        <v>30</v>
      </c>
      <c r="K155" s="0" t="n">
        <v>23.2</v>
      </c>
      <c r="L155" s="0" t="n">
        <v>0</v>
      </c>
      <c r="M155" s="5" t="n">
        <v>23450000</v>
      </c>
      <c r="N155" s="5" t="n">
        <v>782000</v>
      </c>
      <c r="O155" s="6" t="n">
        <f aca="false">N155/P155</f>
        <v>17377.7777777778</v>
      </c>
      <c r="P155" s="7" t="n">
        <f aca="false">E155*3+F155</f>
        <v>45</v>
      </c>
      <c r="Q155" s="8" t="n">
        <f aca="false">(P155/114)*100</f>
        <v>39.4736842105263</v>
      </c>
    </row>
    <row r="156" customFormat="false" ht="15" hidden="false" customHeight="false" outlineLevel="0" collapsed="false">
      <c r="B156" s="0" t="n">
        <v>2010</v>
      </c>
      <c r="C156" s="0" t="n">
        <v>16</v>
      </c>
      <c r="D156" s="0" t="s">
        <v>50</v>
      </c>
      <c r="E156" s="0" t="n">
        <v>11</v>
      </c>
      <c r="F156" s="0" t="n">
        <v>9</v>
      </c>
      <c r="G156" s="0" t="n">
        <v>18</v>
      </c>
      <c r="H156" s="4" t="n">
        <v>2.16458333333333</v>
      </c>
      <c r="I156" s="0" t="n">
        <v>-6</v>
      </c>
      <c r="J156" s="0" t="n">
        <v>36</v>
      </c>
      <c r="K156" s="0" t="n">
        <v>24.6</v>
      </c>
      <c r="L156" s="0" t="n">
        <v>0</v>
      </c>
      <c r="M156" s="5" t="n">
        <v>7800000</v>
      </c>
      <c r="N156" s="5" t="n">
        <v>217000</v>
      </c>
      <c r="O156" s="6" t="n">
        <f aca="false">N156/P156</f>
        <v>5166.66666666667</v>
      </c>
      <c r="P156" s="7" t="n">
        <f aca="false">E156*3+F156</f>
        <v>42</v>
      </c>
      <c r="Q156" s="8" t="n">
        <f aca="false">(P156/114)*100</f>
        <v>36.8421052631579</v>
      </c>
    </row>
    <row r="157" customFormat="false" ht="15" hidden="false" customHeight="false" outlineLevel="0" collapsed="false">
      <c r="B157" s="0" t="n">
        <v>2011</v>
      </c>
      <c r="C157" s="0" t="n">
        <v>16</v>
      </c>
      <c r="D157" s="0" t="s">
        <v>23</v>
      </c>
      <c r="E157" s="0" t="n">
        <v>11</v>
      </c>
      <c r="F157" s="0" t="n">
        <v>10</v>
      </c>
      <c r="G157" s="0" t="n">
        <v>17</v>
      </c>
      <c r="H157" s="4" t="n">
        <v>2.03541666666667</v>
      </c>
      <c r="I157" s="0" t="n">
        <v>-3</v>
      </c>
      <c r="J157" s="0" t="n">
        <v>50</v>
      </c>
      <c r="K157" s="0" t="n">
        <v>23.5</v>
      </c>
      <c r="L157" s="0" t="n">
        <v>5</v>
      </c>
      <c r="M157" s="5" t="n">
        <v>75280000</v>
      </c>
      <c r="N157" s="5" t="n">
        <v>1510000</v>
      </c>
      <c r="O157" s="6" t="n">
        <f aca="false">N157/P157</f>
        <v>35116.2790697674</v>
      </c>
      <c r="P157" s="7" t="n">
        <f aca="false">E157*3+F157</f>
        <v>43</v>
      </c>
      <c r="Q157" s="8" t="n">
        <f aca="false">(P157/114)*100</f>
        <v>37.719298245614</v>
      </c>
    </row>
    <row r="158" customFormat="false" ht="15" hidden="false" customHeight="false" outlineLevel="0" collapsed="false">
      <c r="B158" s="0" t="n">
        <v>2017</v>
      </c>
      <c r="C158" s="0" t="n">
        <v>16</v>
      </c>
      <c r="D158" s="0" t="s">
        <v>35</v>
      </c>
      <c r="E158" s="0" t="n">
        <v>11</v>
      </c>
      <c r="F158" s="0" t="n">
        <v>10</v>
      </c>
      <c r="G158" s="0" t="n">
        <v>17</v>
      </c>
      <c r="H158" s="4" t="n">
        <v>2.12361111111111</v>
      </c>
      <c r="I158" s="0" t="n">
        <v>-8</v>
      </c>
      <c r="J158" s="0" t="n">
        <v>44</v>
      </c>
      <c r="K158" s="0" t="n">
        <v>24.6</v>
      </c>
      <c r="L158" s="0" t="n">
        <v>4</v>
      </c>
      <c r="M158" s="5" t="n">
        <v>38750000</v>
      </c>
      <c r="N158" s="5" t="n">
        <v>881000</v>
      </c>
      <c r="O158" s="6" t="n">
        <f aca="false">N158/P158</f>
        <v>20488.3720930233</v>
      </c>
      <c r="P158" s="7" t="n">
        <f aca="false">E158*3+F158</f>
        <v>43</v>
      </c>
      <c r="Q158" s="8" t="n">
        <f aca="false">(P158/114)*100</f>
        <v>37.719298245614</v>
      </c>
    </row>
    <row r="159" customFormat="false" ht="15" hidden="false" customHeight="false" outlineLevel="0" collapsed="false">
      <c r="B159" s="0" t="n">
        <v>2015</v>
      </c>
      <c r="C159" s="0" t="n">
        <v>16</v>
      </c>
      <c r="D159" s="0" t="s">
        <v>39</v>
      </c>
      <c r="E159" s="0" t="n">
        <v>11</v>
      </c>
      <c r="F159" s="0" t="n">
        <v>10</v>
      </c>
      <c r="G159" s="0" t="n">
        <v>17</v>
      </c>
      <c r="H159" s="4" t="n">
        <v>1.53472222222222</v>
      </c>
      <c r="I159" s="0" t="n">
        <v>-14</v>
      </c>
      <c r="J159" s="0" t="n">
        <v>45</v>
      </c>
      <c r="K159" s="0" t="n">
        <v>23.2</v>
      </c>
      <c r="L159" s="0" t="n">
        <v>1</v>
      </c>
      <c r="M159" s="5" t="n">
        <v>11400000</v>
      </c>
      <c r="N159" s="5" t="n">
        <v>253000</v>
      </c>
      <c r="O159" s="6" t="n">
        <f aca="false">N159/P159</f>
        <v>5883.72093023256</v>
      </c>
      <c r="P159" s="7" t="n">
        <f aca="false">E159*3+F159</f>
        <v>43</v>
      </c>
      <c r="Q159" s="8" t="n">
        <f aca="false">(P159/114)*100</f>
        <v>37.719298245614</v>
      </c>
    </row>
    <row r="160" customFormat="false" ht="15" hidden="false" customHeight="false" outlineLevel="0" collapsed="false">
      <c r="B160" s="0" t="n">
        <v>2013</v>
      </c>
      <c r="C160" s="0" t="n">
        <v>16</v>
      </c>
      <c r="D160" s="0" t="s">
        <v>26</v>
      </c>
      <c r="E160" s="0" t="n">
        <v>12</v>
      </c>
      <c r="F160" s="0" t="n">
        <v>13</v>
      </c>
      <c r="G160" s="0" t="n">
        <v>13</v>
      </c>
      <c r="H160" s="4" t="n">
        <v>1.82361111111111</v>
      </c>
      <c r="I160" s="0" t="n">
        <v>-3</v>
      </c>
      <c r="J160" s="0" t="n">
        <v>44</v>
      </c>
      <c r="K160" s="0" t="n">
        <v>24.7</v>
      </c>
      <c r="L160" s="0" t="n">
        <v>4</v>
      </c>
      <c r="M160" s="5" t="n">
        <v>55250000</v>
      </c>
      <c r="N160" s="5" t="n">
        <v>1260000</v>
      </c>
      <c r="O160" s="6" t="n">
        <f aca="false">N160/P160</f>
        <v>25714.2857142857</v>
      </c>
      <c r="P160" s="7" t="n">
        <f aca="false">E160*3+F160</f>
        <v>49</v>
      </c>
      <c r="Q160" s="8" t="n">
        <f aca="false">(P160/114)*100</f>
        <v>42.9824561403509</v>
      </c>
    </row>
    <row r="161" customFormat="false" ht="15" hidden="false" customHeight="false" outlineLevel="0" collapsed="false">
      <c r="B161" s="0" t="n">
        <v>2009</v>
      </c>
      <c r="C161" s="0" t="n">
        <v>16</v>
      </c>
      <c r="D161" s="0" t="s">
        <v>25</v>
      </c>
      <c r="E161" s="0" t="n">
        <v>11</v>
      </c>
      <c r="F161" s="0" t="n">
        <v>13</v>
      </c>
      <c r="G161" s="0" t="n">
        <v>14</v>
      </c>
      <c r="H161" s="4" t="n">
        <v>2.08055555555556</v>
      </c>
      <c r="I161" s="0" t="n">
        <v>-7</v>
      </c>
      <c r="J161" s="0" t="n">
        <v>36</v>
      </c>
      <c r="K161" s="0" t="n">
        <v>22.3</v>
      </c>
      <c r="L161" s="0" t="n">
        <v>1</v>
      </c>
      <c r="M161" s="5" t="n">
        <v>49050000</v>
      </c>
      <c r="N161" s="5" t="n">
        <v>1360000</v>
      </c>
      <c r="O161" s="6" t="n">
        <f aca="false">N161/P161</f>
        <v>29565.2173913043</v>
      </c>
      <c r="P161" s="7" t="n">
        <f aca="false">E161*3+F161</f>
        <v>46</v>
      </c>
      <c r="Q161" s="9" t="n">
        <f aca="false">(P161/114)*100</f>
        <v>40.3508771929825</v>
      </c>
    </row>
    <row r="162" customFormat="false" ht="15" hidden="false" customHeight="false" outlineLevel="0" collapsed="false">
      <c r="B162" s="0" t="n">
        <v>2018</v>
      </c>
      <c r="C162" s="0" t="n">
        <v>16</v>
      </c>
      <c r="D162" s="0" t="s">
        <v>31</v>
      </c>
      <c r="E162" s="0" t="n">
        <v>10</v>
      </c>
      <c r="F162" s="0" t="n">
        <v>13</v>
      </c>
      <c r="G162" s="0" t="n">
        <v>15</v>
      </c>
      <c r="H162" s="4" t="n">
        <v>1.74166666666667</v>
      </c>
      <c r="I162" s="0" t="n">
        <v>-7</v>
      </c>
      <c r="J162" s="0" t="n">
        <v>55</v>
      </c>
      <c r="K162" s="0" t="n">
        <v>23.9</v>
      </c>
      <c r="L162" s="0" t="n">
        <v>7</v>
      </c>
      <c r="M162" s="5" t="n">
        <v>41580000</v>
      </c>
      <c r="N162" s="5" t="n">
        <v>756000</v>
      </c>
      <c r="O162" s="6" t="n">
        <f aca="false">N162/P162</f>
        <v>17581.3953488372</v>
      </c>
      <c r="P162" s="7" t="n">
        <f aca="false">E162*3+F162</f>
        <v>43</v>
      </c>
      <c r="Q162" s="8" t="n">
        <f aca="false">(P162/114)*100</f>
        <v>37.719298245614</v>
      </c>
    </row>
    <row r="163" customFormat="false" ht="15" hidden="false" customHeight="false" outlineLevel="0" collapsed="false">
      <c r="B163" s="0" t="n">
        <v>2012</v>
      </c>
      <c r="C163" s="0" t="n">
        <v>16</v>
      </c>
      <c r="D163" s="0" t="s">
        <v>54</v>
      </c>
      <c r="E163" s="0" t="n">
        <v>10</v>
      </c>
      <c r="F163" s="0" t="n">
        <v>15</v>
      </c>
      <c r="G163" s="0" t="n">
        <v>13</v>
      </c>
      <c r="H163" s="4" t="n">
        <v>1.65347222222222</v>
      </c>
      <c r="I163" s="0" t="n">
        <v>-2</v>
      </c>
      <c r="J163" s="0" t="n">
        <v>41</v>
      </c>
      <c r="K163" s="0" t="n">
        <v>25.2</v>
      </c>
      <c r="L163" s="0" t="n">
        <v>0</v>
      </c>
      <c r="M163" s="5" t="n">
        <v>9100000</v>
      </c>
      <c r="N163" s="5" t="n">
        <v>222000</v>
      </c>
      <c r="O163" s="6" t="n">
        <f aca="false">N163/P163</f>
        <v>4933.33333333333</v>
      </c>
      <c r="P163" s="7" t="n">
        <f aca="false">E163*3+F163</f>
        <v>45</v>
      </c>
      <c r="Q163" s="8" t="n">
        <f aca="false">(P163/114)*100</f>
        <v>39.4736842105263</v>
      </c>
    </row>
    <row r="164" customFormat="false" ht="15" hidden="false" customHeight="false" outlineLevel="0" collapsed="false">
      <c r="B164" s="0" t="n">
        <v>2009</v>
      </c>
      <c r="C164" s="0" t="n">
        <v>17</v>
      </c>
      <c r="D164" s="0" t="s">
        <v>40</v>
      </c>
      <c r="E164" s="0" t="n">
        <v>12</v>
      </c>
      <c r="F164" s="0" t="n">
        <v>9</v>
      </c>
      <c r="G164" s="0" t="n">
        <v>17</v>
      </c>
      <c r="H164" s="0" t="s">
        <v>55</v>
      </c>
      <c r="I164" s="0" t="n">
        <v>-12</v>
      </c>
      <c r="J164" s="0" t="n">
        <v>36</v>
      </c>
      <c r="K164" s="0" t="n">
        <v>23.1</v>
      </c>
      <c r="L164" s="0" t="n">
        <v>2</v>
      </c>
      <c r="M164" s="5" t="n">
        <v>19500000</v>
      </c>
      <c r="N164" s="5" t="n">
        <v>542000</v>
      </c>
      <c r="O164" s="6" t="n">
        <f aca="false">N164/P164</f>
        <v>12044.4444444444</v>
      </c>
      <c r="P164" s="7" t="n">
        <f aca="false">E164*3+F164</f>
        <v>45</v>
      </c>
      <c r="Q164" s="9" t="n">
        <f aca="false">(P164/114)*100</f>
        <v>39.4736842105263</v>
      </c>
    </row>
    <row r="165" customFormat="false" ht="15" hidden="false" customHeight="false" outlineLevel="0" collapsed="false">
      <c r="B165" s="0" t="n">
        <v>2018</v>
      </c>
      <c r="C165" s="0" t="n">
        <v>17</v>
      </c>
      <c r="D165" s="0" t="s">
        <v>38</v>
      </c>
      <c r="E165" s="0" t="n">
        <v>11</v>
      </c>
      <c r="F165" s="0" t="n">
        <v>9</v>
      </c>
      <c r="G165" s="0" t="n">
        <v>18</v>
      </c>
      <c r="H165" s="4" t="n">
        <v>1.49791666666667</v>
      </c>
      <c r="I165" s="0" t="n">
        <v>-22</v>
      </c>
      <c r="J165" s="0" t="n">
        <v>47</v>
      </c>
      <c r="K165" s="0" t="n">
        <v>24.1</v>
      </c>
      <c r="L165" s="0" t="n">
        <v>1</v>
      </c>
      <c r="M165" s="5" t="n">
        <v>30950000</v>
      </c>
      <c r="N165" s="5" t="n">
        <v>659000</v>
      </c>
      <c r="O165" s="6" t="n">
        <f aca="false">N165/P165</f>
        <v>15690.4761904762</v>
      </c>
      <c r="P165" s="7" t="n">
        <f aca="false">E165*3+F165</f>
        <v>42</v>
      </c>
      <c r="Q165" s="8" t="n">
        <f aca="false">(P165/114)*100</f>
        <v>36.8421052631579</v>
      </c>
    </row>
    <row r="166" customFormat="false" ht="15" hidden="false" customHeight="false" outlineLevel="0" collapsed="false">
      <c r="B166" s="0" t="n">
        <v>2015</v>
      </c>
      <c r="C166" s="0" t="n">
        <v>17</v>
      </c>
      <c r="D166" s="0" t="s">
        <v>37</v>
      </c>
      <c r="E166" s="0" t="n">
        <v>11</v>
      </c>
      <c r="F166" s="0" t="n">
        <v>9</v>
      </c>
      <c r="G166" s="0" t="n">
        <v>18</v>
      </c>
      <c r="H166" s="0" t="s">
        <v>56</v>
      </c>
      <c r="I166" s="0" t="n">
        <v>-22</v>
      </c>
      <c r="J166" s="0" t="n">
        <v>42</v>
      </c>
      <c r="K166" s="0" t="n">
        <v>24.3</v>
      </c>
      <c r="L166" s="0" t="n">
        <v>1</v>
      </c>
      <c r="M166" s="5" t="n">
        <v>9650000</v>
      </c>
      <c r="N166" s="5" t="n">
        <v>230000</v>
      </c>
      <c r="O166" s="6" t="n">
        <f aca="false">N166/P166</f>
        <v>5476.19047619048</v>
      </c>
      <c r="P166" s="7" t="n">
        <f aca="false">E166*3+F166</f>
        <v>42</v>
      </c>
      <c r="Q166" s="8" t="n">
        <f aca="false">(P166/114)*100</f>
        <v>36.8421052631579</v>
      </c>
    </row>
    <row r="167" customFormat="false" ht="15" hidden="false" customHeight="false" outlineLevel="0" collapsed="false">
      <c r="B167" s="0" t="n">
        <v>2016</v>
      </c>
      <c r="C167" s="0" t="n">
        <v>17</v>
      </c>
      <c r="D167" s="0" t="s">
        <v>30</v>
      </c>
      <c r="E167" s="0" t="n">
        <v>11</v>
      </c>
      <c r="F167" s="0" t="n">
        <v>10</v>
      </c>
      <c r="G167" s="0" t="n">
        <v>17</v>
      </c>
      <c r="H167" s="4" t="n">
        <v>1.48680555555556</v>
      </c>
      <c r="I167" s="0" t="n">
        <v>-6</v>
      </c>
      <c r="J167" s="0" t="n">
        <v>33</v>
      </c>
      <c r="K167" s="0" t="n">
        <v>23.8</v>
      </c>
      <c r="L167" s="0" t="n">
        <v>1</v>
      </c>
      <c r="M167" s="5" t="n">
        <v>43600000</v>
      </c>
      <c r="N167" s="5" t="n">
        <v>1320000</v>
      </c>
      <c r="O167" s="6" t="n">
        <f aca="false">N167/P167</f>
        <v>30697.6744186047</v>
      </c>
      <c r="P167" s="7" t="n">
        <f aca="false">E167*3+F167</f>
        <v>43</v>
      </c>
      <c r="Q167" s="8" t="n">
        <f aca="false">(P167/114)*100</f>
        <v>37.719298245614</v>
      </c>
    </row>
    <row r="168" customFormat="false" ht="15" hidden="false" customHeight="false" outlineLevel="0" collapsed="false">
      <c r="B168" s="0" t="n">
        <v>2017</v>
      </c>
      <c r="C168" s="0" t="n">
        <v>17</v>
      </c>
      <c r="D168" s="0" t="s">
        <v>40</v>
      </c>
      <c r="E168" s="0" t="n">
        <v>11</v>
      </c>
      <c r="F168" s="0" t="n">
        <v>10</v>
      </c>
      <c r="G168" s="0" t="n">
        <v>17</v>
      </c>
      <c r="H168" s="4" t="n">
        <v>1.78541666666667</v>
      </c>
      <c r="I168" s="0" t="n">
        <v>-9</v>
      </c>
      <c r="J168" s="0" t="n">
        <v>46</v>
      </c>
      <c r="K168" s="0" t="n">
        <v>24.7</v>
      </c>
      <c r="L168" s="0" t="n">
        <v>2</v>
      </c>
      <c r="M168" s="5" t="n">
        <v>30080000</v>
      </c>
      <c r="N168" s="5" t="n">
        <v>654000</v>
      </c>
      <c r="O168" s="6" t="n">
        <f aca="false">N168/P168</f>
        <v>15209.3023255814</v>
      </c>
      <c r="P168" s="7" t="n">
        <f aca="false">E168*3+F168</f>
        <v>43</v>
      </c>
      <c r="Q168" s="8" t="n">
        <f aca="false">(P168/114)*100</f>
        <v>37.719298245614</v>
      </c>
    </row>
    <row r="169" customFormat="false" ht="15" hidden="false" customHeight="false" outlineLevel="0" collapsed="false">
      <c r="B169" s="0" t="n">
        <v>2014</v>
      </c>
      <c r="C169" s="0" t="n">
        <v>17</v>
      </c>
      <c r="D169" s="0" t="s">
        <v>35</v>
      </c>
      <c r="E169" s="0" t="n">
        <v>10</v>
      </c>
      <c r="F169" s="0" t="n">
        <v>8</v>
      </c>
      <c r="G169" s="0" t="n">
        <v>20</v>
      </c>
      <c r="H169" s="4" t="n">
        <v>1.57916666666667</v>
      </c>
      <c r="I169" s="0" t="n">
        <v>-17</v>
      </c>
      <c r="J169" s="0" t="n">
        <v>40</v>
      </c>
      <c r="K169" s="0" t="n">
        <v>24.6</v>
      </c>
      <c r="L169" s="0" t="n">
        <v>2</v>
      </c>
      <c r="M169" s="5" t="n">
        <v>12550000</v>
      </c>
      <c r="N169" s="5" t="n">
        <v>314000</v>
      </c>
      <c r="O169" s="6" t="n">
        <f aca="false">N169/P169</f>
        <v>8263.15789473684</v>
      </c>
      <c r="P169" s="7" t="n">
        <f aca="false">E169*3+F169</f>
        <v>38</v>
      </c>
      <c r="Q169" s="8" t="n">
        <f aca="false">(P169/114)*100</f>
        <v>33.3333333333333</v>
      </c>
    </row>
    <row r="170" customFormat="false" ht="15" hidden="false" customHeight="false" outlineLevel="0" collapsed="false">
      <c r="B170" s="0" t="n">
        <v>2013</v>
      </c>
      <c r="C170" s="0" t="n">
        <v>17</v>
      </c>
      <c r="D170" s="0" t="s">
        <v>54</v>
      </c>
      <c r="E170" s="0" t="n">
        <v>12</v>
      </c>
      <c r="F170" s="0" t="n">
        <v>12</v>
      </c>
      <c r="G170" s="0" t="n">
        <v>14</v>
      </c>
      <c r="H170" s="4" t="n">
        <v>2.11527777777778</v>
      </c>
      <c r="I170" s="0" t="n">
        <v>4</v>
      </c>
      <c r="J170" s="0" t="n">
        <v>55</v>
      </c>
      <c r="K170" s="0" t="n">
        <v>23.1</v>
      </c>
      <c r="L170" s="0" t="n">
        <v>3</v>
      </c>
      <c r="M170" s="5" t="n">
        <v>13780000</v>
      </c>
      <c r="N170" s="5" t="n">
        <v>250000</v>
      </c>
      <c r="O170" s="6" t="n">
        <f aca="false">N170/P170</f>
        <v>5208.33333333333</v>
      </c>
      <c r="P170" s="7" t="n">
        <f aca="false">E170*3+F170</f>
        <v>48</v>
      </c>
      <c r="Q170" s="8" t="n">
        <f aca="false">(P170/114)*100</f>
        <v>42.1052631578947</v>
      </c>
    </row>
    <row r="171" customFormat="false" ht="15" hidden="false" customHeight="false" outlineLevel="0" collapsed="false">
      <c r="B171" s="0" t="n">
        <v>2011</v>
      </c>
      <c r="C171" s="0" t="n">
        <v>17</v>
      </c>
      <c r="D171" s="0" t="s">
        <v>33</v>
      </c>
      <c r="E171" s="0" t="n">
        <v>10</v>
      </c>
      <c r="F171" s="0" t="n">
        <v>11</v>
      </c>
      <c r="G171" s="0" t="n">
        <v>17</v>
      </c>
      <c r="H171" s="4" t="n">
        <v>1.62152777777778</v>
      </c>
      <c r="I171" s="0" t="n">
        <v>-17</v>
      </c>
      <c r="J171" s="0" t="n">
        <v>43</v>
      </c>
      <c r="K171" s="0" t="n">
        <v>23.4</v>
      </c>
      <c r="L171" s="0" t="n">
        <v>4</v>
      </c>
      <c r="M171" s="5" t="n">
        <v>23600000</v>
      </c>
      <c r="N171" s="5" t="n">
        <v>549000</v>
      </c>
      <c r="O171" s="6" t="n">
        <f aca="false">N171/P171</f>
        <v>13390.243902439</v>
      </c>
      <c r="P171" s="7" t="n">
        <f aca="false">E171*3+F171</f>
        <v>41</v>
      </c>
      <c r="Q171" s="8" t="n">
        <f aca="false">(P171/114)*100</f>
        <v>35.9649122807018</v>
      </c>
    </row>
    <row r="172" customFormat="false" ht="15" hidden="false" customHeight="false" outlineLevel="0" collapsed="false">
      <c r="B172" s="0" t="n">
        <v>2012</v>
      </c>
      <c r="C172" s="0" t="n">
        <v>17</v>
      </c>
      <c r="D172" s="0" t="s">
        <v>38</v>
      </c>
      <c r="E172" s="0" t="n">
        <v>10</v>
      </c>
      <c r="F172" s="0" t="n">
        <v>11</v>
      </c>
      <c r="G172" s="0" t="n">
        <v>17</v>
      </c>
      <c r="H172" s="4" t="n">
        <v>1.66388888888889</v>
      </c>
      <c r="I172" s="0" t="n">
        <v>-17</v>
      </c>
      <c r="J172" s="0" t="n">
        <v>45</v>
      </c>
      <c r="K172" s="0" t="n">
        <v>24.1</v>
      </c>
      <c r="L172" s="0" t="n">
        <v>1</v>
      </c>
      <c r="M172" s="5" t="n">
        <v>15800000</v>
      </c>
      <c r="N172" s="5" t="n">
        <v>351000</v>
      </c>
      <c r="O172" s="6" t="n">
        <f aca="false">N172/P172</f>
        <v>8560.9756097561</v>
      </c>
      <c r="P172" s="7" t="n">
        <f aca="false">E172*3+F172</f>
        <v>41</v>
      </c>
      <c r="Q172" s="8" t="n">
        <f aca="false">(P172/114)*100</f>
        <v>35.9649122807018</v>
      </c>
    </row>
    <row r="173" customFormat="false" ht="15" hidden="false" customHeight="false" outlineLevel="0" collapsed="false">
      <c r="B173" s="0" t="n">
        <v>2010</v>
      </c>
      <c r="C173" s="0" t="n">
        <v>17</v>
      </c>
      <c r="D173" s="0" t="s">
        <v>35</v>
      </c>
      <c r="E173" s="0" t="n">
        <v>9</v>
      </c>
      <c r="F173" s="0" t="n">
        <v>15</v>
      </c>
      <c r="G173" s="0" t="n">
        <v>14</v>
      </c>
      <c r="H173" s="4" t="n">
        <v>1.78333333333333</v>
      </c>
      <c r="I173" s="0" t="n">
        <v>-6</v>
      </c>
      <c r="J173" s="0" t="n">
        <v>57</v>
      </c>
      <c r="K173" s="0" t="n">
        <v>23.5</v>
      </c>
      <c r="L173" s="0" t="n">
        <v>1</v>
      </c>
      <c r="M173" s="5" t="n">
        <v>22100000</v>
      </c>
      <c r="N173" s="5" t="n">
        <v>388000</v>
      </c>
      <c r="O173" s="6" t="n">
        <f aca="false">N173/P173</f>
        <v>9238.09523809524</v>
      </c>
      <c r="P173" s="7" t="n">
        <f aca="false">E173*3+F173</f>
        <v>42</v>
      </c>
      <c r="Q173" s="8" t="n">
        <f aca="false">(P173/114)*100</f>
        <v>36.8421052631579</v>
      </c>
    </row>
    <row r="174" customFormat="false" ht="15" hidden="false" customHeight="false" outlineLevel="0" collapsed="false">
      <c r="B174" s="0" t="n">
        <v>2009</v>
      </c>
      <c r="C174" s="0" t="n">
        <v>18</v>
      </c>
      <c r="D174" s="0" t="s">
        <v>57</v>
      </c>
      <c r="E174" s="0" t="n">
        <v>11</v>
      </c>
      <c r="F174" s="0" t="n">
        <v>8</v>
      </c>
      <c r="G174" s="0" t="n">
        <v>19</v>
      </c>
      <c r="H174" s="0" t="s">
        <v>58</v>
      </c>
      <c r="I174" s="0" t="n">
        <v>-15</v>
      </c>
      <c r="J174" s="0" t="n">
        <v>43</v>
      </c>
      <c r="K174" s="0" t="n">
        <v>25.1</v>
      </c>
      <c r="L174" s="0" t="n">
        <v>3</v>
      </c>
      <c r="M174" s="5" t="n">
        <v>6230000</v>
      </c>
      <c r="N174" s="5" t="n">
        <v>145000</v>
      </c>
      <c r="O174" s="6" t="n">
        <f aca="false">N174/P174</f>
        <v>3536.58536585366</v>
      </c>
      <c r="P174" s="7" t="n">
        <f aca="false">E174*3+F174</f>
        <v>41</v>
      </c>
      <c r="Q174" s="9" t="n">
        <f aca="false">(P174/114)*100</f>
        <v>35.9649122807018</v>
      </c>
    </row>
    <row r="175" customFormat="false" ht="15" hidden="false" customHeight="false" outlineLevel="0" collapsed="false">
      <c r="B175" s="0" t="n">
        <v>2012</v>
      </c>
      <c r="C175" s="0" t="n">
        <v>18</v>
      </c>
      <c r="D175" s="0" t="s">
        <v>22</v>
      </c>
      <c r="E175" s="0" t="n">
        <v>9</v>
      </c>
      <c r="F175" s="0" t="n">
        <v>7</v>
      </c>
      <c r="G175" s="0" t="n">
        <v>22</v>
      </c>
      <c r="H175" s="4" t="n">
        <v>1.6625</v>
      </c>
      <c r="I175" s="0" t="n">
        <v>-15</v>
      </c>
      <c r="J175" s="0" t="n">
        <v>56</v>
      </c>
      <c r="K175" s="0" t="n">
        <v>23.8</v>
      </c>
      <c r="L175" s="0" t="n">
        <v>3</v>
      </c>
      <c r="M175" s="5" t="n">
        <v>51300000</v>
      </c>
      <c r="N175" s="5" t="n">
        <v>916000</v>
      </c>
      <c r="O175" s="6" t="n">
        <f aca="false">N175/P175</f>
        <v>26941.1764705882</v>
      </c>
      <c r="P175" s="7" t="n">
        <f aca="false">E175*3+F175</f>
        <v>34</v>
      </c>
      <c r="Q175" s="8" t="n">
        <f aca="false">(P175/114)*100</f>
        <v>29.8245614035088</v>
      </c>
    </row>
    <row r="176" customFormat="false" ht="15" hidden="false" customHeight="false" outlineLevel="0" collapsed="false">
      <c r="B176" s="0" t="n">
        <v>2013</v>
      </c>
      <c r="C176" s="0" t="n">
        <v>18</v>
      </c>
      <c r="D176" s="0" t="s">
        <v>31</v>
      </c>
      <c r="E176" s="0" t="n">
        <v>11</v>
      </c>
      <c r="F176" s="0" t="n">
        <v>11</v>
      </c>
      <c r="G176" s="0" t="n">
        <v>16</v>
      </c>
      <c r="H176" s="0" t="s">
        <v>59</v>
      </c>
      <c r="I176" s="0" t="n">
        <v>-11</v>
      </c>
      <c r="J176" s="0" t="n">
        <v>49</v>
      </c>
      <c r="K176" s="0" t="n">
        <v>24.5</v>
      </c>
      <c r="L176" s="0" t="n">
        <v>5</v>
      </c>
      <c r="M176" s="5" t="n">
        <v>27200000</v>
      </c>
      <c r="N176" s="5" t="n">
        <v>555000</v>
      </c>
      <c r="O176" s="6" t="n">
        <f aca="false">N176/P176</f>
        <v>12613.6363636364</v>
      </c>
      <c r="P176" s="7" t="n">
        <f aca="false">E176*3+F176</f>
        <v>44</v>
      </c>
      <c r="Q176" s="8" t="n">
        <f aca="false">(P176/114)*100</f>
        <v>38.5964912280702</v>
      </c>
    </row>
    <row r="177" customFormat="false" ht="15" hidden="false" customHeight="false" outlineLevel="0" collapsed="false">
      <c r="B177" s="0" t="n">
        <v>2011</v>
      </c>
      <c r="C177" s="0" t="n">
        <v>18</v>
      </c>
      <c r="D177" s="0" t="s">
        <v>47</v>
      </c>
      <c r="E177" s="0" t="n">
        <v>10</v>
      </c>
      <c r="F177" s="0" t="n">
        <v>9</v>
      </c>
      <c r="G177" s="0" t="n">
        <v>19</v>
      </c>
      <c r="H177" s="0" t="s">
        <v>60</v>
      </c>
      <c r="I177" s="0" t="n">
        <v>-17</v>
      </c>
      <c r="J177" s="0" t="n">
        <v>50</v>
      </c>
      <c r="K177" s="0" t="n">
        <v>25.7</v>
      </c>
      <c r="L177" s="0" t="n">
        <v>0</v>
      </c>
      <c r="M177" s="5" t="n">
        <v>25000000</v>
      </c>
      <c r="N177" s="5" t="n">
        <v>500000</v>
      </c>
      <c r="O177" s="6" t="n">
        <f aca="false">N177/P177</f>
        <v>12820.5128205128</v>
      </c>
      <c r="P177" s="7" t="n">
        <f aca="false">E177*3+F177</f>
        <v>39</v>
      </c>
      <c r="Q177" s="8" t="n">
        <f aca="false">(P177/114)*100</f>
        <v>34.2105263157895</v>
      </c>
    </row>
    <row r="178" customFormat="false" ht="15" hidden="false" customHeight="false" outlineLevel="0" collapsed="false">
      <c r="B178" s="0" t="n">
        <v>2018</v>
      </c>
      <c r="C178" s="0" t="n">
        <v>18</v>
      </c>
      <c r="D178" s="0" t="s">
        <v>61</v>
      </c>
      <c r="E178" s="0" t="n">
        <v>10</v>
      </c>
      <c r="F178" s="0" t="n">
        <v>10</v>
      </c>
      <c r="G178" s="0" t="n">
        <v>18</v>
      </c>
      <c r="H178" s="4" t="n">
        <v>1.28263888888889</v>
      </c>
      <c r="I178" s="0" t="n">
        <v>-17</v>
      </c>
      <c r="J178" s="0" t="n">
        <v>51</v>
      </c>
      <c r="K178" s="0" t="n">
        <v>24.8</v>
      </c>
      <c r="L178" s="0" t="n">
        <v>0</v>
      </c>
      <c r="M178" s="5" t="n">
        <v>27350000</v>
      </c>
      <c r="N178" s="5" t="n">
        <v>536000</v>
      </c>
      <c r="O178" s="6" t="n">
        <f aca="false">N178/P178</f>
        <v>13400</v>
      </c>
      <c r="P178" s="7" t="n">
        <f aca="false">E178*3+F178</f>
        <v>40</v>
      </c>
      <c r="Q178" s="8" t="n">
        <f aca="false">(P178/114)*100</f>
        <v>35.0877192982456</v>
      </c>
    </row>
    <row r="179" customFormat="false" ht="15" hidden="false" customHeight="false" outlineLevel="0" collapsed="false">
      <c r="B179" s="0" t="n">
        <v>2015</v>
      </c>
      <c r="C179" s="0" t="n">
        <v>18</v>
      </c>
      <c r="D179" s="0" t="s">
        <v>31</v>
      </c>
      <c r="E179" s="0" t="n">
        <v>10</v>
      </c>
      <c r="F179" s="0" t="n">
        <v>11</v>
      </c>
      <c r="G179" s="0" t="n">
        <v>17</v>
      </c>
      <c r="H179" s="4" t="n">
        <v>1.20416666666667</v>
      </c>
      <c r="I179" s="0" t="n">
        <v>-26</v>
      </c>
      <c r="J179" s="0" t="n">
        <v>40</v>
      </c>
      <c r="K179" s="0" t="n">
        <v>24.3</v>
      </c>
      <c r="L179" s="0" t="n">
        <v>6</v>
      </c>
      <c r="M179" s="5" t="n">
        <v>17400000</v>
      </c>
      <c r="N179" s="5" t="n">
        <v>435000</v>
      </c>
      <c r="O179" s="6" t="n">
        <f aca="false">N179/P179</f>
        <v>10609.756097561</v>
      </c>
      <c r="P179" s="7" t="n">
        <f aca="false">E179*3+F179</f>
        <v>41</v>
      </c>
      <c r="Q179" s="8" t="n">
        <f aca="false">(P179/114)*100</f>
        <v>35.9649122807018</v>
      </c>
    </row>
    <row r="180" customFormat="false" ht="15" hidden="false" customHeight="false" outlineLevel="0" collapsed="false">
      <c r="B180" s="0" t="n">
        <v>2014</v>
      </c>
      <c r="C180" s="0" t="n">
        <v>18</v>
      </c>
      <c r="D180" s="0" t="s">
        <v>44</v>
      </c>
      <c r="E180" s="0" t="n">
        <v>9</v>
      </c>
      <c r="F180" s="0" t="n">
        <v>10</v>
      </c>
      <c r="G180" s="0" t="n">
        <v>19</v>
      </c>
      <c r="H180" s="4" t="n">
        <v>1.32152777777778</v>
      </c>
      <c r="I180" s="0" t="n">
        <v>-12</v>
      </c>
      <c r="J180" s="0" t="n">
        <v>44</v>
      </c>
      <c r="K180" s="0" t="n">
        <v>24.4</v>
      </c>
      <c r="L180" s="0" t="n">
        <v>6</v>
      </c>
      <c r="M180" s="5" t="n">
        <v>16750000</v>
      </c>
      <c r="N180" s="5" t="n">
        <v>381000</v>
      </c>
      <c r="O180" s="6" t="n">
        <f aca="false">N180/P180</f>
        <v>10297.2972972973</v>
      </c>
      <c r="P180" s="7" t="n">
        <f aca="false">E180*3+F180</f>
        <v>37</v>
      </c>
      <c r="Q180" s="8" t="n">
        <f aca="false">(P180/114)*100</f>
        <v>32.4561403508772</v>
      </c>
    </row>
    <row r="181" customFormat="false" ht="15" hidden="false" customHeight="false" outlineLevel="0" collapsed="false">
      <c r="B181" s="0" t="n">
        <v>2017</v>
      </c>
      <c r="C181" s="0" t="n">
        <v>18</v>
      </c>
      <c r="D181" s="0" t="s">
        <v>37</v>
      </c>
      <c r="E181" s="0" t="n">
        <v>10</v>
      </c>
      <c r="F181" s="0" t="n">
        <v>13</v>
      </c>
      <c r="G181" s="0" t="n">
        <v>15</v>
      </c>
      <c r="H181" s="4" t="n">
        <v>1.24166666666667</v>
      </c>
      <c r="I181" s="0" t="n">
        <v>-19</v>
      </c>
      <c r="J181" s="0" t="n">
        <v>22</v>
      </c>
      <c r="K181" s="0" t="n">
        <v>23</v>
      </c>
      <c r="L181" s="0" t="n">
        <v>2</v>
      </c>
      <c r="M181" s="5" t="n">
        <v>4980000</v>
      </c>
      <c r="N181" s="5" t="n">
        <v>226000</v>
      </c>
      <c r="O181" s="6" t="n">
        <f aca="false">N181/P181</f>
        <v>5255.81395348837</v>
      </c>
      <c r="P181" s="7" t="n">
        <f aca="false">E181*3+F181</f>
        <v>43</v>
      </c>
      <c r="Q181" s="8" t="n">
        <f aca="false">(P181/114)*100</f>
        <v>37.719298245614</v>
      </c>
    </row>
    <row r="182" customFormat="false" ht="15" hidden="false" customHeight="false" outlineLevel="0" collapsed="false">
      <c r="B182" s="0" t="n">
        <v>2016</v>
      </c>
      <c r="C182" s="0" t="n">
        <v>18</v>
      </c>
      <c r="D182" s="0" t="s">
        <v>39</v>
      </c>
      <c r="E182" s="0" t="n">
        <v>8</v>
      </c>
      <c r="F182" s="0" t="n">
        <v>13</v>
      </c>
      <c r="G182" s="0" t="n">
        <v>17</v>
      </c>
      <c r="H182" s="4" t="n">
        <v>1.28472222222222</v>
      </c>
      <c r="I182" s="0" t="n">
        <v>-20</v>
      </c>
      <c r="J182" s="0" t="n">
        <v>32</v>
      </c>
      <c r="K182" s="0" t="n">
        <v>24.7</v>
      </c>
      <c r="L182" s="0" t="n">
        <v>2</v>
      </c>
      <c r="M182" s="5" t="n">
        <v>20950000</v>
      </c>
      <c r="N182" s="5" t="n">
        <v>655000</v>
      </c>
      <c r="O182" s="6" t="n">
        <f aca="false">N182/P182</f>
        <v>17702.7027027027</v>
      </c>
      <c r="P182" s="7" t="n">
        <f aca="false">E182*3+F182</f>
        <v>37</v>
      </c>
      <c r="Q182" s="8" t="n">
        <f aca="false">(P182/114)*100</f>
        <v>32.4561403508772</v>
      </c>
    </row>
    <row r="183" customFormat="false" ht="15" hidden="false" customHeight="false" outlineLevel="0" collapsed="false">
      <c r="B183" s="0" t="n">
        <v>2010</v>
      </c>
      <c r="C183" s="0" t="n">
        <v>18</v>
      </c>
      <c r="D183" s="0" t="s">
        <v>62</v>
      </c>
      <c r="E183" s="0" t="n">
        <v>8</v>
      </c>
      <c r="F183" s="0" t="n">
        <v>13</v>
      </c>
      <c r="G183" s="0" t="n">
        <v>17</v>
      </c>
      <c r="H183" s="4" t="n">
        <v>1.41180555555556</v>
      </c>
      <c r="I183" s="0" t="n">
        <v>-20</v>
      </c>
      <c r="J183" s="0" t="n">
        <v>36</v>
      </c>
      <c r="K183" s="0" t="n">
        <v>24.6</v>
      </c>
      <c r="L183" s="0" t="n">
        <v>0</v>
      </c>
      <c r="M183" s="5" t="n">
        <v>8750000</v>
      </c>
      <c r="N183" s="5" t="n">
        <v>243000</v>
      </c>
      <c r="O183" s="6" t="n">
        <f aca="false">N183/P183</f>
        <v>6567.56756756757</v>
      </c>
      <c r="P183" s="7" t="n">
        <f aca="false">E183*3+F183</f>
        <v>37</v>
      </c>
      <c r="Q183" s="8" t="n">
        <f aca="false">(P183/114)*100</f>
        <v>32.4561403508772</v>
      </c>
    </row>
    <row r="184" customFormat="false" ht="15" hidden="false" customHeight="false" outlineLevel="0" collapsed="false">
      <c r="B184" s="0" t="n">
        <v>2009</v>
      </c>
      <c r="C184" s="0" t="n">
        <v>19</v>
      </c>
      <c r="D184" s="0" t="s">
        <v>46</v>
      </c>
      <c r="E184" s="0" t="n">
        <v>10</v>
      </c>
      <c r="F184" s="0" t="n">
        <v>8</v>
      </c>
      <c r="G184" s="0" t="n">
        <v>20</v>
      </c>
      <c r="H184" s="0" t="s">
        <v>63</v>
      </c>
      <c r="I184" s="0" t="n">
        <v>-23</v>
      </c>
      <c r="J184" s="0" t="n">
        <v>33</v>
      </c>
      <c r="K184" s="0" t="n">
        <v>24.1</v>
      </c>
      <c r="L184" s="0" t="n">
        <v>2</v>
      </c>
      <c r="M184" s="5" t="n">
        <v>15250000</v>
      </c>
      <c r="N184" s="5" t="n">
        <v>462000</v>
      </c>
      <c r="O184" s="6" t="n">
        <f aca="false">N184/P184</f>
        <v>12157.8947368421</v>
      </c>
      <c r="P184" s="7" t="n">
        <f aca="false">E184*3+F184</f>
        <v>38</v>
      </c>
      <c r="Q184" s="9" t="n">
        <f aca="false">(P184/114)*100</f>
        <v>33.3333333333333</v>
      </c>
    </row>
    <row r="185" customFormat="false" ht="15" hidden="false" customHeight="false" outlineLevel="0" collapsed="false">
      <c r="B185" s="0" t="n">
        <v>2015</v>
      </c>
      <c r="C185" s="0" t="n">
        <v>19</v>
      </c>
      <c r="D185" s="0" t="s">
        <v>36</v>
      </c>
      <c r="E185" s="0" t="n">
        <v>10</v>
      </c>
      <c r="F185" s="0" t="n">
        <v>8</v>
      </c>
      <c r="G185" s="0" t="n">
        <v>20</v>
      </c>
      <c r="H185" s="4" t="n">
        <v>1.65902777777778</v>
      </c>
      <c r="I185" s="0" t="n">
        <v>-10</v>
      </c>
      <c r="J185" s="0" t="n">
        <v>56</v>
      </c>
      <c r="K185" s="0" t="n">
        <v>23</v>
      </c>
      <c r="L185" s="0" t="n">
        <v>0</v>
      </c>
      <c r="M185" s="5" t="n">
        <v>7250000</v>
      </c>
      <c r="N185" s="5" t="n">
        <v>129000</v>
      </c>
      <c r="O185" s="6" t="n">
        <f aca="false">N185/P185</f>
        <v>3394.73684210526</v>
      </c>
      <c r="P185" s="7" t="n">
        <f aca="false">E185*3+F185</f>
        <v>38</v>
      </c>
      <c r="Q185" s="8" t="n">
        <f aca="false">(P185/114)*100</f>
        <v>33.3333333333333</v>
      </c>
    </row>
    <row r="186" customFormat="false" ht="15" hidden="false" customHeight="false" outlineLevel="0" collapsed="false">
      <c r="B186" s="0" t="n">
        <v>2014</v>
      </c>
      <c r="C186" s="0" t="n">
        <v>19</v>
      </c>
      <c r="D186" s="0" t="s">
        <v>34</v>
      </c>
      <c r="E186" s="0" t="n">
        <v>9</v>
      </c>
      <c r="F186" s="0" t="n">
        <v>7</v>
      </c>
      <c r="G186" s="0" t="n">
        <v>22</v>
      </c>
      <c r="H186" s="4" t="n">
        <v>1.325</v>
      </c>
      <c r="I186" s="0" t="n">
        <v>-17</v>
      </c>
      <c r="J186" s="0" t="n">
        <v>31</v>
      </c>
      <c r="K186" s="0" t="n">
        <v>25.6</v>
      </c>
      <c r="L186" s="0" t="n">
        <v>5</v>
      </c>
      <c r="M186" s="5" t="n">
        <v>23450000</v>
      </c>
      <c r="N186" s="5" t="n">
        <v>756000</v>
      </c>
      <c r="O186" s="6" t="n">
        <f aca="false">N186/P186</f>
        <v>22235.2941176471</v>
      </c>
      <c r="P186" s="7" t="n">
        <f aca="false">E186*3+F186</f>
        <v>34</v>
      </c>
      <c r="Q186" s="8" t="n">
        <f aca="false">(P186/114)*100</f>
        <v>29.8245614035088</v>
      </c>
    </row>
    <row r="187" customFormat="false" ht="15" hidden="false" customHeight="false" outlineLevel="0" collapsed="false">
      <c r="B187" s="0" t="n">
        <v>2017</v>
      </c>
      <c r="C187" s="0" t="n">
        <v>19</v>
      </c>
      <c r="D187" s="0" t="s">
        <v>42</v>
      </c>
      <c r="E187" s="0" t="n">
        <v>10</v>
      </c>
      <c r="F187" s="0" t="n">
        <v>9</v>
      </c>
      <c r="G187" s="0" t="n">
        <v>19</v>
      </c>
      <c r="H187" s="4" t="n">
        <v>1.57777777777778</v>
      </c>
      <c r="I187" s="0" t="n">
        <v>-15</v>
      </c>
      <c r="J187" s="0" t="n">
        <v>51</v>
      </c>
      <c r="K187" s="0" t="n">
        <v>24.5</v>
      </c>
      <c r="L187" s="0" t="n">
        <v>4</v>
      </c>
      <c r="M187" s="5" t="n">
        <v>33550000</v>
      </c>
      <c r="N187" s="5" t="n">
        <v>658000</v>
      </c>
      <c r="O187" s="6" t="n">
        <f aca="false">N187/P187</f>
        <v>16871.7948717949</v>
      </c>
      <c r="P187" s="7" t="n">
        <f aca="false">E187*3+F187</f>
        <v>39</v>
      </c>
      <c r="Q187" s="8" t="n">
        <f aca="false">(P187/114)*100</f>
        <v>34.2105263157895</v>
      </c>
    </row>
    <row r="188" customFormat="false" ht="15" hidden="false" customHeight="false" outlineLevel="0" collapsed="false">
      <c r="B188" s="0" t="n">
        <v>2016</v>
      </c>
      <c r="C188" s="0" t="n">
        <v>19</v>
      </c>
      <c r="D188" s="0" t="s">
        <v>64</v>
      </c>
      <c r="E188" s="0" t="n">
        <v>8</v>
      </c>
      <c r="F188" s="0" t="n">
        <v>7</v>
      </c>
      <c r="G188" s="0" t="n">
        <v>23</v>
      </c>
      <c r="H188" s="0" t="s">
        <v>65</v>
      </c>
      <c r="I188" s="0" t="n">
        <v>-24</v>
      </c>
      <c r="J188" s="0" t="n">
        <v>29</v>
      </c>
      <c r="K188" s="0" t="n">
        <v>26.2</v>
      </c>
      <c r="L188" s="0" t="n">
        <v>1</v>
      </c>
      <c r="M188" s="5" t="n">
        <v>10650000</v>
      </c>
      <c r="N188" s="5" t="n">
        <v>367000</v>
      </c>
      <c r="O188" s="6" t="n">
        <f aca="false">N188/P188</f>
        <v>11838.7096774194</v>
      </c>
      <c r="P188" s="7" t="n">
        <f aca="false">E188*3+F188</f>
        <v>31</v>
      </c>
      <c r="Q188" s="8" t="n">
        <f aca="false">(P188/114)*100</f>
        <v>27.1929824561403</v>
      </c>
    </row>
    <row r="189" customFormat="false" ht="15" hidden="false" customHeight="false" outlineLevel="0" collapsed="false">
      <c r="B189" s="0" t="n">
        <v>2018</v>
      </c>
      <c r="C189" s="0" t="n">
        <v>19</v>
      </c>
      <c r="D189" s="0" t="s">
        <v>35</v>
      </c>
      <c r="E189" s="0" t="n">
        <v>9</v>
      </c>
      <c r="F189" s="0" t="n">
        <v>10</v>
      </c>
      <c r="G189" s="0" t="n">
        <v>19</v>
      </c>
      <c r="H189" s="0" t="s">
        <v>66</v>
      </c>
      <c r="I189" s="0" t="n">
        <v>-27</v>
      </c>
      <c r="J189" s="0" t="n">
        <v>61</v>
      </c>
      <c r="K189" s="0" t="n">
        <v>23.5</v>
      </c>
      <c r="L189" s="0" t="n">
        <v>6</v>
      </c>
      <c r="M189" s="5" t="n">
        <v>43900000</v>
      </c>
      <c r="N189" s="5" t="n">
        <v>720000</v>
      </c>
      <c r="O189" s="6" t="n">
        <f aca="false">N189/P189</f>
        <v>19459.4594594595</v>
      </c>
      <c r="P189" s="7" t="n">
        <f aca="false">E189*3+F189</f>
        <v>37</v>
      </c>
      <c r="Q189" s="8" t="n">
        <f aca="false">(P189/114)*100</f>
        <v>32.4561403508772</v>
      </c>
    </row>
    <row r="190" customFormat="false" ht="15" hidden="false" customHeight="false" outlineLevel="0" collapsed="false">
      <c r="B190" s="0" t="n">
        <v>2013</v>
      </c>
      <c r="C190" s="0" t="n">
        <v>19</v>
      </c>
      <c r="D190" s="0" t="s">
        <v>42</v>
      </c>
      <c r="E190" s="0" t="n">
        <v>9</v>
      </c>
      <c r="F190" s="0" t="n">
        <v>10</v>
      </c>
      <c r="G190" s="0" t="n">
        <v>19</v>
      </c>
      <c r="H190" s="4" t="n">
        <v>1.57986111111111</v>
      </c>
      <c r="I190" s="0" t="n">
        <v>-18</v>
      </c>
      <c r="J190" s="0" t="n">
        <v>42</v>
      </c>
      <c r="K190" s="0" t="n">
        <v>24.2</v>
      </c>
      <c r="L190" s="0" t="n">
        <v>3</v>
      </c>
      <c r="M190" s="5" t="n">
        <v>14050000</v>
      </c>
      <c r="N190" s="5" t="n">
        <v>335000</v>
      </c>
      <c r="O190" s="6" t="n">
        <f aca="false">N190/P190</f>
        <v>9054.05405405405</v>
      </c>
      <c r="P190" s="7" t="n">
        <f aca="false">E190*3+F190</f>
        <v>37</v>
      </c>
      <c r="Q190" s="8" t="n">
        <f aca="false">(P190/114)*100</f>
        <v>32.4561403508772</v>
      </c>
    </row>
    <row r="191" customFormat="false" ht="15" hidden="false" customHeight="false" outlineLevel="0" collapsed="false">
      <c r="B191" s="0" t="n">
        <v>2010</v>
      </c>
      <c r="C191" s="0" t="n">
        <v>19</v>
      </c>
      <c r="D191" s="0" t="s">
        <v>36</v>
      </c>
      <c r="E191" s="0" t="n">
        <v>8</v>
      </c>
      <c r="F191" s="0" t="n">
        <v>9</v>
      </c>
      <c r="G191" s="0" t="n">
        <v>21</v>
      </c>
      <c r="H191" s="0" t="s">
        <v>67</v>
      </c>
      <c r="I191" s="0" t="n">
        <v>-27</v>
      </c>
      <c r="J191" s="0" t="n">
        <v>47</v>
      </c>
      <c r="K191" s="0" t="n">
        <v>25.6</v>
      </c>
      <c r="L191" s="0" t="n">
        <v>0</v>
      </c>
      <c r="M191" s="5" t="n">
        <v>28250000</v>
      </c>
      <c r="N191" s="5" t="n">
        <v>601000</v>
      </c>
      <c r="O191" s="6" t="n">
        <f aca="false">N191/P191</f>
        <v>18212.1212121212</v>
      </c>
      <c r="P191" s="7" t="n">
        <f aca="false">E191*3+F191</f>
        <v>33</v>
      </c>
      <c r="Q191" s="8" t="n">
        <f aca="false">(P191/114)*100</f>
        <v>28.9473684210526</v>
      </c>
    </row>
    <row r="192" customFormat="false" ht="15" hidden="false" customHeight="false" outlineLevel="0" collapsed="false">
      <c r="B192" s="0" t="n">
        <v>2012</v>
      </c>
      <c r="C192" s="0" t="n">
        <v>19</v>
      </c>
      <c r="D192" s="0" t="s">
        <v>50</v>
      </c>
      <c r="E192" s="0" t="n">
        <v>7</v>
      </c>
      <c r="F192" s="0" t="n">
        <v>9</v>
      </c>
      <c r="G192" s="0" t="n">
        <v>22</v>
      </c>
      <c r="H192" s="0" t="s">
        <v>68</v>
      </c>
      <c r="I192" s="0" t="n">
        <v>-30</v>
      </c>
      <c r="J192" s="0" t="n">
        <v>44</v>
      </c>
      <c r="K192" s="0" t="n">
        <v>24.6</v>
      </c>
      <c r="L192" s="0" t="n">
        <v>0</v>
      </c>
      <c r="M192" s="5" t="n">
        <v>13850000</v>
      </c>
      <c r="N192" s="5" t="n">
        <v>315000</v>
      </c>
      <c r="O192" s="6" t="n">
        <f aca="false">N192/P192</f>
        <v>10500</v>
      </c>
      <c r="P192" s="7" t="n">
        <f aca="false">E192*3+F192</f>
        <v>30</v>
      </c>
      <c r="Q192" s="8" t="n">
        <f aca="false">(P192/114)*100</f>
        <v>26.3157894736842</v>
      </c>
    </row>
    <row r="193" customFormat="false" ht="15" hidden="false" customHeight="false" outlineLevel="0" collapsed="false">
      <c r="B193" s="0" t="n">
        <v>2011</v>
      </c>
      <c r="C193" s="0" t="n">
        <v>19</v>
      </c>
      <c r="D193" s="0" t="s">
        <v>61</v>
      </c>
      <c r="E193" s="0" t="n">
        <v>8</v>
      </c>
      <c r="F193" s="0" t="n">
        <v>13</v>
      </c>
      <c r="G193" s="0" t="n">
        <v>17</v>
      </c>
      <c r="H193" s="0" t="s">
        <v>69</v>
      </c>
      <c r="I193" s="0" t="n">
        <v>-18</v>
      </c>
      <c r="J193" s="0" t="n">
        <v>43</v>
      </c>
      <c r="K193" s="0" t="n">
        <v>24.7</v>
      </c>
      <c r="L193" s="0" t="n">
        <v>0</v>
      </c>
      <c r="M193" s="5" t="n">
        <v>5950000</v>
      </c>
      <c r="N193" s="5" t="n">
        <v>138000</v>
      </c>
      <c r="O193" s="6" t="n">
        <f aca="false">N193/P193</f>
        <v>3729.72972972973</v>
      </c>
      <c r="P193" s="7" t="n">
        <f aca="false">E193*3+F193</f>
        <v>37</v>
      </c>
      <c r="Q193" s="8" t="n">
        <f aca="false">(P193/114)*100</f>
        <v>32.4561403508772</v>
      </c>
    </row>
    <row r="194" customFormat="false" ht="15" hidden="false" customHeight="false" outlineLevel="0" collapsed="false">
      <c r="B194" s="0" t="n">
        <v>2017</v>
      </c>
      <c r="C194" s="0" t="n">
        <v>20</v>
      </c>
      <c r="D194" s="0" t="s">
        <v>50</v>
      </c>
      <c r="E194" s="0" t="n">
        <v>9</v>
      </c>
      <c r="F194" s="0" t="n">
        <v>9</v>
      </c>
      <c r="G194" s="0" t="n">
        <v>20</v>
      </c>
      <c r="H194" s="4" t="n">
        <v>1.62222222222222</v>
      </c>
      <c r="I194" s="0" t="n">
        <v>-18</v>
      </c>
      <c r="J194" s="0" t="n">
        <v>43</v>
      </c>
      <c r="K194" s="0" t="n">
        <v>23.5</v>
      </c>
      <c r="L194" s="0" t="n">
        <v>0</v>
      </c>
      <c r="M194" s="5" t="n">
        <v>14900000</v>
      </c>
      <c r="N194" s="5" t="n">
        <v>347000</v>
      </c>
      <c r="O194" s="6" t="n">
        <f aca="false">N194/P194</f>
        <v>9638.88888888889</v>
      </c>
      <c r="P194" s="7" t="n">
        <f aca="false">E194*3+F194</f>
        <v>36</v>
      </c>
      <c r="Q194" s="8" t="n">
        <f aca="false">(P194/114)*100</f>
        <v>31.5789473684211</v>
      </c>
    </row>
    <row r="195" customFormat="false" ht="15" hidden="false" customHeight="false" outlineLevel="0" collapsed="false">
      <c r="B195" s="0" t="n">
        <v>2016</v>
      </c>
      <c r="C195" s="0" t="n">
        <v>20</v>
      </c>
      <c r="D195" s="0" t="s">
        <v>61</v>
      </c>
      <c r="E195" s="0" t="n">
        <v>7</v>
      </c>
      <c r="F195" s="0" t="n">
        <v>7</v>
      </c>
      <c r="G195" s="0" t="n">
        <v>24</v>
      </c>
      <c r="H195" s="10" t="n">
        <v>0.998611111111111</v>
      </c>
      <c r="I195" s="0" t="n">
        <v>-35</v>
      </c>
      <c r="J195" s="0" t="n">
        <v>31</v>
      </c>
      <c r="K195" s="0" t="n">
        <v>24.7</v>
      </c>
      <c r="L195" s="0" t="n">
        <v>1</v>
      </c>
      <c r="M195" s="5" t="n">
        <v>30150000</v>
      </c>
      <c r="N195" s="5" t="n">
        <v>973000</v>
      </c>
      <c r="O195" s="6" t="n">
        <f aca="false">N195/P195</f>
        <v>34750</v>
      </c>
      <c r="P195" s="7" t="n">
        <f aca="false">E195*3+F195</f>
        <v>28</v>
      </c>
      <c r="Q195" s="8" t="n">
        <f aca="false">(P195/114)*100</f>
        <v>24.5614035087719</v>
      </c>
    </row>
    <row r="196" customFormat="false" ht="15" hidden="false" customHeight="false" outlineLevel="0" collapsed="false">
      <c r="B196" s="0" t="n">
        <v>2013</v>
      </c>
      <c r="C196" s="0" t="n">
        <v>20</v>
      </c>
      <c r="D196" s="0" t="s">
        <v>46</v>
      </c>
      <c r="E196" s="0" t="n">
        <v>5</v>
      </c>
      <c r="F196" s="0" t="n">
        <v>5</v>
      </c>
      <c r="G196" s="0" t="n">
        <v>28</v>
      </c>
      <c r="H196" s="0" t="n">
        <v>0.971527777777778</v>
      </c>
      <c r="I196" s="0" t="n">
        <v>-57</v>
      </c>
      <c r="J196" s="0" t="n">
        <v>49</v>
      </c>
      <c r="K196" s="0" t="n">
        <v>24.1</v>
      </c>
      <c r="L196" s="0" t="n">
        <v>5</v>
      </c>
      <c r="M196" s="5" t="n">
        <v>62300000</v>
      </c>
      <c r="N196" s="5" t="n">
        <v>1270000</v>
      </c>
      <c r="O196" s="6" t="n">
        <f aca="false">N196/P196</f>
        <v>63500</v>
      </c>
      <c r="P196" s="7" t="n">
        <f aca="false">E196*3+F196</f>
        <v>20</v>
      </c>
      <c r="Q196" s="8" t="n">
        <f aca="false">(P196/114)*100</f>
        <v>17.5438596491228</v>
      </c>
    </row>
    <row r="197" customFormat="false" ht="15" hidden="false" customHeight="false" outlineLevel="0" collapsed="false">
      <c r="B197" s="0" t="n">
        <v>2012</v>
      </c>
      <c r="C197" s="0" t="n">
        <v>20</v>
      </c>
      <c r="D197" s="0" t="s">
        <v>39</v>
      </c>
      <c r="E197" s="0" t="n">
        <v>7</v>
      </c>
      <c r="F197" s="0" t="n">
        <v>9</v>
      </c>
      <c r="G197" s="0" t="n">
        <v>22</v>
      </c>
      <c r="H197" s="0" t="s">
        <v>70</v>
      </c>
      <c r="I197" s="0" t="n">
        <v>-33</v>
      </c>
      <c r="J197" s="0" t="n">
        <v>60</v>
      </c>
      <c r="K197" s="0" t="n">
        <v>22.9</v>
      </c>
      <c r="L197" s="0" t="n">
        <v>5</v>
      </c>
      <c r="M197" s="5" t="n">
        <v>21950000</v>
      </c>
      <c r="N197" s="5" t="n">
        <v>366000</v>
      </c>
      <c r="O197" s="6" t="n">
        <f aca="false">N197/P197</f>
        <v>12200</v>
      </c>
      <c r="P197" s="7" t="n">
        <f aca="false">E197*3+F197</f>
        <v>30</v>
      </c>
      <c r="Q197" s="8" t="n">
        <f aca="false">(P197/114)*100</f>
        <v>26.3157894736842</v>
      </c>
    </row>
    <row r="198" customFormat="false" ht="15" hidden="false" customHeight="false" outlineLevel="0" collapsed="false">
      <c r="B198" s="0" t="n">
        <v>2009</v>
      </c>
      <c r="C198" s="0" t="n">
        <v>20</v>
      </c>
      <c r="D198" s="0" t="s">
        <v>38</v>
      </c>
      <c r="E198" s="0" t="n">
        <v>7</v>
      </c>
      <c r="F198" s="0" t="n">
        <v>10</v>
      </c>
      <c r="G198" s="0" t="n">
        <v>21</v>
      </c>
      <c r="H198" s="0" t="s">
        <v>63</v>
      </c>
      <c r="I198" s="0" t="n">
        <v>-23</v>
      </c>
      <c r="J198" s="0" t="n">
        <v>30</v>
      </c>
      <c r="K198" s="0" t="n">
        <v>25</v>
      </c>
      <c r="L198" s="0" t="n">
        <v>1</v>
      </c>
      <c r="M198" s="5" t="n">
        <v>15600000</v>
      </c>
      <c r="N198" s="5" t="n">
        <v>520000</v>
      </c>
      <c r="O198" s="6" t="n">
        <f aca="false">N198/P198</f>
        <v>16774.1935483871</v>
      </c>
      <c r="P198" s="7" t="n">
        <f aca="false">E198*3+F198</f>
        <v>31</v>
      </c>
      <c r="Q198" s="9" t="n">
        <f aca="false">(P198/114)*100</f>
        <v>27.1929824561403</v>
      </c>
    </row>
    <row r="199" customFormat="false" ht="15" hidden="false" customHeight="false" outlineLevel="0" collapsed="false">
      <c r="B199" s="0" t="n">
        <v>2011</v>
      </c>
      <c r="C199" s="0" t="n">
        <v>20</v>
      </c>
      <c r="D199" s="0" t="s">
        <v>37</v>
      </c>
      <c r="E199" s="0" t="n">
        <v>7</v>
      </c>
      <c r="F199" s="0" t="n">
        <v>10</v>
      </c>
      <c r="G199" s="0" t="n">
        <v>21</v>
      </c>
      <c r="H199" s="0" t="s">
        <v>71</v>
      </c>
      <c r="I199" s="0" t="n">
        <v>-30</v>
      </c>
      <c r="J199" s="0" t="n">
        <v>77</v>
      </c>
      <c r="K199" s="0" t="n">
        <v>24.3</v>
      </c>
      <c r="L199" s="0" t="n">
        <v>1</v>
      </c>
      <c r="M199" s="5" t="n">
        <v>33730000</v>
      </c>
      <c r="N199" s="5" t="n">
        <v>438000</v>
      </c>
      <c r="O199" s="6" t="n">
        <f aca="false">N199/P199</f>
        <v>14129.0322580645</v>
      </c>
      <c r="P199" s="7" t="n">
        <f aca="false">E199*3+F199</f>
        <v>31</v>
      </c>
      <c r="Q199" s="8" t="n">
        <f aca="false">(P199/114)*100</f>
        <v>27.1929824561403</v>
      </c>
    </row>
    <row r="200" customFormat="false" ht="15" hidden="false" customHeight="false" outlineLevel="0" collapsed="false">
      <c r="B200" s="0" t="n">
        <v>2010</v>
      </c>
      <c r="C200" s="0" t="n">
        <v>20</v>
      </c>
      <c r="D200" s="0" t="s">
        <v>45</v>
      </c>
      <c r="E200" s="0" t="n">
        <v>7</v>
      </c>
      <c r="F200" s="0" t="n">
        <v>10</v>
      </c>
      <c r="G200" s="0" t="n">
        <v>21</v>
      </c>
      <c r="H200" s="0" t="s">
        <v>72</v>
      </c>
      <c r="I200" s="0" t="n">
        <v>-25</v>
      </c>
      <c r="J200" s="0" t="n">
        <v>32</v>
      </c>
      <c r="K200" s="0" t="n">
        <v>23</v>
      </c>
      <c r="L200" s="0" t="n">
        <v>0</v>
      </c>
      <c r="M200" s="5" t="n">
        <v>7950000</v>
      </c>
      <c r="N200" s="5" t="n">
        <v>248000</v>
      </c>
      <c r="O200" s="6" t="n">
        <f aca="false">N200/P200</f>
        <v>8000</v>
      </c>
      <c r="P200" s="7" t="n">
        <f aca="false">E200*3+F200</f>
        <v>31</v>
      </c>
      <c r="Q200" s="8" t="n">
        <f aca="false">(P200/114)*100</f>
        <v>27.1929824561403</v>
      </c>
    </row>
    <row r="201" customFormat="false" ht="15" hidden="false" customHeight="false" outlineLevel="0" collapsed="false">
      <c r="B201" s="0" t="n">
        <v>2015</v>
      </c>
      <c r="C201" s="0" t="n">
        <v>20</v>
      </c>
      <c r="D201" s="0" t="s">
        <v>73</v>
      </c>
      <c r="E201" s="0" t="n">
        <v>7</v>
      </c>
      <c r="F201" s="0" t="n">
        <v>10</v>
      </c>
      <c r="G201" s="0" t="n">
        <v>21</v>
      </c>
      <c r="H201" s="4" t="n">
        <v>1.11666666666667</v>
      </c>
      <c r="I201" s="0" t="n">
        <v>-22</v>
      </c>
      <c r="J201" s="0" t="n">
        <v>38</v>
      </c>
      <c r="K201" s="0" t="n">
        <v>24.6</v>
      </c>
      <c r="L201" s="0" t="n">
        <v>1</v>
      </c>
      <c r="M201" s="5" t="n">
        <v>4600000</v>
      </c>
      <c r="N201" s="5" t="n">
        <v>121000</v>
      </c>
      <c r="O201" s="6" t="n">
        <f aca="false">N201/P201</f>
        <v>3903.22580645161</v>
      </c>
      <c r="P201" s="7" t="n">
        <f aca="false">E201*3+F201</f>
        <v>31</v>
      </c>
      <c r="Q201" s="8" t="n">
        <f aca="false">(P201/114)*100</f>
        <v>27.1929824561403</v>
      </c>
    </row>
    <row r="202" customFormat="false" ht="15" hidden="false" customHeight="false" outlineLevel="0" collapsed="false">
      <c r="B202" s="0" t="n">
        <v>2014</v>
      </c>
      <c r="C202" s="0" t="n">
        <v>20</v>
      </c>
      <c r="D202" s="0" t="s">
        <v>51</v>
      </c>
      <c r="E202" s="0" t="n">
        <v>7</v>
      </c>
      <c r="F202" s="0" t="n">
        <v>11</v>
      </c>
      <c r="G202" s="0" t="n">
        <v>20</v>
      </c>
      <c r="H202" s="4" t="n">
        <v>1.20555555555556</v>
      </c>
      <c r="I202" s="0" t="n">
        <v>-28</v>
      </c>
      <c r="J202" s="0" t="n">
        <v>41</v>
      </c>
      <c r="K202" s="0" t="n">
        <v>25.9</v>
      </c>
      <c r="L202" s="0" t="n">
        <v>1</v>
      </c>
      <c r="M202" s="5" t="n">
        <v>13850000</v>
      </c>
      <c r="N202" s="5" t="n">
        <v>338000</v>
      </c>
      <c r="O202" s="6" t="n">
        <f aca="false">N202/P202</f>
        <v>10562.5</v>
      </c>
      <c r="P202" s="7" t="n">
        <f aca="false">E202*3+F202</f>
        <v>32</v>
      </c>
      <c r="Q202" s="8" t="n">
        <f aca="false">(P202/114)*100</f>
        <v>28.0701754385965</v>
      </c>
    </row>
    <row r="203" customFormat="false" ht="15" hidden="false" customHeight="false" outlineLevel="0" collapsed="false">
      <c r="B203" s="0" t="n">
        <v>2018</v>
      </c>
      <c r="C203" s="0" t="n">
        <v>20</v>
      </c>
      <c r="D203" s="0" t="s">
        <v>74</v>
      </c>
      <c r="E203" s="0" t="n">
        <v>4</v>
      </c>
      <c r="F203" s="0" t="n">
        <v>11</v>
      </c>
      <c r="G203" s="0" t="n">
        <v>23</v>
      </c>
      <c r="H203" s="10" t="n">
        <v>0.789583333333333</v>
      </c>
      <c r="I203" s="0" t="n">
        <v>-39</v>
      </c>
      <c r="J203" s="0" t="n">
        <v>60</v>
      </c>
      <c r="K203" s="0" t="n">
        <v>22.9</v>
      </c>
      <c r="L203" s="0" t="n">
        <v>3</v>
      </c>
      <c r="M203" s="5" t="n">
        <v>18480000</v>
      </c>
      <c r="N203" s="5" t="n">
        <v>308000</v>
      </c>
      <c r="O203" s="6" t="n">
        <f aca="false">N203/P203</f>
        <v>13391.3043478261</v>
      </c>
      <c r="P203" s="7" t="n">
        <f aca="false">E203*3+F203</f>
        <v>23</v>
      </c>
      <c r="Q203" s="8" t="n">
        <f aca="false">(P203/114)*100</f>
        <v>20.1754385964912</v>
      </c>
    </row>
  </sheetData>
  <hyperlinks>
    <hyperlink ref="A1" r:id="rId1" display="https://www.kaggle.com/andreifnmg/campeonato-braileiro-20092018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2019-08-19T17:26:35Z</dcterms:created>
  <dc:creator>Luis Alberto Lemes Vitório</dc:creator>
  <dc:description/>
  <dc:language>pt-BR</dc:language>
  <cp:lastModifiedBy/>
  <dcterms:modified xsi:type="dcterms:W3CDTF">2019-08-19T21:12:31Z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