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itor\Google Drive\!Pós\!Disciplinas\PQI5858\EstudoDeCaso\R_PCA\"/>
    </mc:Choice>
  </mc:AlternateContent>
  <xr:revisionPtr revIDLastSave="0" documentId="13_ncr:1_{8EAE3F8C-76B8-4966-8E0E-5F8E0261B9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J5" i="1" l="1"/>
</calcChain>
</file>

<file path=xl/sharedStrings.xml><?xml version="1.0" encoding="utf-8"?>
<sst xmlns="http://schemas.openxmlformats.org/spreadsheetml/2006/main" count="130" uniqueCount="73">
  <si>
    <t>PI0102</t>
  </si>
  <si>
    <t>Evaporação</t>
  </si>
  <si>
    <t>Pressão no evaporador</t>
  </si>
  <si>
    <t>FC0104</t>
  </si>
  <si>
    <t>Vazão de ácido acético</t>
  </si>
  <si>
    <t>Vazão de vapor</t>
  </si>
  <si>
    <t>FC0108</t>
  </si>
  <si>
    <t>Vazão de catalisador</t>
  </si>
  <si>
    <t>TI0201</t>
  </si>
  <si>
    <t>Clivagem</t>
  </si>
  <si>
    <t>Temperatura na câmara 1</t>
  </si>
  <si>
    <t>TC0202</t>
  </si>
  <si>
    <t>Temperatura na entrada da câmara 2</t>
  </si>
  <si>
    <t>TI0204</t>
  </si>
  <si>
    <t>Temperatura na entrada da câmara 3</t>
  </si>
  <si>
    <t>TI0205</t>
  </si>
  <si>
    <t>Temperatura na saída da câmara 1</t>
  </si>
  <si>
    <t>TI0210</t>
  </si>
  <si>
    <t>Temperatura na entrada da serperntina 1</t>
  </si>
  <si>
    <t>TI0211</t>
  </si>
  <si>
    <t>Temperatura na saída da serpentina 1</t>
  </si>
  <si>
    <t>Temperatura na saída da serpentina 2</t>
  </si>
  <si>
    <t>TC0213</t>
  </si>
  <si>
    <t>Temperatura na saídaa da serpentina 3</t>
  </si>
  <si>
    <t>PI0214</t>
  </si>
  <si>
    <t>Pressão na saída da serpentina 1</t>
  </si>
  <si>
    <t>Pressão na saída da serpentina 2</t>
  </si>
  <si>
    <t>PI0216</t>
  </si>
  <si>
    <t>Pressão na saída da serpentina 3</t>
  </si>
  <si>
    <t>FI0219</t>
  </si>
  <si>
    <t>Vazão de gás residual</t>
  </si>
  <si>
    <t>FI0446</t>
  </si>
  <si>
    <t>Vazão de gás natural</t>
  </si>
  <si>
    <t>FC0501</t>
  </si>
  <si>
    <t>Vazão de amônia</t>
  </si>
  <si>
    <t>TC0508</t>
  </si>
  <si>
    <t>Condensação</t>
  </si>
  <si>
    <t>Temperatura na saída do trocador 1</t>
  </si>
  <si>
    <t>PI0509</t>
  </si>
  <si>
    <t>Pressão no ciclone na saída do trocador 1</t>
  </si>
  <si>
    <t>TC0510</t>
  </si>
  <si>
    <t>PI0511</t>
  </si>
  <si>
    <t>Pressão no ciclone na saída do trocador 2</t>
  </si>
  <si>
    <t>TC0512</t>
  </si>
  <si>
    <t>Temperatura na saída do trocador 3</t>
  </si>
  <si>
    <t>PI0513</t>
  </si>
  <si>
    <t>Pressão no ciclone na saída do trocador 3</t>
  </si>
  <si>
    <t>FC0619</t>
  </si>
  <si>
    <t>Absorção</t>
  </si>
  <si>
    <t>Vazão de anidrido bruto (produto)</t>
  </si>
  <si>
    <t>FC0629</t>
  </si>
  <si>
    <t>ID</t>
  </si>
  <si>
    <t>Grupo</t>
  </si>
  <si>
    <t>Descrição</t>
  </si>
  <si>
    <t>PROCV</t>
  </si>
  <si>
    <t>Descrição:</t>
  </si>
  <si>
    <t>PI0640</t>
  </si>
  <si>
    <t>Pressão do gás na saída da coluna 4</t>
  </si>
  <si>
    <t>Número:</t>
  </si>
  <si>
    <t>LC0301</t>
  </si>
  <si>
    <t>Nível</t>
  </si>
  <si>
    <t>Nível do tanque</t>
  </si>
  <si>
    <t>PI0302</t>
  </si>
  <si>
    <t>TI0203</t>
  </si>
  <si>
    <t>Temperatura na saídaa da câmara 2</t>
  </si>
  <si>
    <t>Descartar</t>
  </si>
  <si>
    <t>Tipo Variável</t>
  </si>
  <si>
    <t xml:space="preserve">Pressão </t>
  </si>
  <si>
    <t>Vazão</t>
  </si>
  <si>
    <t>FC0105</t>
  </si>
  <si>
    <t>Temperatura</t>
  </si>
  <si>
    <t>TI0212</t>
  </si>
  <si>
    <t>PI0215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</si>
</sst>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B29" sqref="B29"/>
    </sheetView>
  </sheetViews>
  <sheetFormatPr defaultRowHeight="15" x14ac:dyDescent="0.25"/>
  <cols>
    <col min="2" max="2" width="7.140625" bestFit="1" customWidth="1"/>
    <col min="3" max="3" width="12.5703125" bestFit="1" customWidth="1"/>
    <col min="4" max="4" width="12.7109375" bestFit="1" customWidth="1"/>
    <col min="5" max="5" width="38" bestFit="1" customWidth="1"/>
    <col min="6" max="6" width="8.85546875" bestFit="1" customWidth="1"/>
    <col min="8" max="8" width="7" bestFit="1" customWidth="1"/>
    <col min="9" max="9" width="15.140625" bestFit="1" customWidth="1"/>
    <col min="10" max="10" width="6.5703125" bestFit="1" customWidth="1"/>
  </cols>
  <sheetData>
    <row r="1" spans="2:10" x14ac:dyDescent="0.25">
      <c r="B1" t="s">
        <v>51</v>
      </c>
      <c r="C1" t="s">
        <v>66</v>
      </c>
      <c r="D1" t="s">
        <v>52</v>
      </c>
      <c r="E1" t="s">
        <v>53</v>
      </c>
      <c r="F1" t="s">
        <v>58</v>
      </c>
    </row>
    <row r="2" spans="2:10" ht="15.75" thickBot="1" x14ac:dyDescent="0.3">
      <c r="B2" t="s">
        <v>0</v>
      </c>
      <c r="C2" t="s">
        <v>67</v>
      </c>
      <c r="D2" t="s">
        <v>1</v>
      </c>
      <c r="E2" t="s">
        <v>2</v>
      </c>
      <c r="F2">
        <v>4</v>
      </c>
    </row>
    <row r="3" spans="2:10" x14ac:dyDescent="0.25">
      <c r="B3" t="s">
        <v>3</v>
      </c>
      <c r="C3" t="s">
        <v>68</v>
      </c>
      <c r="D3" t="s">
        <v>1</v>
      </c>
      <c r="E3" t="s">
        <v>4</v>
      </c>
      <c r="F3">
        <f>F2+1</f>
        <v>5</v>
      </c>
      <c r="H3" s="6" t="s">
        <v>54</v>
      </c>
      <c r="I3" s="5"/>
      <c r="J3" s="1"/>
    </row>
    <row r="4" spans="2:10" x14ac:dyDescent="0.25">
      <c r="B4" t="s">
        <v>69</v>
      </c>
      <c r="C4" t="s">
        <v>68</v>
      </c>
      <c r="D4" t="s">
        <v>1</v>
      </c>
      <c r="E4" t="s">
        <v>5</v>
      </c>
      <c r="F4">
        <f t="shared" ref="F4:F31" si="0">F3+1</f>
        <v>6</v>
      </c>
      <c r="H4" s="7" t="s">
        <v>51</v>
      </c>
      <c r="I4" s="8" t="s">
        <v>55</v>
      </c>
      <c r="J4" s="9" t="s">
        <v>52</v>
      </c>
    </row>
    <row r="5" spans="2:10" ht="15.75" thickBot="1" x14ac:dyDescent="0.3">
      <c r="B5" t="s">
        <v>6</v>
      </c>
      <c r="C5" t="s">
        <v>68</v>
      </c>
      <c r="D5" t="s">
        <v>1</v>
      </c>
      <c r="E5" t="s">
        <v>7</v>
      </c>
      <c r="F5">
        <f t="shared" si="0"/>
        <v>7</v>
      </c>
      <c r="H5" s="2" t="s">
        <v>59</v>
      </c>
      <c r="I5" s="3" t="str">
        <f>VLOOKUP(H5,$B$1:F$31,4,FALSE)</f>
        <v>Nível do tanque</v>
      </c>
      <c r="J5" s="4" t="str">
        <f>VLOOKUP(H5,$B$1:$D$31,2,FALSE)</f>
        <v>Nível</v>
      </c>
    </row>
    <row r="6" spans="2:10" x14ac:dyDescent="0.25">
      <c r="B6" t="s">
        <v>8</v>
      </c>
      <c r="C6" t="s">
        <v>70</v>
      </c>
      <c r="D6" t="s">
        <v>9</v>
      </c>
      <c r="E6" t="s">
        <v>10</v>
      </c>
      <c r="F6">
        <f t="shared" si="0"/>
        <v>8</v>
      </c>
    </row>
    <row r="7" spans="2:10" x14ac:dyDescent="0.25">
      <c r="B7" t="s">
        <v>11</v>
      </c>
      <c r="C7" t="s">
        <v>70</v>
      </c>
      <c r="D7" t="s">
        <v>9</v>
      </c>
      <c r="E7" t="s">
        <v>12</v>
      </c>
      <c r="F7">
        <f t="shared" si="0"/>
        <v>9</v>
      </c>
    </row>
    <row r="8" spans="2:10" x14ac:dyDescent="0.25">
      <c r="B8" t="s">
        <v>63</v>
      </c>
      <c r="C8" t="s">
        <v>70</v>
      </c>
      <c r="D8" t="s">
        <v>9</v>
      </c>
      <c r="E8" t="s">
        <v>64</v>
      </c>
      <c r="F8">
        <f t="shared" si="0"/>
        <v>10</v>
      </c>
    </row>
    <row r="9" spans="2:10" x14ac:dyDescent="0.25">
      <c r="B9" t="s">
        <v>13</v>
      </c>
      <c r="C9" t="s">
        <v>70</v>
      </c>
      <c r="D9" t="s">
        <v>9</v>
      </c>
      <c r="E9" t="s">
        <v>14</v>
      </c>
      <c r="F9">
        <f t="shared" si="0"/>
        <v>11</v>
      </c>
    </row>
    <row r="10" spans="2:10" x14ac:dyDescent="0.25">
      <c r="B10" t="s">
        <v>15</v>
      </c>
      <c r="C10" t="s">
        <v>70</v>
      </c>
      <c r="D10" t="s">
        <v>9</v>
      </c>
      <c r="E10" t="s">
        <v>16</v>
      </c>
      <c r="F10">
        <f t="shared" si="0"/>
        <v>12</v>
      </c>
    </row>
    <row r="11" spans="2:10" x14ac:dyDescent="0.25">
      <c r="B11" t="s">
        <v>17</v>
      </c>
      <c r="C11" t="s">
        <v>70</v>
      </c>
      <c r="D11" t="s">
        <v>9</v>
      </c>
      <c r="E11" t="s">
        <v>18</v>
      </c>
      <c r="F11">
        <f t="shared" si="0"/>
        <v>13</v>
      </c>
    </row>
    <row r="12" spans="2:10" x14ac:dyDescent="0.25">
      <c r="B12" t="s">
        <v>19</v>
      </c>
      <c r="C12" t="s">
        <v>70</v>
      </c>
      <c r="D12" t="s">
        <v>9</v>
      </c>
      <c r="E12" t="s">
        <v>20</v>
      </c>
      <c r="F12">
        <f t="shared" si="0"/>
        <v>14</v>
      </c>
    </row>
    <row r="13" spans="2:10" x14ac:dyDescent="0.25">
      <c r="B13" t="s">
        <v>71</v>
      </c>
      <c r="C13" t="s">
        <v>70</v>
      </c>
      <c r="D13" t="s">
        <v>9</v>
      </c>
      <c r="E13" t="s">
        <v>21</v>
      </c>
      <c r="F13">
        <f t="shared" si="0"/>
        <v>15</v>
      </c>
    </row>
    <row r="14" spans="2:10" x14ac:dyDescent="0.25">
      <c r="B14" t="s">
        <v>22</v>
      </c>
      <c r="C14" t="s">
        <v>70</v>
      </c>
      <c r="D14" t="s">
        <v>9</v>
      </c>
      <c r="E14" t="s">
        <v>23</v>
      </c>
      <c r="F14">
        <f t="shared" si="0"/>
        <v>16</v>
      </c>
    </row>
    <row r="15" spans="2:10" x14ac:dyDescent="0.25">
      <c r="B15" t="s">
        <v>24</v>
      </c>
      <c r="C15" t="s">
        <v>67</v>
      </c>
      <c r="D15" t="s">
        <v>9</v>
      </c>
      <c r="E15" t="s">
        <v>25</v>
      </c>
      <c r="F15">
        <f t="shared" si="0"/>
        <v>17</v>
      </c>
    </row>
    <row r="16" spans="2:10" x14ac:dyDescent="0.25">
      <c r="B16" t="s">
        <v>72</v>
      </c>
      <c r="C16" t="s">
        <v>67</v>
      </c>
      <c r="D16" t="s">
        <v>9</v>
      </c>
      <c r="E16" t="s">
        <v>26</v>
      </c>
      <c r="F16">
        <f t="shared" si="0"/>
        <v>18</v>
      </c>
    </row>
    <row r="17" spans="2:6" x14ac:dyDescent="0.25">
      <c r="B17" t="s">
        <v>27</v>
      </c>
      <c r="C17" t="s">
        <v>67</v>
      </c>
      <c r="D17" t="s">
        <v>9</v>
      </c>
      <c r="E17" t="s">
        <v>28</v>
      </c>
      <c r="F17">
        <f t="shared" si="0"/>
        <v>19</v>
      </c>
    </row>
    <row r="18" spans="2:6" x14ac:dyDescent="0.25">
      <c r="B18" t="s">
        <v>29</v>
      </c>
      <c r="C18" t="s">
        <v>68</v>
      </c>
      <c r="D18" t="s">
        <v>9</v>
      </c>
      <c r="E18" t="s">
        <v>30</v>
      </c>
      <c r="F18">
        <f t="shared" si="0"/>
        <v>20</v>
      </c>
    </row>
    <row r="19" spans="2:6" x14ac:dyDescent="0.25">
      <c r="B19" s="10" t="s">
        <v>59</v>
      </c>
      <c r="C19" s="10" t="s">
        <v>60</v>
      </c>
      <c r="D19" s="10" t="s">
        <v>60</v>
      </c>
      <c r="E19" s="10" t="s">
        <v>61</v>
      </c>
      <c r="F19" s="10">
        <f t="shared" si="0"/>
        <v>21</v>
      </c>
    </row>
    <row r="20" spans="2:6" x14ac:dyDescent="0.25">
      <c r="B20" s="10" t="s">
        <v>62</v>
      </c>
      <c r="C20" t="s">
        <v>67</v>
      </c>
      <c r="D20" s="10" t="s">
        <v>65</v>
      </c>
      <c r="E20" s="10" t="s">
        <v>65</v>
      </c>
      <c r="F20" s="10">
        <f t="shared" si="0"/>
        <v>22</v>
      </c>
    </row>
    <row r="21" spans="2:6" x14ac:dyDescent="0.25">
      <c r="B21" t="s">
        <v>31</v>
      </c>
      <c r="C21" t="s">
        <v>68</v>
      </c>
      <c r="D21" t="s">
        <v>9</v>
      </c>
      <c r="E21" t="s">
        <v>32</v>
      </c>
      <c r="F21">
        <f t="shared" si="0"/>
        <v>23</v>
      </c>
    </row>
    <row r="22" spans="2:6" x14ac:dyDescent="0.25">
      <c r="B22" t="s">
        <v>33</v>
      </c>
      <c r="C22" t="s">
        <v>68</v>
      </c>
      <c r="D22" t="s">
        <v>9</v>
      </c>
      <c r="E22" t="s">
        <v>34</v>
      </c>
      <c r="F22">
        <f t="shared" si="0"/>
        <v>24</v>
      </c>
    </row>
    <row r="23" spans="2:6" x14ac:dyDescent="0.25">
      <c r="B23" t="s">
        <v>35</v>
      </c>
      <c r="C23" t="s">
        <v>70</v>
      </c>
      <c r="D23" t="s">
        <v>36</v>
      </c>
      <c r="E23" t="s">
        <v>37</v>
      </c>
      <c r="F23">
        <f t="shared" si="0"/>
        <v>25</v>
      </c>
    </row>
    <row r="24" spans="2:6" x14ac:dyDescent="0.25">
      <c r="B24" t="s">
        <v>38</v>
      </c>
      <c r="C24" t="s">
        <v>67</v>
      </c>
      <c r="D24" t="s">
        <v>36</v>
      </c>
      <c r="E24" t="s">
        <v>39</v>
      </c>
      <c r="F24">
        <f t="shared" si="0"/>
        <v>26</v>
      </c>
    </row>
    <row r="25" spans="2:6" x14ac:dyDescent="0.25">
      <c r="B25" t="s">
        <v>40</v>
      </c>
      <c r="C25" t="s">
        <v>70</v>
      </c>
      <c r="D25" t="s">
        <v>36</v>
      </c>
      <c r="E25" t="s">
        <v>37</v>
      </c>
      <c r="F25">
        <f t="shared" si="0"/>
        <v>27</v>
      </c>
    </row>
    <row r="26" spans="2:6" x14ac:dyDescent="0.25">
      <c r="B26" t="s">
        <v>41</v>
      </c>
      <c r="C26" t="s">
        <v>67</v>
      </c>
      <c r="D26" t="s">
        <v>36</v>
      </c>
      <c r="E26" t="s">
        <v>42</v>
      </c>
      <c r="F26">
        <f t="shared" si="0"/>
        <v>28</v>
      </c>
    </row>
    <row r="27" spans="2:6" x14ac:dyDescent="0.25">
      <c r="B27" t="s">
        <v>43</v>
      </c>
      <c r="C27" t="s">
        <v>70</v>
      </c>
      <c r="D27" t="s">
        <v>36</v>
      </c>
      <c r="E27" t="s">
        <v>44</v>
      </c>
      <c r="F27">
        <f t="shared" si="0"/>
        <v>29</v>
      </c>
    </row>
    <row r="28" spans="2:6" x14ac:dyDescent="0.25">
      <c r="B28" t="s">
        <v>45</v>
      </c>
      <c r="C28" t="s">
        <v>67</v>
      </c>
      <c r="D28" t="s">
        <v>36</v>
      </c>
      <c r="E28" t="s">
        <v>46</v>
      </c>
      <c r="F28">
        <f t="shared" si="0"/>
        <v>30</v>
      </c>
    </row>
    <row r="29" spans="2:6" x14ac:dyDescent="0.25">
      <c r="B29" t="s">
        <v>47</v>
      </c>
      <c r="C29" t="s">
        <v>68</v>
      </c>
      <c r="D29" t="s">
        <v>48</v>
      </c>
      <c r="E29" t="s">
        <v>49</v>
      </c>
      <c r="F29">
        <f t="shared" si="0"/>
        <v>31</v>
      </c>
    </row>
    <row r="30" spans="2:6" x14ac:dyDescent="0.25">
      <c r="B30" t="s">
        <v>50</v>
      </c>
      <c r="C30" t="s">
        <v>68</v>
      </c>
      <c r="D30" t="s">
        <v>48</v>
      </c>
      <c r="E30" t="s">
        <v>4</v>
      </c>
      <c r="F30">
        <f t="shared" si="0"/>
        <v>32</v>
      </c>
    </row>
    <row r="31" spans="2:6" x14ac:dyDescent="0.25">
      <c r="B31" t="s">
        <v>56</v>
      </c>
      <c r="C31" t="s">
        <v>67</v>
      </c>
      <c r="D31" t="s">
        <v>48</v>
      </c>
      <c r="E31" t="s">
        <v>57</v>
      </c>
      <c r="F31">
        <f t="shared" si="0"/>
        <v>33</v>
      </c>
    </row>
  </sheetData>
  <autoFilter ref="B1:F1" xr:uid="{6C4CE1CD-C4CD-446D-92CB-B1F7886110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2020-04-21T16:13:16Z</dcterms:modified>
</cp:coreProperties>
</file>