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or\Downloads\estatistic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1" l="1"/>
  <c r="J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  <c r="I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H85" i="1"/>
  <c r="H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  <c r="G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  <c r="C86" i="1"/>
  <c r="B86" i="1"/>
  <c r="F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E8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  <c r="D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  <c r="C85" i="1" l="1"/>
  <c r="B85" i="1"/>
</calcChain>
</file>

<file path=xl/sharedStrings.xml><?xml version="1.0" encoding="utf-8"?>
<sst xmlns="http://schemas.openxmlformats.org/spreadsheetml/2006/main" count="178" uniqueCount="17">
  <si>
    <t>X</t>
  </si>
  <si>
    <t>Y</t>
  </si>
  <si>
    <t>SOMA</t>
  </si>
  <si>
    <t>X²</t>
  </si>
  <si>
    <t>Y²</t>
  </si>
  <si>
    <t>XY</t>
  </si>
  <si>
    <t>MÉDIA</t>
  </si>
  <si>
    <t>Ŷ</t>
  </si>
  <si>
    <t>Ŷ - Ῡ</t>
  </si>
  <si>
    <t>(Ŷ - Ῡ)²</t>
  </si>
  <si>
    <t>Y - Ŷ</t>
  </si>
  <si>
    <t>(Y - Ŷ)²</t>
  </si>
  <si>
    <t>G</t>
  </si>
  <si>
    <t>M</t>
  </si>
  <si>
    <t>P</t>
  </si>
  <si>
    <t>GG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</si>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</sst>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B61" workbookViewId="0">
      <selection activeCell="N85" sqref="N85"/>
    </sheetView>
  </sheetViews>
  <sheetFormatPr defaultRowHeight="15" x14ac:dyDescent="0.25"/>
  <cols>
    <col min="1" max="1" width="9.140625" style="1"/>
    <col min="2" max="2" width="9.140625" style="1" customWidth="1"/>
    <col min="3" max="3" width="9.28515625" style="1" customWidth="1"/>
    <col min="4" max="16384" width="9.140625" style="1"/>
  </cols>
  <sheetData>
    <row r="1" spans="2:14" ht="15.75" x14ac:dyDescent="0.25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2" t="s">
        <v>7</v>
      </c>
      <c r="H1" s="2" t="s">
        <v>8</v>
      </c>
      <c r="I1" s="2" t="s">
        <v>9</v>
      </c>
      <c r="J1" s="1" t="s">
        <v>10</v>
      </c>
      <c r="K1" s="1" t="s">
        <v>11</v>
      </c>
      <c r="M1" s="8"/>
      <c r="N1" s="3"/>
    </row>
    <row r="2" spans="2:14" x14ac:dyDescent="0.25">
      <c r="B2" s="1">
        <v>1.8</v>
      </c>
      <c r="C2" s="1">
        <v>85</v>
      </c>
      <c r="D2" s="1">
        <f>B2*B2</f>
        <v>3.24</v>
      </c>
      <c r="E2" s="1">
        <f>C2*C2</f>
        <v>7225</v>
      </c>
      <c r="F2" s="1">
        <f>B2*C2</f>
        <v>153</v>
      </c>
      <c r="G2" s="1">
        <f>-138.5249+123.825*B2</f>
        <v>84.360100000000017</v>
      </c>
      <c r="H2" s="1">
        <f>G2-$C$86</f>
        <v>12.516726506024114</v>
      </c>
      <c r="I2" s="1">
        <f>H2*H2</f>
        <v>156.66844242660662</v>
      </c>
      <c r="J2" s="1">
        <f>C2-G2</f>
        <v>0.63989999999998304</v>
      </c>
      <c r="K2" s="1">
        <f>J2*J2</f>
        <v>0.40947200999997829</v>
      </c>
      <c r="M2" s="9" t="s">
        <v>13</v>
      </c>
      <c r="N2" s="6" t="s">
        <v>12</v>
      </c>
    </row>
    <row r="3" spans="2:14" x14ac:dyDescent="0.25">
      <c r="B3" s="1">
        <v>1.75</v>
      </c>
      <c r="C3" s="1">
        <v>67</v>
      </c>
      <c r="D3" s="1">
        <f t="shared" ref="D3:D66" si="0">B3*B3</f>
        <v>3.0625</v>
      </c>
      <c r="E3" s="1">
        <f t="shared" ref="E3:E66" si="1">C3*C3</f>
        <v>4489</v>
      </c>
      <c r="F3" s="1">
        <f t="shared" ref="F3:F66" si="2">B3*C3</f>
        <v>117.25</v>
      </c>
      <c r="G3" s="1">
        <f t="shared" ref="G3:G66" si="3">-138.5249+123.825*B3</f>
        <v>78.168849999999992</v>
      </c>
      <c r="H3" s="1">
        <f t="shared" ref="H3:H66" si="4">G3-$C$86</f>
        <v>6.3254765060240885</v>
      </c>
      <c r="I3" s="1">
        <f t="shared" ref="I3:I66" si="5">H3*H3</f>
        <v>40.011653028262714</v>
      </c>
      <c r="J3" s="1">
        <f t="shared" ref="J3:J66" si="6">C3-G3</f>
        <v>-11.168849999999992</v>
      </c>
      <c r="K3" s="1">
        <f t="shared" ref="K3:K66" si="7">J3*J3</f>
        <v>124.74321032249982</v>
      </c>
      <c r="M3" s="9" t="s">
        <v>13</v>
      </c>
      <c r="N3" s="4" t="s">
        <v>13</v>
      </c>
    </row>
    <row r="4" spans="2:14" x14ac:dyDescent="0.25">
      <c r="B4" s="1">
        <v>1.79</v>
      </c>
      <c r="C4" s="1">
        <v>91</v>
      </c>
      <c r="D4" s="1">
        <f t="shared" si="0"/>
        <v>3.2040999999999999</v>
      </c>
      <c r="E4" s="1">
        <f t="shared" si="1"/>
        <v>8281</v>
      </c>
      <c r="F4" s="1">
        <f t="shared" si="2"/>
        <v>162.89000000000001</v>
      </c>
      <c r="G4" s="1">
        <f t="shared" si="3"/>
        <v>83.121849999999995</v>
      </c>
      <c r="H4" s="1">
        <f t="shared" si="4"/>
        <v>11.278476506024091</v>
      </c>
      <c r="I4" s="1">
        <f t="shared" si="5"/>
        <v>127.2040322969374</v>
      </c>
      <c r="J4" s="1">
        <f t="shared" si="6"/>
        <v>7.8781500000000051</v>
      </c>
      <c r="K4" s="1">
        <f t="shared" si="7"/>
        <v>62.065247422500079</v>
      </c>
      <c r="M4" s="9" t="s">
        <v>13</v>
      </c>
      <c r="N4" s="6" t="s">
        <v>12</v>
      </c>
    </row>
    <row r="5" spans="2:14" x14ac:dyDescent="0.25">
      <c r="B5" s="1">
        <v>1.75</v>
      </c>
      <c r="C5" s="1">
        <v>89</v>
      </c>
      <c r="D5" s="1">
        <f t="shared" si="0"/>
        <v>3.0625</v>
      </c>
      <c r="E5" s="1">
        <f t="shared" si="1"/>
        <v>7921</v>
      </c>
      <c r="F5" s="1">
        <f t="shared" si="2"/>
        <v>155.75</v>
      </c>
      <c r="G5" s="1">
        <f t="shared" si="3"/>
        <v>78.168849999999992</v>
      </c>
      <c r="H5" s="1">
        <f t="shared" si="4"/>
        <v>6.3254765060240885</v>
      </c>
      <c r="I5" s="1">
        <f t="shared" si="5"/>
        <v>40.011653028262714</v>
      </c>
      <c r="J5" s="1">
        <f t="shared" si="6"/>
        <v>10.831150000000008</v>
      </c>
      <c r="K5" s="1">
        <f t="shared" si="7"/>
        <v>117.31381032250017</v>
      </c>
      <c r="M5" s="9" t="s">
        <v>13</v>
      </c>
      <c r="N5" s="6" t="s">
        <v>12</v>
      </c>
    </row>
    <row r="6" spans="2:14" x14ac:dyDescent="0.25">
      <c r="B6" s="1">
        <v>1.66</v>
      </c>
      <c r="C6" s="1">
        <v>75</v>
      </c>
      <c r="D6" s="1">
        <f t="shared" si="0"/>
        <v>2.7555999999999998</v>
      </c>
      <c r="E6" s="1">
        <f t="shared" si="1"/>
        <v>5625</v>
      </c>
      <c r="F6" s="1">
        <f t="shared" si="2"/>
        <v>124.5</v>
      </c>
      <c r="G6" s="1">
        <f t="shared" si="3"/>
        <v>67.024599999999992</v>
      </c>
      <c r="H6" s="1">
        <f t="shared" si="4"/>
        <v>-4.818773493975911</v>
      </c>
      <c r="I6" s="1">
        <f t="shared" si="5"/>
        <v>23.220577986244809</v>
      </c>
      <c r="J6" s="1">
        <f t="shared" si="6"/>
        <v>7.9754000000000076</v>
      </c>
      <c r="K6" s="1">
        <f t="shared" si="7"/>
        <v>63.607005160000121</v>
      </c>
      <c r="M6" s="10" t="s">
        <v>16</v>
      </c>
      <c r="N6" s="4" t="s">
        <v>13</v>
      </c>
    </row>
    <row r="7" spans="2:14" x14ac:dyDescent="0.25">
      <c r="B7" s="1">
        <v>1.67</v>
      </c>
      <c r="C7" s="1">
        <v>70</v>
      </c>
      <c r="D7" s="1">
        <f t="shared" si="0"/>
        <v>2.7888999999999999</v>
      </c>
      <c r="E7" s="1">
        <f t="shared" si="1"/>
        <v>4900</v>
      </c>
      <c r="F7" s="1">
        <f t="shared" si="2"/>
        <v>116.89999999999999</v>
      </c>
      <c r="G7" s="1">
        <f t="shared" si="3"/>
        <v>68.262849999999986</v>
      </c>
      <c r="H7" s="1">
        <f t="shared" si="4"/>
        <v>-3.5805234939759174</v>
      </c>
      <c r="I7" s="1">
        <f t="shared" si="5"/>
        <v>12.820148490913512</v>
      </c>
      <c r="J7" s="1">
        <f t="shared" si="6"/>
        <v>1.737150000000014</v>
      </c>
      <c r="K7" s="1">
        <f t="shared" si="7"/>
        <v>3.0176901225000483</v>
      </c>
      <c r="M7" s="9" t="s">
        <v>13</v>
      </c>
      <c r="N7" s="4" t="s">
        <v>13</v>
      </c>
    </row>
    <row r="8" spans="2:14" x14ac:dyDescent="0.25">
      <c r="B8" s="1">
        <v>1.7</v>
      </c>
      <c r="C8" s="1">
        <v>68</v>
      </c>
      <c r="D8" s="1">
        <f t="shared" si="0"/>
        <v>2.8899999999999997</v>
      </c>
      <c r="E8" s="1">
        <f t="shared" si="1"/>
        <v>4624</v>
      </c>
      <c r="F8" s="1">
        <f t="shared" si="2"/>
        <v>115.6</v>
      </c>
      <c r="G8" s="1">
        <f t="shared" si="3"/>
        <v>71.977599999999995</v>
      </c>
      <c r="H8" s="1">
        <f t="shared" si="4"/>
        <v>0.13422650602409192</v>
      </c>
      <c r="I8" s="1">
        <f t="shared" si="5"/>
        <v>1.8016754919435583E-2</v>
      </c>
      <c r="J8" s="1">
        <f t="shared" si="6"/>
        <v>-3.9775999999999954</v>
      </c>
      <c r="K8" s="1">
        <f t="shared" si="7"/>
        <v>15.821301759999963</v>
      </c>
      <c r="M8" s="9" t="s">
        <v>13</v>
      </c>
      <c r="N8" s="4" t="s">
        <v>13</v>
      </c>
    </row>
    <row r="9" spans="2:14" x14ac:dyDescent="0.25">
      <c r="B9" s="1">
        <v>1.83</v>
      </c>
      <c r="C9" s="1">
        <v>100</v>
      </c>
      <c r="D9" s="1">
        <f t="shared" si="0"/>
        <v>3.3489000000000004</v>
      </c>
      <c r="E9" s="1">
        <f t="shared" si="1"/>
        <v>10000</v>
      </c>
      <c r="F9" s="1">
        <f t="shared" si="2"/>
        <v>183</v>
      </c>
      <c r="G9" s="1">
        <f t="shared" si="3"/>
        <v>88.074849999999998</v>
      </c>
      <c r="H9" s="1">
        <f t="shared" si="4"/>
        <v>16.231476506024094</v>
      </c>
      <c r="I9" s="1">
        <f t="shared" si="5"/>
        <v>263.46082956561213</v>
      </c>
      <c r="J9" s="1">
        <f t="shared" si="6"/>
        <v>11.925150000000002</v>
      </c>
      <c r="K9" s="1">
        <f t="shared" si="7"/>
        <v>142.20920252250005</v>
      </c>
      <c r="M9" s="9" t="s">
        <v>13</v>
      </c>
      <c r="N9" s="6" t="s">
        <v>12</v>
      </c>
    </row>
    <row r="10" spans="2:14" x14ac:dyDescent="0.25">
      <c r="B10" s="1">
        <v>1.85</v>
      </c>
      <c r="C10" s="1">
        <v>70</v>
      </c>
      <c r="D10" s="1">
        <f t="shared" si="0"/>
        <v>3.4225000000000003</v>
      </c>
      <c r="E10" s="1">
        <f t="shared" si="1"/>
        <v>4900</v>
      </c>
      <c r="F10" s="1">
        <f t="shared" si="2"/>
        <v>129.5</v>
      </c>
      <c r="G10" s="1">
        <f t="shared" si="3"/>
        <v>90.551350000000014</v>
      </c>
      <c r="H10" s="1">
        <f t="shared" si="4"/>
        <v>18.70797650602411</v>
      </c>
      <c r="I10" s="1">
        <f t="shared" si="5"/>
        <v>349.98838494995005</v>
      </c>
      <c r="J10" s="1">
        <f t="shared" si="6"/>
        <v>-20.551350000000014</v>
      </c>
      <c r="K10" s="1">
        <f t="shared" si="7"/>
        <v>422.35798682250055</v>
      </c>
      <c r="M10" s="9" t="s">
        <v>13</v>
      </c>
      <c r="N10" s="4" t="s">
        <v>13</v>
      </c>
    </row>
    <row r="11" spans="2:14" x14ac:dyDescent="0.25">
      <c r="B11" s="1">
        <v>1.8</v>
      </c>
      <c r="C11" s="1">
        <v>95</v>
      </c>
      <c r="D11" s="1">
        <f t="shared" si="0"/>
        <v>3.24</v>
      </c>
      <c r="E11" s="1">
        <f t="shared" si="1"/>
        <v>9025</v>
      </c>
      <c r="F11" s="1">
        <f t="shared" si="2"/>
        <v>171</v>
      </c>
      <c r="G11" s="1">
        <f t="shared" si="3"/>
        <v>84.360100000000017</v>
      </c>
      <c r="H11" s="1">
        <f t="shared" si="4"/>
        <v>12.516726506024114</v>
      </c>
      <c r="I11" s="1">
        <f t="shared" si="5"/>
        <v>156.66844242660662</v>
      </c>
      <c r="J11" s="1">
        <f t="shared" si="6"/>
        <v>10.639899999999983</v>
      </c>
      <c r="K11" s="1">
        <f t="shared" si="7"/>
        <v>113.20747200999963</v>
      </c>
      <c r="M11" s="9" t="s">
        <v>13</v>
      </c>
      <c r="N11" s="6" t="s">
        <v>12</v>
      </c>
    </row>
    <row r="12" spans="2:14" x14ac:dyDescent="0.25">
      <c r="B12" s="1">
        <v>1.58</v>
      </c>
      <c r="C12" s="1">
        <v>63</v>
      </c>
      <c r="D12" s="1">
        <f t="shared" si="0"/>
        <v>2.4964000000000004</v>
      </c>
      <c r="E12" s="1">
        <f t="shared" si="1"/>
        <v>3969</v>
      </c>
      <c r="F12" s="1">
        <f t="shared" si="2"/>
        <v>99.54</v>
      </c>
      <c r="G12" s="1">
        <f t="shared" si="3"/>
        <v>57.118600000000015</v>
      </c>
      <c r="H12" s="1">
        <f t="shared" si="4"/>
        <v>-14.724773493975889</v>
      </c>
      <c r="I12" s="1">
        <f t="shared" si="5"/>
        <v>216.81895444889489</v>
      </c>
      <c r="J12" s="1">
        <f t="shared" si="6"/>
        <v>5.8813999999999851</v>
      </c>
      <c r="K12" s="1">
        <f t="shared" si="7"/>
        <v>34.590865959999824</v>
      </c>
      <c r="M12" s="10" t="s">
        <v>16</v>
      </c>
      <c r="N12" s="4" t="s">
        <v>13</v>
      </c>
    </row>
    <row r="13" spans="2:14" x14ac:dyDescent="0.25">
      <c r="B13" s="1">
        <v>1.7</v>
      </c>
      <c r="C13" s="1">
        <v>78</v>
      </c>
      <c r="D13" s="1">
        <f t="shared" si="0"/>
        <v>2.8899999999999997</v>
      </c>
      <c r="E13" s="1">
        <f t="shared" si="1"/>
        <v>6084</v>
      </c>
      <c r="F13" s="1">
        <f t="shared" si="2"/>
        <v>132.6</v>
      </c>
      <c r="G13" s="1">
        <f t="shared" si="3"/>
        <v>71.977599999999995</v>
      </c>
      <c r="H13" s="1">
        <f t="shared" si="4"/>
        <v>0.13422650602409192</v>
      </c>
      <c r="I13" s="1">
        <f t="shared" si="5"/>
        <v>1.8016754919435583E-2</v>
      </c>
      <c r="J13" s="1">
        <f t="shared" si="6"/>
        <v>6.0224000000000046</v>
      </c>
      <c r="K13" s="1">
        <f t="shared" si="7"/>
        <v>36.269301760000054</v>
      </c>
      <c r="M13" s="9" t="s">
        <v>13</v>
      </c>
      <c r="N13" s="4" t="s">
        <v>13</v>
      </c>
    </row>
    <row r="14" spans="2:14" x14ac:dyDescent="0.25">
      <c r="B14" s="1">
        <v>1.65</v>
      </c>
      <c r="C14" s="1">
        <v>65</v>
      </c>
      <c r="D14" s="1">
        <f t="shared" si="0"/>
        <v>2.7224999999999997</v>
      </c>
      <c r="E14" s="1">
        <f t="shared" si="1"/>
        <v>4225</v>
      </c>
      <c r="F14" s="1">
        <f t="shared" si="2"/>
        <v>107.25</v>
      </c>
      <c r="G14" s="1">
        <f t="shared" si="3"/>
        <v>65.786349999999999</v>
      </c>
      <c r="H14" s="1">
        <f t="shared" si="4"/>
        <v>-6.0570234939759047</v>
      </c>
      <c r="I14" s="1">
        <f t="shared" si="5"/>
        <v>36.687533606576075</v>
      </c>
      <c r="J14" s="1">
        <f t="shared" si="6"/>
        <v>-0.78634999999999877</v>
      </c>
      <c r="K14" s="1">
        <f t="shared" si="7"/>
        <v>0.6183463224999981</v>
      </c>
      <c r="M14" s="9" t="s">
        <v>13</v>
      </c>
      <c r="N14" s="4" t="s">
        <v>13</v>
      </c>
    </row>
    <row r="15" spans="2:14" x14ac:dyDescent="0.25">
      <c r="B15" s="1">
        <v>1.8</v>
      </c>
      <c r="C15" s="1">
        <v>100</v>
      </c>
      <c r="D15" s="1">
        <f t="shared" si="0"/>
        <v>3.24</v>
      </c>
      <c r="E15" s="1">
        <f t="shared" si="1"/>
        <v>10000</v>
      </c>
      <c r="F15" s="1">
        <f t="shared" si="2"/>
        <v>180</v>
      </c>
      <c r="G15" s="1">
        <f t="shared" si="3"/>
        <v>84.360100000000017</v>
      </c>
      <c r="H15" s="1">
        <f t="shared" si="4"/>
        <v>12.516726506024114</v>
      </c>
      <c r="I15" s="1">
        <f t="shared" si="5"/>
        <v>156.66844242660662</v>
      </c>
      <c r="J15" s="1">
        <f t="shared" si="6"/>
        <v>15.639899999999983</v>
      </c>
      <c r="K15" s="1">
        <f t="shared" si="7"/>
        <v>244.60647200999946</v>
      </c>
      <c r="M15" s="9" t="s">
        <v>13</v>
      </c>
      <c r="N15" s="6" t="s">
        <v>12</v>
      </c>
    </row>
    <row r="16" spans="2:14" x14ac:dyDescent="0.25">
      <c r="B16" s="1">
        <v>1.75</v>
      </c>
      <c r="C16" s="1">
        <v>75</v>
      </c>
      <c r="D16" s="1">
        <f t="shared" si="0"/>
        <v>3.0625</v>
      </c>
      <c r="E16" s="1">
        <f t="shared" si="1"/>
        <v>5625</v>
      </c>
      <c r="F16" s="1">
        <f t="shared" si="2"/>
        <v>131.25</v>
      </c>
      <c r="G16" s="1">
        <f t="shared" si="3"/>
        <v>78.168849999999992</v>
      </c>
      <c r="H16" s="1">
        <f t="shared" si="4"/>
        <v>6.3254765060240885</v>
      </c>
      <c r="I16" s="1">
        <f t="shared" si="5"/>
        <v>40.011653028262714</v>
      </c>
      <c r="J16" s="1">
        <f t="shared" si="6"/>
        <v>-3.168849999999992</v>
      </c>
      <c r="K16" s="1">
        <f t="shared" si="7"/>
        <v>10.041610322499949</v>
      </c>
      <c r="M16" s="9" t="s">
        <v>13</v>
      </c>
      <c r="N16" s="4" t="s">
        <v>13</v>
      </c>
    </row>
    <row r="17" spans="2:14" x14ac:dyDescent="0.25">
      <c r="B17" s="1">
        <v>1.6</v>
      </c>
      <c r="C17" s="1">
        <v>68</v>
      </c>
      <c r="D17" s="1">
        <f t="shared" si="0"/>
        <v>2.5600000000000005</v>
      </c>
      <c r="E17" s="1">
        <f t="shared" si="1"/>
        <v>4624</v>
      </c>
      <c r="F17" s="1">
        <f t="shared" si="2"/>
        <v>108.80000000000001</v>
      </c>
      <c r="G17" s="1">
        <f t="shared" si="3"/>
        <v>59.595100000000002</v>
      </c>
      <c r="H17" s="1">
        <f t="shared" si="4"/>
        <v>-12.248273493975901</v>
      </c>
      <c r="I17" s="1">
        <f t="shared" si="5"/>
        <v>150.02020358323264</v>
      </c>
      <c r="J17" s="1">
        <f t="shared" si="6"/>
        <v>8.4048999999999978</v>
      </c>
      <c r="K17" s="1">
        <f t="shared" si="7"/>
        <v>70.64234400999996</v>
      </c>
      <c r="M17" s="10" t="s">
        <v>16</v>
      </c>
      <c r="N17" s="4" t="s">
        <v>13</v>
      </c>
    </row>
    <row r="18" spans="2:14" x14ac:dyDescent="0.25">
      <c r="B18" s="1">
        <v>1.55</v>
      </c>
      <c r="C18" s="1">
        <v>52</v>
      </c>
      <c r="D18" s="1">
        <f t="shared" si="0"/>
        <v>2.4025000000000003</v>
      </c>
      <c r="E18" s="1">
        <f t="shared" si="1"/>
        <v>2704</v>
      </c>
      <c r="F18" s="1">
        <f t="shared" si="2"/>
        <v>80.600000000000009</v>
      </c>
      <c r="G18" s="1">
        <f t="shared" si="3"/>
        <v>53.403850000000006</v>
      </c>
      <c r="H18" s="1">
        <f t="shared" si="4"/>
        <v>-18.439523493975898</v>
      </c>
      <c r="I18" s="1">
        <f t="shared" si="5"/>
        <v>340.01602668488908</v>
      </c>
      <c r="J18" s="1">
        <f t="shared" si="6"/>
        <v>-1.4038500000000056</v>
      </c>
      <c r="K18" s="1">
        <f t="shared" si="7"/>
        <v>1.9707948225000158</v>
      </c>
      <c r="M18" s="10" t="s">
        <v>16</v>
      </c>
      <c r="N18" s="5" t="s">
        <v>14</v>
      </c>
    </row>
    <row r="19" spans="2:14" x14ac:dyDescent="0.25">
      <c r="B19" s="1">
        <v>1.62</v>
      </c>
      <c r="C19" s="1">
        <v>65</v>
      </c>
      <c r="D19" s="1">
        <f t="shared" si="0"/>
        <v>2.6244000000000005</v>
      </c>
      <c r="E19" s="1">
        <f t="shared" si="1"/>
        <v>4225</v>
      </c>
      <c r="F19" s="1">
        <f t="shared" si="2"/>
        <v>105.30000000000001</v>
      </c>
      <c r="G19" s="1">
        <f t="shared" si="3"/>
        <v>62.071600000000018</v>
      </c>
      <c r="H19" s="1">
        <f t="shared" si="4"/>
        <v>-9.7717734939758856</v>
      </c>
      <c r="I19" s="1">
        <f t="shared" si="5"/>
        <v>95.487557217569687</v>
      </c>
      <c r="J19" s="1">
        <f t="shared" si="6"/>
        <v>2.9283999999999821</v>
      </c>
      <c r="K19" s="1">
        <f t="shared" si="7"/>
        <v>8.5755265599998953</v>
      </c>
      <c r="M19" s="9" t="s">
        <v>13</v>
      </c>
      <c r="N19" s="4" t="s">
        <v>13</v>
      </c>
    </row>
    <row r="20" spans="2:14" x14ac:dyDescent="0.25">
      <c r="B20" s="1">
        <v>1.77</v>
      </c>
      <c r="C20" s="1">
        <v>68</v>
      </c>
      <c r="D20" s="1">
        <f t="shared" si="0"/>
        <v>3.1329000000000002</v>
      </c>
      <c r="E20" s="1">
        <f t="shared" si="1"/>
        <v>4624</v>
      </c>
      <c r="F20" s="1">
        <f t="shared" si="2"/>
        <v>120.36</v>
      </c>
      <c r="G20" s="1">
        <f t="shared" si="3"/>
        <v>80.645350000000008</v>
      </c>
      <c r="H20" s="1">
        <f t="shared" si="4"/>
        <v>8.8019765060241042</v>
      </c>
      <c r="I20" s="1">
        <f t="shared" si="5"/>
        <v>77.474790412600299</v>
      </c>
      <c r="J20" s="1">
        <f t="shared" si="6"/>
        <v>-12.645350000000008</v>
      </c>
      <c r="K20" s="1">
        <f t="shared" si="7"/>
        <v>159.90487662250018</v>
      </c>
      <c r="M20" s="9" t="s">
        <v>13</v>
      </c>
      <c r="N20" s="4" t="s">
        <v>13</v>
      </c>
    </row>
    <row r="21" spans="2:14" x14ac:dyDescent="0.25">
      <c r="B21" s="1">
        <v>1.77</v>
      </c>
      <c r="C21" s="1">
        <v>70</v>
      </c>
      <c r="D21" s="1">
        <f t="shared" si="0"/>
        <v>3.1329000000000002</v>
      </c>
      <c r="E21" s="1">
        <f t="shared" si="1"/>
        <v>4900</v>
      </c>
      <c r="F21" s="1">
        <f t="shared" si="2"/>
        <v>123.9</v>
      </c>
      <c r="G21" s="1">
        <f t="shared" si="3"/>
        <v>80.645350000000008</v>
      </c>
      <c r="H21" s="1">
        <f t="shared" si="4"/>
        <v>8.8019765060241042</v>
      </c>
      <c r="I21" s="1">
        <f t="shared" si="5"/>
        <v>77.474790412600299</v>
      </c>
      <c r="J21" s="1">
        <f t="shared" si="6"/>
        <v>-10.645350000000008</v>
      </c>
      <c r="K21" s="1">
        <f t="shared" si="7"/>
        <v>113.32347662250017</v>
      </c>
      <c r="M21" s="9" t="s">
        <v>13</v>
      </c>
      <c r="N21" s="4" t="s">
        <v>13</v>
      </c>
    </row>
    <row r="22" spans="2:14" x14ac:dyDescent="0.25">
      <c r="B22" s="1">
        <v>1.77</v>
      </c>
      <c r="C22" s="1">
        <v>75</v>
      </c>
      <c r="D22" s="1">
        <f t="shared" si="0"/>
        <v>3.1329000000000002</v>
      </c>
      <c r="E22" s="1">
        <f t="shared" si="1"/>
        <v>5625</v>
      </c>
      <c r="F22" s="1">
        <f t="shared" si="2"/>
        <v>132.75</v>
      </c>
      <c r="G22" s="1">
        <f t="shared" si="3"/>
        <v>80.645350000000008</v>
      </c>
      <c r="H22" s="1">
        <f t="shared" si="4"/>
        <v>8.8019765060241042</v>
      </c>
      <c r="I22" s="1">
        <f t="shared" si="5"/>
        <v>77.474790412600299</v>
      </c>
      <c r="J22" s="1">
        <f t="shared" si="6"/>
        <v>-5.6453500000000076</v>
      </c>
      <c r="K22" s="1">
        <f t="shared" si="7"/>
        <v>31.869976622500086</v>
      </c>
      <c r="M22" s="9" t="s">
        <v>13</v>
      </c>
      <c r="N22" s="4" t="s">
        <v>13</v>
      </c>
    </row>
    <row r="23" spans="2:14" x14ac:dyDescent="0.25">
      <c r="B23" s="1">
        <v>1.69</v>
      </c>
      <c r="C23" s="1">
        <v>70</v>
      </c>
      <c r="D23" s="1">
        <f t="shared" si="0"/>
        <v>2.8560999999999996</v>
      </c>
      <c r="E23" s="1">
        <f t="shared" si="1"/>
        <v>4900</v>
      </c>
      <c r="F23" s="1">
        <f t="shared" si="2"/>
        <v>118.3</v>
      </c>
      <c r="G23" s="1">
        <f t="shared" si="3"/>
        <v>70.739350000000002</v>
      </c>
      <c r="H23" s="1">
        <f t="shared" si="4"/>
        <v>-1.1040234939759017</v>
      </c>
      <c r="I23" s="1">
        <f t="shared" si="5"/>
        <v>1.2188678752507578</v>
      </c>
      <c r="J23" s="1">
        <f t="shared" si="6"/>
        <v>-0.73935000000000173</v>
      </c>
      <c r="K23" s="1">
        <f t="shared" si="7"/>
        <v>0.54663842250000261</v>
      </c>
      <c r="M23" s="10" t="s">
        <v>16</v>
      </c>
      <c r="N23" s="4" t="s">
        <v>13</v>
      </c>
    </row>
    <row r="24" spans="2:14" x14ac:dyDescent="0.25">
      <c r="B24" s="1">
        <v>1.5</v>
      </c>
      <c r="C24" s="1">
        <v>41</v>
      </c>
      <c r="D24" s="1">
        <f t="shared" si="0"/>
        <v>2.25</v>
      </c>
      <c r="E24" s="1">
        <f t="shared" si="1"/>
        <v>1681</v>
      </c>
      <c r="F24" s="1">
        <f t="shared" si="2"/>
        <v>61.5</v>
      </c>
      <c r="G24" s="1">
        <f t="shared" si="3"/>
        <v>47.212600000000009</v>
      </c>
      <c r="H24" s="1">
        <f t="shared" si="4"/>
        <v>-24.630773493975894</v>
      </c>
      <c r="I24" s="1">
        <f t="shared" si="5"/>
        <v>606.67500291154545</v>
      </c>
      <c r="J24" s="1">
        <f t="shared" si="6"/>
        <v>-6.212600000000009</v>
      </c>
      <c r="K24" s="1">
        <f t="shared" si="7"/>
        <v>38.596398760000113</v>
      </c>
      <c r="M24" s="10" t="s">
        <v>16</v>
      </c>
      <c r="N24" s="5" t="s">
        <v>14</v>
      </c>
    </row>
    <row r="25" spans="2:14" x14ac:dyDescent="0.25">
      <c r="B25" s="1">
        <v>1.78</v>
      </c>
      <c r="C25" s="1">
        <v>78</v>
      </c>
      <c r="D25" s="1">
        <f t="shared" si="0"/>
        <v>3.1684000000000001</v>
      </c>
      <c r="E25" s="1">
        <f t="shared" si="1"/>
        <v>6084</v>
      </c>
      <c r="F25" s="1">
        <f t="shared" si="2"/>
        <v>138.84</v>
      </c>
      <c r="G25" s="1">
        <f t="shared" si="3"/>
        <v>81.883600000000001</v>
      </c>
      <c r="H25" s="1">
        <f t="shared" si="4"/>
        <v>10.040226506024098</v>
      </c>
      <c r="I25" s="1">
        <f t="shared" si="5"/>
        <v>100.80614829226886</v>
      </c>
      <c r="J25" s="1">
        <f t="shared" si="6"/>
        <v>-3.8836000000000013</v>
      </c>
      <c r="K25" s="1">
        <f t="shared" si="7"/>
        <v>15.08234896000001</v>
      </c>
      <c r="M25" s="9" t="s">
        <v>13</v>
      </c>
      <c r="N25" s="4" t="s">
        <v>13</v>
      </c>
    </row>
    <row r="26" spans="2:14" x14ac:dyDescent="0.25">
      <c r="B26" s="1">
        <v>1.82</v>
      </c>
      <c r="C26" s="1">
        <v>80</v>
      </c>
      <c r="D26" s="1">
        <f t="shared" si="0"/>
        <v>3.3124000000000002</v>
      </c>
      <c r="E26" s="1">
        <f t="shared" si="1"/>
        <v>6400</v>
      </c>
      <c r="F26" s="1">
        <f t="shared" si="2"/>
        <v>145.6</v>
      </c>
      <c r="G26" s="1">
        <f t="shared" si="3"/>
        <v>86.836600000000004</v>
      </c>
      <c r="H26" s="1">
        <f t="shared" si="4"/>
        <v>14.993226506024101</v>
      </c>
      <c r="I26" s="1">
        <f t="shared" si="5"/>
        <v>224.79684106094368</v>
      </c>
      <c r="J26" s="1">
        <f t="shared" si="6"/>
        <v>-6.8366000000000042</v>
      </c>
      <c r="K26" s="1">
        <f t="shared" si="7"/>
        <v>46.739099560000056</v>
      </c>
      <c r="M26" s="9" t="s">
        <v>13</v>
      </c>
      <c r="N26" s="4" t="s">
        <v>13</v>
      </c>
    </row>
    <row r="27" spans="2:14" x14ac:dyDescent="0.25">
      <c r="B27" s="1">
        <v>1.7</v>
      </c>
      <c r="C27" s="1">
        <v>65</v>
      </c>
      <c r="D27" s="1">
        <f t="shared" si="0"/>
        <v>2.8899999999999997</v>
      </c>
      <c r="E27" s="1">
        <f t="shared" si="1"/>
        <v>4225</v>
      </c>
      <c r="F27" s="1">
        <f t="shared" si="2"/>
        <v>110.5</v>
      </c>
      <c r="G27" s="1">
        <f t="shared" si="3"/>
        <v>71.977599999999995</v>
      </c>
      <c r="H27" s="1">
        <f t="shared" si="4"/>
        <v>0.13422650602409192</v>
      </c>
      <c r="I27" s="1">
        <f t="shared" si="5"/>
        <v>1.8016754919435583E-2</v>
      </c>
      <c r="J27" s="1">
        <f t="shared" si="6"/>
        <v>-6.9775999999999954</v>
      </c>
      <c r="K27" s="1">
        <f t="shared" si="7"/>
        <v>48.686901759999934</v>
      </c>
      <c r="M27" s="9" t="s">
        <v>13</v>
      </c>
      <c r="N27" s="4" t="s">
        <v>13</v>
      </c>
    </row>
    <row r="28" spans="2:14" x14ac:dyDescent="0.25">
      <c r="B28" s="1">
        <v>1.73</v>
      </c>
      <c r="C28" s="1">
        <v>63</v>
      </c>
      <c r="D28" s="1">
        <f t="shared" si="0"/>
        <v>2.9929000000000001</v>
      </c>
      <c r="E28" s="1">
        <f t="shared" si="1"/>
        <v>3969</v>
      </c>
      <c r="F28" s="1">
        <f t="shared" si="2"/>
        <v>108.99</v>
      </c>
      <c r="G28" s="1">
        <f t="shared" si="3"/>
        <v>75.692350000000005</v>
      </c>
      <c r="H28" s="1">
        <f t="shared" si="4"/>
        <v>3.8489765060241012</v>
      </c>
      <c r="I28" s="1">
        <f t="shared" si="5"/>
        <v>14.814620143925499</v>
      </c>
      <c r="J28" s="1">
        <f t="shared" si="6"/>
        <v>-12.692350000000005</v>
      </c>
      <c r="K28" s="1">
        <f t="shared" si="7"/>
        <v>161.09574852250012</v>
      </c>
      <c r="M28" s="9" t="s">
        <v>13</v>
      </c>
      <c r="N28" s="4" t="s">
        <v>13</v>
      </c>
    </row>
    <row r="29" spans="2:14" x14ac:dyDescent="0.25">
      <c r="B29" s="1">
        <v>1.75</v>
      </c>
      <c r="C29" s="1">
        <v>66</v>
      </c>
      <c r="D29" s="1">
        <f t="shared" si="0"/>
        <v>3.0625</v>
      </c>
      <c r="E29" s="1">
        <f t="shared" si="1"/>
        <v>4356</v>
      </c>
      <c r="F29" s="1">
        <f t="shared" si="2"/>
        <v>115.5</v>
      </c>
      <c r="G29" s="1">
        <f t="shared" si="3"/>
        <v>78.168849999999992</v>
      </c>
      <c r="H29" s="1">
        <f t="shared" si="4"/>
        <v>6.3254765060240885</v>
      </c>
      <c r="I29" s="1">
        <f t="shared" si="5"/>
        <v>40.011653028262714</v>
      </c>
      <c r="J29" s="1">
        <f t="shared" si="6"/>
        <v>-12.168849999999992</v>
      </c>
      <c r="K29" s="1">
        <f t="shared" si="7"/>
        <v>148.08091032249982</v>
      </c>
      <c r="M29" s="9" t="s">
        <v>13</v>
      </c>
      <c r="N29" s="4" t="s">
        <v>13</v>
      </c>
    </row>
    <row r="30" spans="2:14" x14ac:dyDescent="0.25">
      <c r="B30" s="1">
        <v>1.65</v>
      </c>
      <c r="C30" s="1">
        <v>60</v>
      </c>
      <c r="D30" s="1">
        <f t="shared" si="0"/>
        <v>2.7224999999999997</v>
      </c>
      <c r="E30" s="1">
        <f t="shared" si="1"/>
        <v>3600</v>
      </c>
      <c r="F30" s="1">
        <f t="shared" si="2"/>
        <v>99</v>
      </c>
      <c r="G30" s="1">
        <f t="shared" si="3"/>
        <v>65.786349999999999</v>
      </c>
      <c r="H30" s="1">
        <f t="shared" si="4"/>
        <v>-6.0570234939759047</v>
      </c>
      <c r="I30" s="1">
        <f t="shared" si="5"/>
        <v>36.687533606576075</v>
      </c>
      <c r="J30" s="1">
        <f t="shared" si="6"/>
        <v>-5.7863499999999988</v>
      </c>
      <c r="K30" s="1">
        <f t="shared" si="7"/>
        <v>33.481846322499983</v>
      </c>
      <c r="M30" s="9" t="s">
        <v>13</v>
      </c>
      <c r="N30" s="5" t="s">
        <v>14</v>
      </c>
    </row>
    <row r="31" spans="2:14" x14ac:dyDescent="0.25">
      <c r="B31" s="1">
        <v>1.77</v>
      </c>
      <c r="C31" s="1">
        <v>92</v>
      </c>
      <c r="D31" s="1">
        <f t="shared" si="0"/>
        <v>3.1329000000000002</v>
      </c>
      <c r="E31" s="1">
        <f t="shared" si="1"/>
        <v>8464</v>
      </c>
      <c r="F31" s="1">
        <f t="shared" si="2"/>
        <v>162.84</v>
      </c>
      <c r="G31" s="1">
        <f t="shared" si="3"/>
        <v>80.645350000000008</v>
      </c>
      <c r="H31" s="1">
        <f t="shared" si="4"/>
        <v>8.8019765060241042</v>
      </c>
      <c r="I31" s="1">
        <f t="shared" si="5"/>
        <v>77.474790412600299</v>
      </c>
      <c r="J31" s="1">
        <f t="shared" si="6"/>
        <v>11.354649999999992</v>
      </c>
      <c r="K31" s="1">
        <f t="shared" si="7"/>
        <v>128.92807662249982</v>
      </c>
      <c r="M31" s="9" t="s">
        <v>13</v>
      </c>
      <c r="N31" s="6" t="s">
        <v>12</v>
      </c>
    </row>
    <row r="32" spans="2:14" x14ac:dyDescent="0.25">
      <c r="B32" s="1">
        <v>1.63</v>
      </c>
      <c r="C32" s="1">
        <v>58</v>
      </c>
      <c r="D32" s="1">
        <f t="shared" si="0"/>
        <v>2.6568999999999998</v>
      </c>
      <c r="E32" s="1">
        <f t="shared" si="1"/>
        <v>3364</v>
      </c>
      <c r="F32" s="1">
        <f t="shared" si="2"/>
        <v>94.539999999999992</v>
      </c>
      <c r="G32" s="1">
        <f t="shared" si="3"/>
        <v>63.309849999999983</v>
      </c>
      <c r="H32" s="1">
        <f t="shared" si="4"/>
        <v>-8.5335234939759204</v>
      </c>
      <c r="I32" s="1">
        <f t="shared" si="5"/>
        <v>72.821023222239006</v>
      </c>
      <c r="J32" s="1">
        <f t="shared" si="6"/>
        <v>-5.3098499999999831</v>
      </c>
      <c r="K32" s="1">
        <f t="shared" si="7"/>
        <v>28.19450702249982</v>
      </c>
      <c r="M32" s="10" t="s">
        <v>16</v>
      </c>
      <c r="N32" s="5" t="s">
        <v>14</v>
      </c>
    </row>
    <row r="33" spans="2:14" x14ac:dyDescent="0.25">
      <c r="B33" s="1">
        <v>1.8</v>
      </c>
      <c r="C33" s="1">
        <v>90</v>
      </c>
      <c r="D33" s="1">
        <f t="shared" si="0"/>
        <v>3.24</v>
      </c>
      <c r="E33" s="1">
        <f t="shared" si="1"/>
        <v>8100</v>
      </c>
      <c r="F33" s="1">
        <f t="shared" si="2"/>
        <v>162</v>
      </c>
      <c r="G33" s="1">
        <f t="shared" si="3"/>
        <v>84.360100000000017</v>
      </c>
      <c r="H33" s="1">
        <f t="shared" si="4"/>
        <v>12.516726506024114</v>
      </c>
      <c r="I33" s="1">
        <f t="shared" si="5"/>
        <v>156.66844242660662</v>
      </c>
      <c r="J33" s="1">
        <f t="shared" si="6"/>
        <v>5.639899999999983</v>
      </c>
      <c r="K33" s="1">
        <f t="shared" si="7"/>
        <v>31.808472009999807</v>
      </c>
      <c r="M33" s="9" t="s">
        <v>13</v>
      </c>
      <c r="N33" s="6" t="s">
        <v>12</v>
      </c>
    </row>
    <row r="34" spans="2:14" x14ac:dyDescent="0.25">
      <c r="B34" s="1">
        <v>1.75</v>
      </c>
      <c r="C34" s="1">
        <v>89</v>
      </c>
      <c r="D34" s="1">
        <f t="shared" si="0"/>
        <v>3.0625</v>
      </c>
      <c r="E34" s="1">
        <f t="shared" si="1"/>
        <v>7921</v>
      </c>
      <c r="F34" s="1">
        <f t="shared" si="2"/>
        <v>155.75</v>
      </c>
      <c r="G34" s="1">
        <f t="shared" si="3"/>
        <v>78.168849999999992</v>
      </c>
      <c r="H34" s="1">
        <f t="shared" si="4"/>
        <v>6.3254765060240885</v>
      </c>
      <c r="I34" s="1">
        <f t="shared" si="5"/>
        <v>40.011653028262714</v>
      </c>
      <c r="J34" s="1">
        <f t="shared" si="6"/>
        <v>10.831150000000008</v>
      </c>
      <c r="K34" s="1">
        <f t="shared" si="7"/>
        <v>117.31381032250017</v>
      </c>
      <c r="M34" s="9" t="s">
        <v>13</v>
      </c>
      <c r="N34" s="4" t="s">
        <v>13</v>
      </c>
    </row>
    <row r="35" spans="2:14" x14ac:dyDescent="0.25">
      <c r="B35" s="1">
        <v>1.73</v>
      </c>
      <c r="C35" s="1">
        <v>62</v>
      </c>
      <c r="D35" s="1">
        <f t="shared" si="0"/>
        <v>2.9929000000000001</v>
      </c>
      <c r="E35" s="1">
        <f t="shared" si="1"/>
        <v>3844</v>
      </c>
      <c r="F35" s="1">
        <f t="shared" si="2"/>
        <v>107.26</v>
      </c>
      <c r="G35" s="1">
        <f t="shared" si="3"/>
        <v>75.692350000000005</v>
      </c>
      <c r="H35" s="1">
        <f t="shared" si="4"/>
        <v>3.8489765060241012</v>
      </c>
      <c r="I35" s="1">
        <f t="shared" si="5"/>
        <v>14.814620143925499</v>
      </c>
      <c r="J35" s="1">
        <f t="shared" si="6"/>
        <v>-13.692350000000005</v>
      </c>
      <c r="K35" s="1">
        <f t="shared" si="7"/>
        <v>187.48044852250013</v>
      </c>
      <c r="M35" s="9" t="s">
        <v>13</v>
      </c>
      <c r="N35" s="4" t="s">
        <v>13</v>
      </c>
    </row>
    <row r="36" spans="2:14" x14ac:dyDescent="0.25">
      <c r="B36" s="1">
        <v>1.62</v>
      </c>
      <c r="C36" s="1">
        <v>62</v>
      </c>
      <c r="D36" s="1">
        <f t="shared" si="0"/>
        <v>2.6244000000000005</v>
      </c>
      <c r="E36" s="1">
        <f t="shared" si="1"/>
        <v>3844</v>
      </c>
      <c r="F36" s="1">
        <f t="shared" si="2"/>
        <v>100.44000000000001</v>
      </c>
      <c r="G36" s="1">
        <f t="shared" si="3"/>
        <v>62.071600000000018</v>
      </c>
      <c r="H36" s="1">
        <f t="shared" si="4"/>
        <v>-9.7717734939758856</v>
      </c>
      <c r="I36" s="1">
        <f t="shared" si="5"/>
        <v>95.487557217569687</v>
      </c>
      <c r="J36" s="1">
        <f t="shared" si="6"/>
        <v>-7.1600000000017872E-2</v>
      </c>
      <c r="K36" s="1">
        <f t="shared" si="7"/>
        <v>5.1265600000025592E-3</v>
      </c>
      <c r="M36" s="10" t="s">
        <v>16</v>
      </c>
      <c r="N36" s="4" t="s">
        <v>13</v>
      </c>
    </row>
    <row r="37" spans="2:14" x14ac:dyDescent="0.25">
      <c r="B37" s="1">
        <v>1.81</v>
      </c>
      <c r="C37" s="1">
        <v>82</v>
      </c>
      <c r="D37" s="1">
        <f t="shared" si="0"/>
        <v>3.2761</v>
      </c>
      <c r="E37" s="1">
        <f t="shared" si="1"/>
        <v>6724</v>
      </c>
      <c r="F37" s="1">
        <f t="shared" si="2"/>
        <v>148.42000000000002</v>
      </c>
      <c r="G37" s="1">
        <f t="shared" si="3"/>
        <v>85.598350000000011</v>
      </c>
      <c r="H37" s="1">
        <f t="shared" si="4"/>
        <v>13.754976506024107</v>
      </c>
      <c r="I37" s="1">
        <f t="shared" si="5"/>
        <v>189.19937868127516</v>
      </c>
      <c r="J37" s="1">
        <f t="shared" si="6"/>
        <v>-3.5983500000000106</v>
      </c>
      <c r="K37" s="1">
        <f t="shared" si="7"/>
        <v>12.948122722500075</v>
      </c>
      <c r="M37" s="9" t="s">
        <v>13</v>
      </c>
      <c r="N37" s="4" t="s">
        <v>13</v>
      </c>
    </row>
    <row r="38" spans="2:14" x14ac:dyDescent="0.25">
      <c r="B38" s="1">
        <v>1.88</v>
      </c>
      <c r="C38" s="1">
        <v>160</v>
      </c>
      <c r="D38" s="1">
        <f t="shared" si="0"/>
        <v>3.5343999999999998</v>
      </c>
      <c r="E38" s="1">
        <f t="shared" si="1"/>
        <v>25600</v>
      </c>
      <c r="F38" s="1">
        <f t="shared" si="2"/>
        <v>300.79999999999995</v>
      </c>
      <c r="G38" s="1">
        <f t="shared" si="3"/>
        <v>94.266099999999994</v>
      </c>
      <c r="H38" s="1">
        <f t="shared" si="4"/>
        <v>22.422726506024091</v>
      </c>
      <c r="I38" s="1">
        <f t="shared" si="5"/>
        <v>502.77866396395535</v>
      </c>
      <c r="J38" s="1">
        <f t="shared" si="6"/>
        <v>65.733900000000006</v>
      </c>
      <c r="K38" s="1">
        <f t="shared" si="7"/>
        <v>4320.9456092100008</v>
      </c>
      <c r="M38" s="9" t="s">
        <v>13</v>
      </c>
      <c r="N38" s="7" t="s">
        <v>15</v>
      </c>
    </row>
    <row r="39" spans="2:14" x14ac:dyDescent="0.25">
      <c r="B39" s="1">
        <v>1.76</v>
      </c>
      <c r="C39" s="1">
        <v>62</v>
      </c>
      <c r="D39" s="1">
        <f t="shared" si="0"/>
        <v>3.0975999999999999</v>
      </c>
      <c r="E39" s="1">
        <f t="shared" si="1"/>
        <v>3844</v>
      </c>
      <c r="F39" s="1">
        <f t="shared" si="2"/>
        <v>109.12</v>
      </c>
      <c r="G39" s="1">
        <f t="shared" si="3"/>
        <v>79.407100000000014</v>
      </c>
      <c r="H39" s="1">
        <f t="shared" si="4"/>
        <v>7.5637265060241106</v>
      </c>
      <c r="I39" s="1">
        <f t="shared" si="5"/>
        <v>57.209958657931701</v>
      </c>
      <c r="J39" s="1">
        <f t="shared" si="6"/>
        <v>-17.407100000000014</v>
      </c>
      <c r="K39" s="1">
        <f t="shared" si="7"/>
        <v>303.00713041000051</v>
      </c>
      <c r="M39" s="10" t="s">
        <v>16</v>
      </c>
      <c r="N39" s="4" t="s">
        <v>13</v>
      </c>
    </row>
    <row r="40" spans="2:14" x14ac:dyDescent="0.25">
      <c r="B40" s="1">
        <v>1.69</v>
      </c>
      <c r="C40" s="1">
        <v>60</v>
      </c>
      <c r="D40" s="1">
        <f t="shared" si="0"/>
        <v>2.8560999999999996</v>
      </c>
      <c r="E40" s="1">
        <f t="shared" si="1"/>
        <v>3600</v>
      </c>
      <c r="F40" s="1">
        <f t="shared" si="2"/>
        <v>101.39999999999999</v>
      </c>
      <c r="G40" s="1">
        <f t="shared" si="3"/>
        <v>70.739350000000002</v>
      </c>
      <c r="H40" s="1">
        <f t="shared" si="4"/>
        <v>-1.1040234939759017</v>
      </c>
      <c r="I40" s="1">
        <f t="shared" si="5"/>
        <v>1.2188678752507578</v>
      </c>
      <c r="J40" s="1">
        <f t="shared" si="6"/>
        <v>-10.739350000000002</v>
      </c>
      <c r="K40" s="1">
        <f t="shared" si="7"/>
        <v>115.33363842250003</v>
      </c>
      <c r="M40" s="9" t="s">
        <v>13</v>
      </c>
      <c r="N40" s="5" t="s">
        <v>14</v>
      </c>
    </row>
    <row r="41" spans="2:14" x14ac:dyDescent="0.25">
      <c r="B41" s="1">
        <v>1.82</v>
      </c>
      <c r="C41" s="1">
        <v>67</v>
      </c>
      <c r="D41" s="1">
        <f t="shared" si="0"/>
        <v>3.3124000000000002</v>
      </c>
      <c r="E41" s="1">
        <f t="shared" si="1"/>
        <v>4489</v>
      </c>
      <c r="F41" s="1">
        <f t="shared" si="2"/>
        <v>121.94</v>
      </c>
      <c r="G41" s="1">
        <f t="shared" si="3"/>
        <v>86.836600000000004</v>
      </c>
      <c r="H41" s="1">
        <f t="shared" si="4"/>
        <v>14.993226506024101</v>
      </c>
      <c r="I41" s="1">
        <f t="shared" si="5"/>
        <v>224.79684106094368</v>
      </c>
      <c r="J41" s="1">
        <f t="shared" si="6"/>
        <v>-19.836600000000004</v>
      </c>
      <c r="K41" s="1">
        <f t="shared" si="7"/>
        <v>393.49069956000017</v>
      </c>
      <c r="M41" s="9" t="s">
        <v>13</v>
      </c>
      <c r="N41" s="4" t="s">
        <v>13</v>
      </c>
    </row>
    <row r="42" spans="2:14" x14ac:dyDescent="0.25">
      <c r="B42" s="1">
        <v>1.75</v>
      </c>
      <c r="C42" s="1">
        <v>92</v>
      </c>
      <c r="D42" s="1">
        <f t="shared" si="0"/>
        <v>3.0625</v>
      </c>
      <c r="E42" s="1">
        <f t="shared" si="1"/>
        <v>8464</v>
      </c>
      <c r="F42" s="1">
        <f t="shared" si="2"/>
        <v>161</v>
      </c>
      <c r="G42" s="1">
        <f t="shared" si="3"/>
        <v>78.168849999999992</v>
      </c>
      <c r="H42" s="1">
        <f t="shared" si="4"/>
        <v>6.3254765060240885</v>
      </c>
      <c r="I42" s="1">
        <f t="shared" si="5"/>
        <v>40.011653028262714</v>
      </c>
      <c r="J42" s="1">
        <f t="shared" si="6"/>
        <v>13.831150000000008</v>
      </c>
      <c r="K42" s="1">
        <f t="shared" si="7"/>
        <v>191.30071032250024</v>
      </c>
      <c r="M42" s="9" t="s">
        <v>13</v>
      </c>
      <c r="N42" s="6" t="s">
        <v>12</v>
      </c>
    </row>
    <row r="43" spans="2:14" x14ac:dyDescent="0.25">
      <c r="B43" s="1">
        <v>1.75</v>
      </c>
      <c r="C43" s="1">
        <v>92</v>
      </c>
      <c r="D43" s="1">
        <f t="shared" si="0"/>
        <v>3.0625</v>
      </c>
      <c r="E43" s="1">
        <f t="shared" si="1"/>
        <v>8464</v>
      </c>
      <c r="F43" s="1">
        <f t="shared" si="2"/>
        <v>161</v>
      </c>
      <c r="G43" s="1">
        <f t="shared" si="3"/>
        <v>78.168849999999992</v>
      </c>
      <c r="H43" s="1">
        <f t="shared" si="4"/>
        <v>6.3254765060240885</v>
      </c>
      <c r="I43" s="1">
        <f t="shared" si="5"/>
        <v>40.011653028262714</v>
      </c>
      <c r="J43" s="1">
        <f t="shared" si="6"/>
        <v>13.831150000000008</v>
      </c>
      <c r="K43" s="1">
        <f t="shared" si="7"/>
        <v>191.30071032250024</v>
      </c>
      <c r="M43" s="9" t="s">
        <v>13</v>
      </c>
      <c r="N43" s="6" t="s">
        <v>12</v>
      </c>
    </row>
    <row r="44" spans="2:14" x14ac:dyDescent="0.25">
      <c r="B44" s="1">
        <v>1.56</v>
      </c>
      <c r="C44" s="1">
        <v>73</v>
      </c>
      <c r="D44" s="1">
        <f t="shared" si="0"/>
        <v>2.4336000000000002</v>
      </c>
      <c r="E44" s="1">
        <f t="shared" si="1"/>
        <v>5329</v>
      </c>
      <c r="F44" s="1">
        <f t="shared" si="2"/>
        <v>113.88000000000001</v>
      </c>
      <c r="G44" s="1">
        <f t="shared" si="3"/>
        <v>54.642099999999999</v>
      </c>
      <c r="H44" s="1">
        <f t="shared" si="4"/>
        <v>-17.201273493975904</v>
      </c>
      <c r="I44" s="1">
        <f t="shared" si="5"/>
        <v>295.88380981455799</v>
      </c>
      <c r="J44" s="1">
        <f t="shared" si="6"/>
        <v>18.357900000000001</v>
      </c>
      <c r="K44" s="1">
        <f t="shared" si="7"/>
        <v>337.01249241000005</v>
      </c>
      <c r="M44" s="10" t="s">
        <v>16</v>
      </c>
      <c r="N44" s="4" t="s">
        <v>13</v>
      </c>
    </row>
    <row r="45" spans="2:14" x14ac:dyDescent="0.25">
      <c r="B45" s="1">
        <v>1.75</v>
      </c>
      <c r="C45" s="1">
        <v>75</v>
      </c>
      <c r="D45" s="1">
        <f t="shared" si="0"/>
        <v>3.0625</v>
      </c>
      <c r="E45" s="1">
        <f t="shared" si="1"/>
        <v>5625</v>
      </c>
      <c r="F45" s="1">
        <f t="shared" si="2"/>
        <v>131.25</v>
      </c>
      <c r="G45" s="1">
        <f t="shared" si="3"/>
        <v>78.168849999999992</v>
      </c>
      <c r="H45" s="1">
        <f t="shared" si="4"/>
        <v>6.3254765060240885</v>
      </c>
      <c r="I45" s="1">
        <f t="shared" si="5"/>
        <v>40.011653028262714</v>
      </c>
      <c r="J45" s="1">
        <f t="shared" si="6"/>
        <v>-3.168849999999992</v>
      </c>
      <c r="K45" s="1">
        <f t="shared" si="7"/>
        <v>10.041610322499949</v>
      </c>
      <c r="M45" s="9" t="s">
        <v>13</v>
      </c>
      <c r="N45" s="4" t="s">
        <v>13</v>
      </c>
    </row>
    <row r="46" spans="2:14" x14ac:dyDescent="0.25">
      <c r="B46" s="1">
        <v>1.54</v>
      </c>
      <c r="C46" s="1">
        <v>51</v>
      </c>
      <c r="D46" s="1">
        <f t="shared" si="0"/>
        <v>2.3715999999999999</v>
      </c>
      <c r="E46" s="1">
        <f t="shared" si="1"/>
        <v>2601</v>
      </c>
      <c r="F46" s="1">
        <f t="shared" si="2"/>
        <v>78.540000000000006</v>
      </c>
      <c r="G46" s="1">
        <f t="shared" si="3"/>
        <v>52.165600000000012</v>
      </c>
      <c r="H46" s="1">
        <f t="shared" si="4"/>
        <v>-19.677773493975891</v>
      </c>
      <c r="I46" s="1">
        <f t="shared" si="5"/>
        <v>387.21476968022017</v>
      </c>
      <c r="J46" s="1">
        <f t="shared" si="6"/>
        <v>-1.165600000000012</v>
      </c>
      <c r="K46" s="1">
        <f t="shared" si="7"/>
        <v>1.3586233600000279</v>
      </c>
      <c r="M46" s="10" t="s">
        <v>16</v>
      </c>
      <c r="N46" s="5" t="s">
        <v>14</v>
      </c>
    </row>
    <row r="47" spans="2:14" x14ac:dyDescent="0.25">
      <c r="B47" s="1">
        <v>1.6</v>
      </c>
      <c r="C47" s="1">
        <v>62</v>
      </c>
      <c r="D47" s="1">
        <f t="shared" si="0"/>
        <v>2.5600000000000005</v>
      </c>
      <c r="E47" s="1">
        <f t="shared" si="1"/>
        <v>3844</v>
      </c>
      <c r="F47" s="1">
        <f t="shared" si="2"/>
        <v>99.2</v>
      </c>
      <c r="G47" s="1">
        <f t="shared" si="3"/>
        <v>59.595100000000002</v>
      </c>
      <c r="H47" s="1">
        <f t="shared" si="4"/>
        <v>-12.248273493975901</v>
      </c>
      <c r="I47" s="1">
        <f t="shared" si="5"/>
        <v>150.02020358323264</v>
      </c>
      <c r="J47" s="1">
        <f t="shared" si="6"/>
        <v>2.4048999999999978</v>
      </c>
      <c r="K47" s="1">
        <f t="shared" si="7"/>
        <v>5.7835440099999893</v>
      </c>
      <c r="M47" s="10" t="s">
        <v>16</v>
      </c>
      <c r="N47" s="4" t="s">
        <v>13</v>
      </c>
    </row>
    <row r="48" spans="2:14" x14ac:dyDescent="0.25">
      <c r="B48" s="1">
        <v>1.7</v>
      </c>
      <c r="C48" s="1">
        <v>63</v>
      </c>
      <c r="D48" s="1">
        <f t="shared" si="0"/>
        <v>2.8899999999999997</v>
      </c>
      <c r="E48" s="1">
        <f t="shared" si="1"/>
        <v>3969</v>
      </c>
      <c r="F48" s="1">
        <f t="shared" si="2"/>
        <v>107.1</v>
      </c>
      <c r="G48" s="1">
        <f t="shared" si="3"/>
        <v>71.977599999999995</v>
      </c>
      <c r="H48" s="1">
        <f t="shared" si="4"/>
        <v>0.13422650602409192</v>
      </c>
      <c r="I48" s="1">
        <f t="shared" si="5"/>
        <v>1.8016754919435583E-2</v>
      </c>
      <c r="J48" s="1">
        <f t="shared" si="6"/>
        <v>-8.9775999999999954</v>
      </c>
      <c r="K48" s="1">
        <f t="shared" si="7"/>
        <v>80.597301759999922</v>
      </c>
      <c r="M48" s="10" t="s">
        <v>16</v>
      </c>
      <c r="N48" s="4" t="s">
        <v>13</v>
      </c>
    </row>
    <row r="49" spans="2:14" x14ac:dyDescent="0.25">
      <c r="B49" s="1">
        <v>1.65</v>
      </c>
      <c r="C49" s="1">
        <v>68</v>
      </c>
      <c r="D49" s="1">
        <f t="shared" si="0"/>
        <v>2.7224999999999997</v>
      </c>
      <c r="E49" s="1">
        <f t="shared" si="1"/>
        <v>4624</v>
      </c>
      <c r="F49" s="1">
        <f t="shared" si="2"/>
        <v>112.19999999999999</v>
      </c>
      <c r="G49" s="1">
        <f t="shared" si="3"/>
        <v>65.786349999999999</v>
      </c>
      <c r="H49" s="1">
        <f t="shared" si="4"/>
        <v>-6.0570234939759047</v>
      </c>
      <c r="I49" s="1">
        <f t="shared" si="5"/>
        <v>36.687533606576075</v>
      </c>
      <c r="J49" s="1">
        <f t="shared" si="6"/>
        <v>2.2136500000000012</v>
      </c>
      <c r="K49" s="1">
        <f t="shared" si="7"/>
        <v>4.9002463225000055</v>
      </c>
      <c r="M49" s="9" t="s">
        <v>13</v>
      </c>
      <c r="N49" s="4" t="s">
        <v>13</v>
      </c>
    </row>
    <row r="50" spans="2:14" x14ac:dyDescent="0.25">
      <c r="B50" s="1">
        <v>1.55</v>
      </c>
      <c r="C50" s="1">
        <v>54</v>
      </c>
      <c r="D50" s="1">
        <f t="shared" si="0"/>
        <v>2.4025000000000003</v>
      </c>
      <c r="E50" s="1">
        <f t="shared" si="1"/>
        <v>2916</v>
      </c>
      <c r="F50" s="1">
        <f t="shared" si="2"/>
        <v>83.7</v>
      </c>
      <c r="G50" s="1">
        <f t="shared" si="3"/>
        <v>53.403850000000006</v>
      </c>
      <c r="H50" s="1">
        <f t="shared" si="4"/>
        <v>-18.439523493975898</v>
      </c>
      <c r="I50" s="1">
        <f t="shared" si="5"/>
        <v>340.01602668488908</v>
      </c>
      <c r="J50" s="1">
        <f t="shared" si="6"/>
        <v>0.59614999999999441</v>
      </c>
      <c r="K50" s="1">
        <f t="shared" si="7"/>
        <v>0.35539482249999332</v>
      </c>
      <c r="M50" s="10" t="s">
        <v>16</v>
      </c>
      <c r="N50" s="5" t="s">
        <v>14</v>
      </c>
    </row>
    <row r="51" spans="2:14" x14ac:dyDescent="0.25">
      <c r="B51" s="1">
        <v>1.8</v>
      </c>
      <c r="C51" s="1">
        <v>66</v>
      </c>
      <c r="D51" s="1">
        <f t="shared" si="0"/>
        <v>3.24</v>
      </c>
      <c r="E51" s="1">
        <f t="shared" si="1"/>
        <v>4356</v>
      </c>
      <c r="F51" s="1">
        <f t="shared" si="2"/>
        <v>118.8</v>
      </c>
      <c r="G51" s="1">
        <f t="shared" si="3"/>
        <v>84.360100000000017</v>
      </c>
      <c r="H51" s="1">
        <f t="shared" si="4"/>
        <v>12.516726506024114</v>
      </c>
      <c r="I51" s="1">
        <f t="shared" si="5"/>
        <v>156.66844242660662</v>
      </c>
      <c r="J51" s="1">
        <f t="shared" si="6"/>
        <v>-18.360100000000017</v>
      </c>
      <c r="K51" s="1">
        <f t="shared" si="7"/>
        <v>337.09327201000065</v>
      </c>
      <c r="M51" s="9" t="s">
        <v>13</v>
      </c>
      <c r="N51" s="4" t="s">
        <v>13</v>
      </c>
    </row>
    <row r="52" spans="2:14" x14ac:dyDescent="0.25">
      <c r="B52" s="1">
        <v>1.57</v>
      </c>
      <c r="C52" s="1">
        <v>50</v>
      </c>
      <c r="D52" s="1">
        <f t="shared" si="0"/>
        <v>2.4649000000000001</v>
      </c>
      <c r="E52" s="1">
        <f t="shared" si="1"/>
        <v>2500</v>
      </c>
      <c r="F52" s="1">
        <f t="shared" si="2"/>
        <v>78.5</v>
      </c>
      <c r="G52" s="1">
        <f t="shared" si="3"/>
        <v>55.880350000000021</v>
      </c>
      <c r="H52" s="1">
        <f t="shared" si="4"/>
        <v>-15.963023493975882</v>
      </c>
      <c r="I52" s="1">
        <f t="shared" si="5"/>
        <v>254.81811906922599</v>
      </c>
      <c r="J52" s="1">
        <f t="shared" si="6"/>
        <v>-5.8803500000000213</v>
      </c>
      <c r="K52" s="1">
        <f t="shared" si="7"/>
        <v>34.578516122500247</v>
      </c>
      <c r="M52" s="10" t="s">
        <v>16</v>
      </c>
      <c r="N52" s="5" t="s">
        <v>14</v>
      </c>
    </row>
    <row r="53" spans="2:14" x14ac:dyDescent="0.25">
      <c r="B53" s="1">
        <v>1.65</v>
      </c>
      <c r="C53" s="1">
        <v>54</v>
      </c>
      <c r="D53" s="1">
        <f t="shared" si="0"/>
        <v>2.7224999999999997</v>
      </c>
      <c r="E53" s="1">
        <f t="shared" si="1"/>
        <v>2916</v>
      </c>
      <c r="F53" s="1">
        <f t="shared" si="2"/>
        <v>89.1</v>
      </c>
      <c r="G53" s="1">
        <f t="shared" si="3"/>
        <v>65.786349999999999</v>
      </c>
      <c r="H53" s="1">
        <f t="shared" si="4"/>
        <v>-6.0570234939759047</v>
      </c>
      <c r="I53" s="1">
        <f t="shared" si="5"/>
        <v>36.687533606576075</v>
      </c>
      <c r="J53" s="1">
        <f t="shared" si="6"/>
        <v>-11.786349999999999</v>
      </c>
      <c r="K53" s="1">
        <f t="shared" si="7"/>
        <v>138.91804632249998</v>
      </c>
      <c r="M53" s="9" t="s">
        <v>13</v>
      </c>
      <c r="N53" s="5" t="s">
        <v>14</v>
      </c>
    </row>
    <row r="54" spans="2:14" x14ac:dyDescent="0.25">
      <c r="B54" s="1">
        <v>1.83</v>
      </c>
      <c r="C54" s="1">
        <v>57</v>
      </c>
      <c r="D54" s="1">
        <f t="shared" si="0"/>
        <v>3.3489000000000004</v>
      </c>
      <c r="E54" s="1">
        <f t="shared" si="1"/>
        <v>3249</v>
      </c>
      <c r="F54" s="1">
        <f t="shared" si="2"/>
        <v>104.31</v>
      </c>
      <c r="G54" s="1">
        <f t="shared" si="3"/>
        <v>88.074849999999998</v>
      </c>
      <c r="H54" s="1">
        <f t="shared" si="4"/>
        <v>16.231476506024094</v>
      </c>
      <c r="I54" s="1">
        <f t="shared" si="5"/>
        <v>263.46082956561213</v>
      </c>
      <c r="J54" s="1">
        <f t="shared" si="6"/>
        <v>-31.074849999999998</v>
      </c>
      <c r="K54" s="1">
        <f t="shared" si="7"/>
        <v>965.64630252249992</v>
      </c>
      <c r="M54" s="9" t="s">
        <v>13</v>
      </c>
      <c r="N54" s="5" t="s">
        <v>14</v>
      </c>
    </row>
    <row r="55" spans="2:14" x14ac:dyDescent="0.25">
      <c r="B55" s="1">
        <v>1.52</v>
      </c>
      <c r="C55" s="1">
        <v>40</v>
      </c>
      <c r="D55" s="1">
        <f t="shared" si="0"/>
        <v>2.3104</v>
      </c>
      <c r="E55" s="1">
        <f t="shared" si="1"/>
        <v>1600</v>
      </c>
      <c r="F55" s="1">
        <f t="shared" si="2"/>
        <v>60.8</v>
      </c>
      <c r="G55" s="1">
        <f t="shared" si="3"/>
        <v>49.689099999999996</v>
      </c>
      <c r="H55" s="1">
        <f t="shared" si="4"/>
        <v>-22.154273493975907</v>
      </c>
      <c r="I55" s="1">
        <f t="shared" si="5"/>
        <v>490.81183404588347</v>
      </c>
      <c r="J55" s="1">
        <f t="shared" si="6"/>
        <v>-9.6890999999999963</v>
      </c>
      <c r="K55" s="1">
        <f t="shared" si="7"/>
        <v>93.878658809999934</v>
      </c>
      <c r="M55" s="10" t="s">
        <v>16</v>
      </c>
      <c r="N55" s="5" t="s">
        <v>14</v>
      </c>
    </row>
    <row r="56" spans="2:14" x14ac:dyDescent="0.25">
      <c r="B56" s="1">
        <v>1.58</v>
      </c>
      <c r="C56" s="1">
        <v>54</v>
      </c>
      <c r="D56" s="1">
        <f t="shared" si="0"/>
        <v>2.4964000000000004</v>
      </c>
      <c r="E56" s="1">
        <f t="shared" si="1"/>
        <v>2916</v>
      </c>
      <c r="F56" s="1">
        <f t="shared" si="2"/>
        <v>85.320000000000007</v>
      </c>
      <c r="G56" s="1">
        <f t="shared" si="3"/>
        <v>57.118600000000015</v>
      </c>
      <c r="H56" s="1">
        <f t="shared" si="4"/>
        <v>-14.724773493975889</v>
      </c>
      <c r="I56" s="1">
        <f t="shared" si="5"/>
        <v>216.81895444889489</v>
      </c>
      <c r="J56" s="1">
        <f t="shared" si="6"/>
        <v>-3.1186000000000149</v>
      </c>
      <c r="K56" s="1">
        <f t="shared" si="7"/>
        <v>9.725665960000093</v>
      </c>
      <c r="M56" s="10" t="s">
        <v>16</v>
      </c>
      <c r="N56" s="5" t="s">
        <v>14</v>
      </c>
    </row>
    <row r="57" spans="2:14" x14ac:dyDescent="0.25">
      <c r="B57" s="1">
        <v>1.5</v>
      </c>
      <c r="C57" s="1">
        <v>45</v>
      </c>
      <c r="D57" s="1">
        <f t="shared" si="0"/>
        <v>2.25</v>
      </c>
      <c r="E57" s="1">
        <f t="shared" si="1"/>
        <v>2025</v>
      </c>
      <c r="F57" s="1">
        <f t="shared" si="2"/>
        <v>67.5</v>
      </c>
      <c r="G57" s="1">
        <f t="shared" si="3"/>
        <v>47.212600000000009</v>
      </c>
      <c r="H57" s="1">
        <f t="shared" si="4"/>
        <v>-24.630773493975894</v>
      </c>
      <c r="I57" s="1">
        <f t="shared" si="5"/>
        <v>606.67500291154545</v>
      </c>
      <c r="J57" s="1">
        <f t="shared" si="6"/>
        <v>-2.212600000000009</v>
      </c>
      <c r="K57" s="1">
        <f t="shared" si="7"/>
        <v>4.8955987600000395</v>
      </c>
      <c r="M57" s="10" t="s">
        <v>16</v>
      </c>
      <c r="N57" s="5" t="s">
        <v>14</v>
      </c>
    </row>
    <row r="58" spans="2:14" x14ac:dyDescent="0.25">
      <c r="B58" s="1">
        <v>1.86</v>
      </c>
      <c r="C58" s="1">
        <v>80</v>
      </c>
      <c r="D58" s="1">
        <f t="shared" si="0"/>
        <v>3.4596000000000005</v>
      </c>
      <c r="E58" s="1">
        <f t="shared" si="1"/>
        <v>6400</v>
      </c>
      <c r="F58" s="1">
        <f t="shared" si="2"/>
        <v>148.80000000000001</v>
      </c>
      <c r="G58" s="1">
        <f t="shared" si="3"/>
        <v>91.789600000000007</v>
      </c>
      <c r="H58" s="1">
        <f t="shared" si="4"/>
        <v>19.946226506024104</v>
      </c>
      <c r="I58" s="1">
        <f t="shared" si="5"/>
        <v>397.85195182961854</v>
      </c>
      <c r="J58" s="1">
        <f t="shared" si="6"/>
        <v>-11.789600000000007</v>
      </c>
      <c r="K58" s="1">
        <f t="shared" si="7"/>
        <v>138.99466816000017</v>
      </c>
      <c r="M58" s="9" t="s">
        <v>13</v>
      </c>
      <c r="N58" s="4" t="s">
        <v>13</v>
      </c>
    </row>
    <row r="59" spans="2:14" x14ac:dyDescent="0.25">
      <c r="B59" s="1">
        <v>1.68</v>
      </c>
      <c r="C59" s="1">
        <v>85</v>
      </c>
      <c r="D59" s="1">
        <f t="shared" si="0"/>
        <v>2.8223999999999996</v>
      </c>
      <c r="E59" s="1">
        <f t="shared" si="1"/>
        <v>7225</v>
      </c>
      <c r="F59" s="1">
        <f t="shared" si="2"/>
        <v>142.79999999999998</v>
      </c>
      <c r="G59" s="1">
        <f t="shared" si="3"/>
        <v>69.501100000000008</v>
      </c>
      <c r="H59" s="1">
        <f t="shared" si="4"/>
        <v>-2.3422734939758953</v>
      </c>
      <c r="I59" s="1">
        <f t="shared" si="5"/>
        <v>5.4862451205820486</v>
      </c>
      <c r="J59" s="1">
        <f t="shared" si="6"/>
        <v>15.498899999999992</v>
      </c>
      <c r="K59" s="1">
        <f t="shared" si="7"/>
        <v>240.21590120999974</v>
      </c>
      <c r="M59" s="9" t="s">
        <v>13</v>
      </c>
      <c r="N59" s="6" t="s">
        <v>12</v>
      </c>
    </row>
    <row r="60" spans="2:14" x14ac:dyDescent="0.25">
      <c r="B60" s="1">
        <v>1.53</v>
      </c>
      <c r="C60" s="1">
        <v>50</v>
      </c>
      <c r="D60" s="1">
        <f t="shared" si="0"/>
        <v>2.3409</v>
      </c>
      <c r="E60" s="1">
        <f t="shared" si="1"/>
        <v>2500</v>
      </c>
      <c r="F60" s="1">
        <f t="shared" si="2"/>
        <v>76.5</v>
      </c>
      <c r="G60" s="1">
        <f t="shared" si="3"/>
        <v>50.927350000000018</v>
      </c>
      <c r="H60" s="1">
        <f t="shared" si="4"/>
        <v>-20.916023493975885</v>
      </c>
      <c r="I60" s="1">
        <f t="shared" si="5"/>
        <v>437.4800388005512</v>
      </c>
      <c r="J60" s="1">
        <f t="shared" si="6"/>
        <v>-0.92735000000001833</v>
      </c>
      <c r="K60" s="1">
        <f t="shared" si="7"/>
        <v>0.85997802250003397</v>
      </c>
      <c r="M60" s="10" t="s">
        <v>16</v>
      </c>
      <c r="N60" s="5" t="s">
        <v>14</v>
      </c>
    </row>
    <row r="61" spans="2:14" x14ac:dyDescent="0.25">
      <c r="B61" s="1">
        <v>1.6</v>
      </c>
      <c r="C61" s="1">
        <v>66</v>
      </c>
      <c r="D61" s="1">
        <f t="shared" si="0"/>
        <v>2.5600000000000005</v>
      </c>
      <c r="E61" s="1">
        <f t="shared" si="1"/>
        <v>4356</v>
      </c>
      <c r="F61" s="1">
        <f t="shared" si="2"/>
        <v>105.60000000000001</v>
      </c>
      <c r="G61" s="1">
        <f t="shared" si="3"/>
        <v>59.595100000000002</v>
      </c>
      <c r="H61" s="1">
        <f t="shared" si="4"/>
        <v>-12.248273493975901</v>
      </c>
      <c r="I61" s="1">
        <f t="shared" si="5"/>
        <v>150.02020358323264</v>
      </c>
      <c r="J61" s="1">
        <f t="shared" si="6"/>
        <v>6.4048999999999978</v>
      </c>
      <c r="K61" s="1">
        <f t="shared" si="7"/>
        <v>41.022744009999975</v>
      </c>
      <c r="M61" s="10" t="s">
        <v>16</v>
      </c>
      <c r="N61" s="4" t="s">
        <v>13</v>
      </c>
    </row>
    <row r="62" spans="2:14" x14ac:dyDescent="0.25">
      <c r="B62" s="1">
        <v>1.68</v>
      </c>
      <c r="C62" s="1">
        <v>60</v>
      </c>
      <c r="D62" s="1">
        <f t="shared" si="0"/>
        <v>2.8223999999999996</v>
      </c>
      <c r="E62" s="1">
        <f t="shared" si="1"/>
        <v>3600</v>
      </c>
      <c r="F62" s="1">
        <f t="shared" si="2"/>
        <v>100.8</v>
      </c>
      <c r="G62" s="1">
        <f t="shared" si="3"/>
        <v>69.501100000000008</v>
      </c>
      <c r="H62" s="1">
        <f t="shared" si="4"/>
        <v>-2.3422734939758953</v>
      </c>
      <c r="I62" s="1">
        <f t="shared" si="5"/>
        <v>5.4862451205820486</v>
      </c>
      <c r="J62" s="1">
        <f t="shared" si="6"/>
        <v>-9.5011000000000081</v>
      </c>
      <c r="K62" s="1">
        <f t="shared" si="7"/>
        <v>90.270901210000147</v>
      </c>
      <c r="M62" s="10" t="s">
        <v>16</v>
      </c>
      <c r="N62" s="4" t="s">
        <v>13</v>
      </c>
    </row>
    <row r="63" spans="2:14" x14ac:dyDescent="0.25">
      <c r="B63" s="1">
        <v>1.52</v>
      </c>
      <c r="C63" s="1">
        <v>50</v>
      </c>
      <c r="D63" s="1">
        <f t="shared" si="0"/>
        <v>2.3104</v>
      </c>
      <c r="E63" s="1">
        <f t="shared" si="1"/>
        <v>2500</v>
      </c>
      <c r="F63" s="1">
        <f t="shared" si="2"/>
        <v>76</v>
      </c>
      <c r="G63" s="1">
        <f t="shared" si="3"/>
        <v>49.689099999999996</v>
      </c>
      <c r="H63" s="1">
        <f t="shared" si="4"/>
        <v>-22.154273493975907</v>
      </c>
      <c r="I63" s="1">
        <f t="shared" si="5"/>
        <v>490.81183404588347</v>
      </c>
      <c r="J63" s="1">
        <f t="shared" si="6"/>
        <v>0.31090000000000373</v>
      </c>
      <c r="K63" s="1">
        <f t="shared" si="7"/>
        <v>9.6658810000002315E-2</v>
      </c>
      <c r="M63" s="10" t="s">
        <v>16</v>
      </c>
      <c r="N63" s="5" t="s">
        <v>14</v>
      </c>
    </row>
    <row r="64" spans="2:14" x14ac:dyDescent="0.25">
      <c r="B64" s="1">
        <v>1.66</v>
      </c>
      <c r="C64" s="1">
        <v>61</v>
      </c>
      <c r="D64" s="1">
        <f t="shared" si="0"/>
        <v>2.7555999999999998</v>
      </c>
      <c r="E64" s="1">
        <f t="shared" si="1"/>
        <v>3721</v>
      </c>
      <c r="F64" s="1">
        <f t="shared" si="2"/>
        <v>101.25999999999999</v>
      </c>
      <c r="G64" s="1">
        <f t="shared" si="3"/>
        <v>67.024599999999992</v>
      </c>
      <c r="H64" s="1">
        <f t="shared" si="4"/>
        <v>-4.818773493975911</v>
      </c>
      <c r="I64" s="1">
        <f t="shared" si="5"/>
        <v>23.220577986244809</v>
      </c>
      <c r="J64" s="1">
        <f t="shared" si="6"/>
        <v>-6.0245999999999924</v>
      </c>
      <c r="K64" s="1">
        <f t="shared" si="7"/>
        <v>36.295805159999908</v>
      </c>
      <c r="M64" s="10" t="s">
        <v>16</v>
      </c>
      <c r="N64" s="4" t="s">
        <v>13</v>
      </c>
    </row>
    <row r="65" spans="2:14" x14ac:dyDescent="0.25">
      <c r="B65" s="1">
        <v>1.64</v>
      </c>
      <c r="C65" s="1">
        <v>62</v>
      </c>
      <c r="D65" s="1">
        <f t="shared" si="0"/>
        <v>2.6895999999999995</v>
      </c>
      <c r="E65" s="1">
        <f t="shared" si="1"/>
        <v>3844</v>
      </c>
      <c r="F65" s="1">
        <f t="shared" si="2"/>
        <v>101.67999999999999</v>
      </c>
      <c r="G65" s="1">
        <f t="shared" si="3"/>
        <v>64.548099999999977</v>
      </c>
      <c r="H65" s="1">
        <f t="shared" si="4"/>
        <v>-7.2952734939759267</v>
      </c>
      <c r="I65" s="1">
        <f t="shared" si="5"/>
        <v>53.221015351907724</v>
      </c>
      <c r="J65" s="1">
        <f t="shared" si="6"/>
        <v>-2.5480999999999767</v>
      </c>
      <c r="K65" s="1">
        <f t="shared" si="7"/>
        <v>6.4928136099998817</v>
      </c>
      <c r="M65" s="9" t="s">
        <v>13</v>
      </c>
      <c r="N65" s="4" t="s">
        <v>13</v>
      </c>
    </row>
    <row r="66" spans="2:14" x14ac:dyDescent="0.25">
      <c r="B66" s="1">
        <v>1.68</v>
      </c>
      <c r="C66" s="1">
        <v>55</v>
      </c>
      <c r="D66" s="1">
        <f t="shared" si="0"/>
        <v>2.8223999999999996</v>
      </c>
      <c r="E66" s="1">
        <f t="shared" si="1"/>
        <v>3025</v>
      </c>
      <c r="F66" s="1">
        <f t="shared" si="2"/>
        <v>92.399999999999991</v>
      </c>
      <c r="G66" s="1">
        <f t="shared" si="3"/>
        <v>69.501100000000008</v>
      </c>
      <c r="H66" s="1">
        <f t="shared" si="4"/>
        <v>-2.3422734939758953</v>
      </c>
      <c r="I66" s="1">
        <f t="shared" si="5"/>
        <v>5.4862451205820486</v>
      </c>
      <c r="J66" s="1">
        <f t="shared" si="6"/>
        <v>-14.501100000000008</v>
      </c>
      <c r="K66" s="1">
        <f t="shared" si="7"/>
        <v>210.28190121000023</v>
      </c>
      <c r="M66" s="10" t="s">
        <v>16</v>
      </c>
      <c r="N66" s="5" t="s">
        <v>14</v>
      </c>
    </row>
    <row r="67" spans="2:14" x14ac:dyDescent="0.25">
      <c r="B67" s="1">
        <v>1.75</v>
      </c>
      <c r="C67" s="1">
        <v>93</v>
      </c>
      <c r="D67" s="1">
        <f t="shared" ref="D67:D84" si="8">B67*B67</f>
        <v>3.0625</v>
      </c>
      <c r="E67" s="1">
        <f t="shared" ref="E67:E84" si="9">C67*C67</f>
        <v>8649</v>
      </c>
      <c r="F67" s="1">
        <f t="shared" ref="F67:F84" si="10">B67*C67</f>
        <v>162.75</v>
      </c>
      <c r="G67" s="1">
        <f t="shared" ref="G67:G84" si="11">-138.5249+123.825*B67</f>
        <v>78.168849999999992</v>
      </c>
      <c r="H67" s="1">
        <f t="shared" ref="H67:H84" si="12">G67-$C$86</f>
        <v>6.3254765060240885</v>
      </c>
      <c r="I67" s="1">
        <f t="shared" ref="I67:I84" si="13">H67*H67</f>
        <v>40.011653028262714</v>
      </c>
      <c r="J67" s="1">
        <f t="shared" ref="J67:J84" si="14">C67-G67</f>
        <v>14.831150000000008</v>
      </c>
      <c r="K67" s="1">
        <f t="shared" ref="K67:K85" si="15">J67*J67</f>
        <v>219.96301032250025</v>
      </c>
      <c r="M67" s="9" t="s">
        <v>13</v>
      </c>
      <c r="N67" s="6" t="s">
        <v>12</v>
      </c>
    </row>
    <row r="68" spans="2:14" x14ac:dyDescent="0.25">
      <c r="B68" s="1">
        <v>1.65</v>
      </c>
      <c r="C68" s="1">
        <v>63</v>
      </c>
      <c r="D68" s="1">
        <f t="shared" si="8"/>
        <v>2.7224999999999997</v>
      </c>
      <c r="E68" s="1">
        <f t="shared" si="9"/>
        <v>3969</v>
      </c>
      <c r="F68" s="1">
        <f t="shared" si="10"/>
        <v>103.94999999999999</v>
      </c>
      <c r="G68" s="1">
        <f t="shared" si="11"/>
        <v>65.786349999999999</v>
      </c>
      <c r="H68" s="1">
        <f t="shared" si="12"/>
        <v>-6.0570234939759047</v>
      </c>
      <c r="I68" s="1">
        <f t="shared" si="13"/>
        <v>36.687533606576075</v>
      </c>
      <c r="J68" s="1">
        <f t="shared" si="14"/>
        <v>-2.7863499999999988</v>
      </c>
      <c r="K68" s="1">
        <f t="shared" si="15"/>
        <v>7.7637463224999932</v>
      </c>
      <c r="M68" s="9" t="s">
        <v>13</v>
      </c>
      <c r="N68" s="4" t="s">
        <v>13</v>
      </c>
    </row>
    <row r="69" spans="2:14" x14ac:dyDescent="0.25">
      <c r="B69" s="1">
        <v>1.83</v>
      </c>
      <c r="C69" s="1">
        <v>74</v>
      </c>
      <c r="D69" s="1">
        <f t="shared" si="8"/>
        <v>3.3489000000000004</v>
      </c>
      <c r="E69" s="1">
        <f t="shared" si="9"/>
        <v>5476</v>
      </c>
      <c r="F69" s="1">
        <f t="shared" si="10"/>
        <v>135.42000000000002</v>
      </c>
      <c r="G69" s="1">
        <f t="shared" si="11"/>
        <v>88.074849999999998</v>
      </c>
      <c r="H69" s="1">
        <f t="shared" si="12"/>
        <v>16.231476506024094</v>
      </c>
      <c r="I69" s="1">
        <f t="shared" si="13"/>
        <v>263.46082956561213</v>
      </c>
      <c r="J69" s="1">
        <f t="shared" si="14"/>
        <v>-14.074849999999998</v>
      </c>
      <c r="K69" s="1">
        <f t="shared" si="15"/>
        <v>198.10140252249994</v>
      </c>
      <c r="M69" s="9" t="s">
        <v>13</v>
      </c>
      <c r="N69" s="4" t="s">
        <v>13</v>
      </c>
    </row>
    <row r="70" spans="2:14" x14ac:dyDescent="0.25">
      <c r="B70" s="1">
        <v>1.63</v>
      </c>
      <c r="C70" s="1">
        <v>53</v>
      </c>
      <c r="D70" s="1">
        <f t="shared" si="8"/>
        <v>2.6568999999999998</v>
      </c>
      <c r="E70" s="1">
        <f t="shared" si="9"/>
        <v>2809</v>
      </c>
      <c r="F70" s="1">
        <f t="shared" si="10"/>
        <v>86.39</v>
      </c>
      <c r="G70" s="1">
        <f t="shared" si="11"/>
        <v>63.309849999999983</v>
      </c>
      <c r="H70" s="1">
        <f t="shared" si="12"/>
        <v>-8.5335234939759204</v>
      </c>
      <c r="I70" s="1">
        <f t="shared" si="13"/>
        <v>72.821023222239006</v>
      </c>
      <c r="J70" s="1">
        <f t="shared" si="14"/>
        <v>-10.309849999999983</v>
      </c>
      <c r="K70" s="1">
        <f t="shared" si="15"/>
        <v>106.29300702249965</v>
      </c>
      <c r="M70" s="9" t="s">
        <v>13</v>
      </c>
      <c r="N70" s="5" t="s">
        <v>14</v>
      </c>
    </row>
    <row r="71" spans="2:14" x14ac:dyDescent="0.25">
      <c r="B71" s="1">
        <v>1.68</v>
      </c>
      <c r="C71" s="1">
        <v>74</v>
      </c>
      <c r="D71" s="1">
        <f t="shared" si="8"/>
        <v>2.8223999999999996</v>
      </c>
      <c r="E71" s="1">
        <f t="shared" si="9"/>
        <v>5476</v>
      </c>
      <c r="F71" s="1">
        <f t="shared" si="10"/>
        <v>124.32</v>
      </c>
      <c r="G71" s="1">
        <f t="shared" si="11"/>
        <v>69.501100000000008</v>
      </c>
      <c r="H71" s="1">
        <f t="shared" si="12"/>
        <v>-2.3422734939758953</v>
      </c>
      <c r="I71" s="1">
        <f t="shared" si="13"/>
        <v>5.4862451205820486</v>
      </c>
      <c r="J71" s="1">
        <f t="shared" si="14"/>
        <v>4.4988999999999919</v>
      </c>
      <c r="K71" s="1">
        <f t="shared" si="15"/>
        <v>20.240101209999928</v>
      </c>
      <c r="M71" s="9" t="s">
        <v>13</v>
      </c>
      <c r="N71" s="4" t="s">
        <v>13</v>
      </c>
    </row>
    <row r="72" spans="2:14" x14ac:dyDescent="0.25">
      <c r="B72" s="1">
        <v>1.58</v>
      </c>
      <c r="C72" s="1">
        <v>85</v>
      </c>
      <c r="D72" s="1">
        <f t="shared" si="8"/>
        <v>2.4964000000000004</v>
      </c>
      <c r="E72" s="1">
        <f t="shared" si="9"/>
        <v>7225</v>
      </c>
      <c r="F72" s="1">
        <f t="shared" si="10"/>
        <v>134.30000000000001</v>
      </c>
      <c r="G72" s="1">
        <f t="shared" si="11"/>
        <v>57.118600000000015</v>
      </c>
      <c r="H72" s="1">
        <f t="shared" si="12"/>
        <v>-14.724773493975889</v>
      </c>
      <c r="I72" s="1">
        <f t="shared" si="13"/>
        <v>216.81895444889489</v>
      </c>
      <c r="J72" s="1">
        <f t="shared" si="14"/>
        <v>27.881399999999985</v>
      </c>
      <c r="K72" s="1">
        <f t="shared" si="15"/>
        <v>777.3724659599992</v>
      </c>
      <c r="M72" s="10" t="s">
        <v>16</v>
      </c>
      <c r="N72" s="6" t="s">
        <v>12</v>
      </c>
    </row>
    <row r="73" spans="2:14" x14ac:dyDescent="0.25">
      <c r="B73" s="1">
        <v>1.53</v>
      </c>
      <c r="C73" s="1">
        <v>46</v>
      </c>
      <c r="D73" s="1">
        <f t="shared" si="8"/>
        <v>2.3409</v>
      </c>
      <c r="E73" s="1">
        <f t="shared" si="9"/>
        <v>2116</v>
      </c>
      <c r="F73" s="1">
        <f t="shared" si="10"/>
        <v>70.38</v>
      </c>
      <c r="G73" s="1">
        <f t="shared" si="11"/>
        <v>50.927350000000018</v>
      </c>
      <c r="H73" s="1">
        <f t="shared" si="12"/>
        <v>-20.916023493975885</v>
      </c>
      <c r="I73" s="1">
        <f t="shared" si="13"/>
        <v>437.4800388005512</v>
      </c>
      <c r="J73" s="1">
        <f t="shared" si="14"/>
        <v>-4.9273500000000183</v>
      </c>
      <c r="K73" s="1">
        <f t="shared" si="15"/>
        <v>24.27877802250018</v>
      </c>
      <c r="M73" s="10" t="s">
        <v>16</v>
      </c>
      <c r="N73" s="5" t="s">
        <v>14</v>
      </c>
    </row>
    <row r="74" spans="2:14" x14ac:dyDescent="0.25">
      <c r="B74" s="1">
        <v>1.75</v>
      </c>
      <c r="C74" s="1">
        <v>120</v>
      </c>
      <c r="D74" s="1">
        <f t="shared" si="8"/>
        <v>3.0625</v>
      </c>
      <c r="E74" s="1">
        <f t="shared" si="9"/>
        <v>14400</v>
      </c>
      <c r="F74" s="1">
        <f t="shared" si="10"/>
        <v>210</v>
      </c>
      <c r="G74" s="1">
        <f t="shared" si="11"/>
        <v>78.168849999999992</v>
      </c>
      <c r="H74" s="1">
        <f t="shared" si="12"/>
        <v>6.3254765060240885</v>
      </c>
      <c r="I74" s="1">
        <f t="shared" si="13"/>
        <v>40.011653028262714</v>
      </c>
      <c r="J74" s="1">
        <f t="shared" si="14"/>
        <v>41.831150000000008</v>
      </c>
      <c r="K74" s="1">
        <f t="shared" si="15"/>
        <v>1749.8451103225007</v>
      </c>
      <c r="M74" s="9" t="s">
        <v>13</v>
      </c>
      <c r="N74" s="7" t="s">
        <v>15</v>
      </c>
    </row>
    <row r="75" spans="2:14" x14ac:dyDescent="0.25">
      <c r="B75" s="1">
        <v>1.94</v>
      </c>
      <c r="C75" s="1">
        <v>85</v>
      </c>
      <c r="D75" s="1">
        <f t="shared" si="8"/>
        <v>3.7635999999999998</v>
      </c>
      <c r="E75" s="1">
        <f t="shared" si="9"/>
        <v>7225</v>
      </c>
      <c r="F75" s="1">
        <f t="shared" si="10"/>
        <v>164.9</v>
      </c>
      <c r="G75" s="1">
        <f t="shared" si="11"/>
        <v>101.69559999999998</v>
      </c>
      <c r="H75" s="1">
        <f t="shared" si="12"/>
        <v>29.852226506024081</v>
      </c>
      <c r="I75" s="1">
        <f t="shared" si="13"/>
        <v>891.15542736696671</v>
      </c>
      <c r="J75" s="1">
        <f t="shared" si="14"/>
        <v>-16.695599999999985</v>
      </c>
      <c r="K75" s="1">
        <f t="shared" si="15"/>
        <v>278.74305935999951</v>
      </c>
      <c r="M75" s="9" t="s">
        <v>13</v>
      </c>
      <c r="N75" s="6" t="s">
        <v>12</v>
      </c>
    </row>
    <row r="76" spans="2:14" x14ac:dyDescent="0.25">
      <c r="B76" s="1">
        <v>1.75</v>
      </c>
      <c r="C76" s="1">
        <v>99</v>
      </c>
      <c r="D76" s="1">
        <f t="shared" si="8"/>
        <v>3.0625</v>
      </c>
      <c r="E76" s="1">
        <f t="shared" si="9"/>
        <v>9801</v>
      </c>
      <c r="F76" s="1">
        <f t="shared" si="10"/>
        <v>173.25</v>
      </c>
      <c r="G76" s="1">
        <f t="shared" si="11"/>
        <v>78.168849999999992</v>
      </c>
      <c r="H76" s="1">
        <f t="shared" si="12"/>
        <v>6.3254765060240885</v>
      </c>
      <c r="I76" s="1">
        <f t="shared" si="13"/>
        <v>40.011653028262714</v>
      </c>
      <c r="J76" s="1">
        <f t="shared" si="14"/>
        <v>20.831150000000008</v>
      </c>
      <c r="K76" s="1">
        <f t="shared" si="15"/>
        <v>433.93681032250032</v>
      </c>
      <c r="M76" s="9" t="s">
        <v>13</v>
      </c>
      <c r="N76" s="7" t="s">
        <v>15</v>
      </c>
    </row>
    <row r="77" spans="2:14" x14ac:dyDescent="0.25">
      <c r="B77" s="1">
        <v>1.7</v>
      </c>
      <c r="C77" s="1">
        <v>68</v>
      </c>
      <c r="D77" s="1">
        <f t="shared" si="8"/>
        <v>2.8899999999999997</v>
      </c>
      <c r="E77" s="1">
        <f t="shared" si="9"/>
        <v>4624</v>
      </c>
      <c r="F77" s="1">
        <f t="shared" si="10"/>
        <v>115.6</v>
      </c>
      <c r="G77" s="1">
        <f t="shared" si="11"/>
        <v>71.977599999999995</v>
      </c>
      <c r="H77" s="1">
        <f t="shared" si="12"/>
        <v>0.13422650602409192</v>
      </c>
      <c r="I77" s="1">
        <f t="shared" si="13"/>
        <v>1.8016754919435583E-2</v>
      </c>
      <c r="J77" s="1">
        <f t="shared" si="14"/>
        <v>-3.9775999999999954</v>
      </c>
      <c r="K77" s="1">
        <f t="shared" si="15"/>
        <v>15.821301759999963</v>
      </c>
      <c r="M77" s="10" t="s">
        <v>16</v>
      </c>
      <c r="N77" s="4" t="s">
        <v>13</v>
      </c>
    </row>
    <row r="78" spans="2:14" x14ac:dyDescent="0.25">
      <c r="B78" s="1">
        <v>1.78</v>
      </c>
      <c r="C78" s="1">
        <v>98</v>
      </c>
      <c r="D78" s="1">
        <f t="shared" si="8"/>
        <v>3.1684000000000001</v>
      </c>
      <c r="E78" s="1">
        <f t="shared" si="9"/>
        <v>9604</v>
      </c>
      <c r="F78" s="1">
        <f t="shared" si="10"/>
        <v>174.44</v>
      </c>
      <c r="G78" s="1">
        <f t="shared" si="11"/>
        <v>81.883600000000001</v>
      </c>
      <c r="H78" s="1">
        <f t="shared" si="12"/>
        <v>10.040226506024098</v>
      </c>
      <c r="I78" s="1">
        <f t="shared" si="13"/>
        <v>100.80614829226886</v>
      </c>
      <c r="J78" s="1">
        <f t="shared" si="14"/>
        <v>16.116399999999999</v>
      </c>
      <c r="K78" s="1">
        <f t="shared" si="15"/>
        <v>259.73834895999994</v>
      </c>
      <c r="M78" s="9" t="s">
        <v>13</v>
      </c>
      <c r="N78" s="7" t="s">
        <v>15</v>
      </c>
    </row>
    <row r="79" spans="2:14" x14ac:dyDescent="0.25">
      <c r="B79" s="1">
        <v>1.72</v>
      </c>
      <c r="C79" s="1">
        <v>96</v>
      </c>
      <c r="D79" s="1">
        <f t="shared" si="8"/>
        <v>2.9583999999999997</v>
      </c>
      <c r="E79" s="1">
        <f t="shared" si="9"/>
        <v>9216</v>
      </c>
      <c r="F79" s="1">
        <f t="shared" si="10"/>
        <v>165.12</v>
      </c>
      <c r="G79" s="1">
        <f t="shared" si="11"/>
        <v>74.454100000000011</v>
      </c>
      <c r="H79" s="1">
        <f t="shared" si="12"/>
        <v>2.6107265060241076</v>
      </c>
      <c r="I79" s="1">
        <f t="shared" si="13"/>
        <v>6.8158928892568449</v>
      </c>
      <c r="J79" s="1">
        <f t="shared" si="14"/>
        <v>21.545899999999989</v>
      </c>
      <c r="K79" s="1">
        <f t="shared" si="15"/>
        <v>464.22580680999954</v>
      </c>
      <c r="M79" s="9" t="s">
        <v>13</v>
      </c>
      <c r="N79" s="6" t="s">
        <v>12</v>
      </c>
    </row>
    <row r="80" spans="2:14" x14ac:dyDescent="0.25">
      <c r="B80" s="1">
        <v>1.7</v>
      </c>
      <c r="C80" s="1">
        <v>54</v>
      </c>
      <c r="D80" s="1">
        <f t="shared" si="8"/>
        <v>2.8899999999999997</v>
      </c>
      <c r="E80" s="1">
        <f t="shared" si="9"/>
        <v>2916</v>
      </c>
      <c r="F80" s="1">
        <f t="shared" si="10"/>
        <v>91.8</v>
      </c>
      <c r="G80" s="1">
        <f t="shared" si="11"/>
        <v>71.977599999999995</v>
      </c>
      <c r="H80" s="1">
        <f t="shared" si="12"/>
        <v>0.13422650602409192</v>
      </c>
      <c r="I80" s="1">
        <f t="shared" si="13"/>
        <v>1.8016754919435583E-2</v>
      </c>
      <c r="J80" s="1">
        <f t="shared" si="14"/>
        <v>-17.977599999999995</v>
      </c>
      <c r="K80" s="1">
        <f t="shared" si="15"/>
        <v>323.19410175999985</v>
      </c>
      <c r="M80" s="9" t="s">
        <v>13</v>
      </c>
      <c r="N80" s="5" t="s">
        <v>14</v>
      </c>
    </row>
    <row r="81" spans="1:14" x14ac:dyDescent="0.25">
      <c r="B81" s="1">
        <v>1.74</v>
      </c>
      <c r="C81" s="1">
        <v>85</v>
      </c>
      <c r="D81" s="1">
        <f t="shared" si="8"/>
        <v>3.0276000000000001</v>
      </c>
      <c r="E81" s="1">
        <f t="shared" si="9"/>
        <v>7225</v>
      </c>
      <c r="F81" s="1">
        <f t="shared" si="10"/>
        <v>147.9</v>
      </c>
      <c r="G81" s="1">
        <f t="shared" si="11"/>
        <v>76.930599999999998</v>
      </c>
      <c r="H81" s="1">
        <f t="shared" si="12"/>
        <v>5.0872265060240949</v>
      </c>
      <c r="I81" s="1">
        <f t="shared" si="13"/>
        <v>25.879873523594121</v>
      </c>
      <c r="J81" s="1">
        <f t="shared" si="14"/>
        <v>8.0694000000000017</v>
      </c>
      <c r="K81" s="1">
        <f t="shared" si="15"/>
        <v>65.115216360000034</v>
      </c>
      <c r="M81" s="9" t="s">
        <v>13</v>
      </c>
      <c r="N81" s="4" t="s">
        <v>13</v>
      </c>
    </row>
    <row r="82" spans="1:14" x14ac:dyDescent="0.25">
      <c r="B82" s="1">
        <v>1.63</v>
      </c>
      <c r="C82" s="1">
        <v>66</v>
      </c>
      <c r="D82" s="1">
        <f t="shared" si="8"/>
        <v>2.6568999999999998</v>
      </c>
      <c r="E82" s="1">
        <f t="shared" si="9"/>
        <v>4356</v>
      </c>
      <c r="F82" s="1">
        <f t="shared" si="10"/>
        <v>107.58</v>
      </c>
      <c r="G82" s="1">
        <f t="shared" si="11"/>
        <v>63.309849999999983</v>
      </c>
      <c r="H82" s="1">
        <f t="shared" si="12"/>
        <v>-8.5335234939759204</v>
      </c>
      <c r="I82" s="1">
        <f t="shared" si="13"/>
        <v>72.821023222239006</v>
      </c>
      <c r="J82" s="1">
        <f t="shared" si="14"/>
        <v>2.6901500000000169</v>
      </c>
      <c r="K82" s="1">
        <f t="shared" si="15"/>
        <v>7.2369070225000911</v>
      </c>
      <c r="M82" s="10" t="s">
        <v>16</v>
      </c>
      <c r="N82" s="4" t="s">
        <v>13</v>
      </c>
    </row>
    <row r="83" spans="1:14" x14ac:dyDescent="0.25">
      <c r="B83" s="1">
        <v>1.7</v>
      </c>
      <c r="C83" s="1">
        <v>62</v>
      </c>
      <c r="D83" s="1">
        <f t="shared" si="8"/>
        <v>2.8899999999999997</v>
      </c>
      <c r="E83" s="1">
        <f t="shared" si="9"/>
        <v>3844</v>
      </c>
      <c r="F83" s="1">
        <f t="shared" si="10"/>
        <v>105.39999999999999</v>
      </c>
      <c r="G83" s="1">
        <f t="shared" si="11"/>
        <v>71.977599999999995</v>
      </c>
      <c r="H83" s="1">
        <f t="shared" si="12"/>
        <v>0.13422650602409192</v>
      </c>
      <c r="I83" s="1">
        <f t="shared" si="13"/>
        <v>1.8016754919435583E-2</v>
      </c>
      <c r="J83" s="1">
        <f t="shared" si="14"/>
        <v>-9.9775999999999954</v>
      </c>
      <c r="K83" s="1">
        <f t="shared" si="15"/>
        <v>99.552501759999913</v>
      </c>
      <c r="M83" s="9" t="s">
        <v>13</v>
      </c>
      <c r="N83" s="4" t="s">
        <v>13</v>
      </c>
    </row>
    <row r="84" spans="1:14" x14ac:dyDescent="0.25">
      <c r="B84" s="1">
        <v>1.76</v>
      </c>
      <c r="C84" s="1">
        <v>81</v>
      </c>
      <c r="D84" s="1">
        <f t="shared" si="8"/>
        <v>3.0975999999999999</v>
      </c>
      <c r="E84" s="1">
        <f t="shared" si="9"/>
        <v>6561</v>
      </c>
      <c r="F84" s="1">
        <f t="shared" si="10"/>
        <v>142.56</v>
      </c>
      <c r="G84" s="1">
        <f t="shared" si="11"/>
        <v>79.407100000000014</v>
      </c>
      <c r="H84" s="1">
        <f>G84-$C$86</f>
        <v>7.5637265060241106</v>
      </c>
      <c r="I84" s="1">
        <f t="shared" si="13"/>
        <v>57.209958657931701</v>
      </c>
      <c r="J84" s="1">
        <f t="shared" si="14"/>
        <v>1.592899999999986</v>
      </c>
      <c r="K84" s="1">
        <f t="shared" si="15"/>
        <v>2.5373304099999552</v>
      </c>
      <c r="M84" s="9" t="s">
        <v>13</v>
      </c>
      <c r="N84" s="4" t="s">
        <v>13</v>
      </c>
    </row>
    <row r="85" spans="1:14" x14ac:dyDescent="0.25">
      <c r="A85" s="1" t="s">
        <v>2</v>
      </c>
      <c r="B85" s="1">
        <f>SUM(B2:B84)</f>
        <v>141.01</v>
      </c>
      <c r="C85" s="1">
        <f>SUM(C2:C84)</f>
        <v>5963</v>
      </c>
      <c r="D85" s="1">
        <f>SUM(D2:D84)</f>
        <v>240.35509999999994</v>
      </c>
      <c r="E85" s="1">
        <f>SUM(E2:E84)</f>
        <v>456665</v>
      </c>
      <c r="F85" s="1">
        <f>SUM(F2:F84)</f>
        <v>10228.579999999998</v>
      </c>
      <c r="G85" s="1">
        <f>SUM(G2:G84)</f>
        <v>5962.9965499999998</v>
      </c>
      <c r="H85" s="1">
        <f>SUM(H2:H84)</f>
        <v>-3.4499999998871544E-3</v>
      </c>
      <c r="I85" s="1">
        <f>SUM(I2:I84)</f>
        <v>12128.147770616297</v>
      </c>
      <c r="J85" s="1">
        <f>SUM(J2:J84)</f>
        <v>3.4499999998445219E-3</v>
      </c>
      <c r="K85" s="1">
        <f>SUM(K2:K84)</f>
        <v>16134.808595917504</v>
      </c>
    </row>
    <row r="86" spans="1:14" x14ac:dyDescent="0.25">
      <c r="A86" s="1" t="s">
        <v>6</v>
      </c>
      <c r="B86" s="1">
        <f>AVERAGE(B2:B84)</f>
        <v>1.6989156626506023</v>
      </c>
      <c r="C86" s="1">
        <f>AVERAGE(C2:C84)</f>
        <v>71.843373493975903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Oliveira Ropke</dc:creator>
  <cp:lastModifiedBy>Vitor Oliveira Ropke</cp:lastModifiedBy>
  <dcterms:created xsi:type="dcterms:W3CDTF">2018-03-15T15:35:21Z</dcterms:created>
  <dcterms:modified xsi:type="dcterms:W3CDTF">2018-03-15T20:53:42Z</dcterms:modified>
</cp:coreProperties>
</file>