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FRN\"/>
    </mc:Choice>
  </mc:AlternateContent>
  <bookViews>
    <workbookView xWindow="0" yWindow="0" windowWidth="28800" windowHeight="12435" activeTab="8"/>
  </bookViews>
  <sheets>
    <sheet name="Amélia" sheetId="10" r:id="rId1"/>
    <sheet name="Armando" sheetId="9" r:id="rId2"/>
    <sheet name="Lucas" sheetId="8" r:id="rId3"/>
    <sheet name="Caio" sheetId="7" r:id="rId4"/>
    <sheet name="Beltrano" sheetId="6" r:id="rId5"/>
    <sheet name="Sicrano" sheetId="5" r:id="rId6"/>
    <sheet name="Francisco" sheetId="4" r:id="rId7"/>
    <sheet name="José" sheetId="3" r:id="rId8"/>
    <sheet name="Fulano" sheetId="2" r:id="rId9"/>
    <sheet name="Vitor" sheetId="1" r:id="rId10"/>
    <sheet name="ANÁLISE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1" l="1"/>
  <c r="K6" i="11"/>
  <c r="K7" i="11"/>
  <c r="K8" i="11"/>
  <c r="K4" i="11"/>
  <c r="J6" i="11"/>
  <c r="I5" i="11"/>
  <c r="F5" i="11"/>
  <c r="D7" i="10" l="1"/>
  <c r="F7" i="10" s="1"/>
  <c r="D6" i="10"/>
  <c r="F6" i="10" s="1"/>
  <c r="D5" i="10"/>
  <c r="F5" i="10" s="1"/>
  <c r="D4" i="10"/>
  <c r="F4" i="10" s="1"/>
  <c r="D3" i="10"/>
  <c r="F3" i="10" s="1"/>
  <c r="D7" i="9"/>
  <c r="F7" i="9" s="1"/>
  <c r="D6" i="9"/>
  <c r="F6" i="9" s="1"/>
  <c r="F5" i="9"/>
  <c r="D5" i="9"/>
  <c r="D4" i="9"/>
  <c r="F4" i="9" s="1"/>
  <c r="D3" i="9"/>
  <c r="F3" i="9" s="1"/>
  <c r="D7" i="8"/>
  <c r="F7" i="8" s="1"/>
  <c r="D6" i="8"/>
  <c r="F6" i="8" s="1"/>
  <c r="D5" i="8"/>
  <c r="F5" i="8" s="1"/>
  <c r="D4" i="8"/>
  <c r="F4" i="8" s="1"/>
  <c r="D3" i="8"/>
  <c r="F3" i="8" s="1"/>
  <c r="D7" i="7"/>
  <c r="F7" i="7" s="1"/>
  <c r="D6" i="7"/>
  <c r="F6" i="7" s="1"/>
  <c r="D5" i="7"/>
  <c r="F5" i="7" s="1"/>
  <c r="D4" i="7"/>
  <c r="F4" i="7" s="1"/>
  <c r="D3" i="7"/>
  <c r="F3" i="7" s="1"/>
  <c r="D7" i="6"/>
  <c r="F7" i="6" s="1"/>
  <c r="D6" i="6"/>
  <c r="F6" i="6" s="1"/>
  <c r="D5" i="6"/>
  <c r="F5" i="6" s="1"/>
  <c r="D4" i="6"/>
  <c r="F4" i="6" s="1"/>
  <c r="G4" i="6" s="1"/>
  <c r="D3" i="6"/>
  <c r="F3" i="6" s="1"/>
  <c r="D7" i="5"/>
  <c r="F7" i="5" s="1"/>
  <c r="D6" i="5"/>
  <c r="F6" i="5" s="1"/>
  <c r="D5" i="5"/>
  <c r="F5" i="5" s="1"/>
  <c r="D4" i="5"/>
  <c r="F4" i="5" s="1"/>
  <c r="D3" i="5"/>
  <c r="F3" i="5" s="1"/>
  <c r="D7" i="4"/>
  <c r="F7" i="4" s="1"/>
  <c r="D6" i="4"/>
  <c r="F6" i="4" s="1"/>
  <c r="D5" i="4"/>
  <c r="F5" i="4" s="1"/>
  <c r="D4" i="4"/>
  <c r="F4" i="4" s="1"/>
  <c r="D3" i="4"/>
  <c r="F3" i="4" s="1"/>
  <c r="D7" i="3"/>
  <c r="F7" i="3" s="1"/>
  <c r="D6" i="3"/>
  <c r="F6" i="3" s="1"/>
  <c r="D5" i="3"/>
  <c r="F5" i="3" s="1"/>
  <c r="D4" i="3"/>
  <c r="F4" i="3" s="1"/>
  <c r="G4" i="3" s="1"/>
  <c r="D3" i="3"/>
  <c r="F3" i="3" s="1"/>
  <c r="D7" i="2"/>
  <c r="F7" i="2" s="1"/>
  <c r="D6" i="2"/>
  <c r="F6" i="2" s="1"/>
  <c r="D5" i="2"/>
  <c r="F5" i="2" s="1"/>
  <c r="G5" i="2" s="1"/>
  <c r="D4" i="2"/>
  <c r="F4" i="2" s="1"/>
  <c r="D3" i="2"/>
  <c r="F3" i="2" s="1"/>
  <c r="G4" i="1"/>
  <c r="G5" i="1"/>
  <c r="G6" i="1"/>
  <c r="G7" i="1"/>
  <c r="G3" i="1"/>
  <c r="F4" i="1"/>
  <c r="F5" i="1"/>
  <c r="F6" i="1"/>
  <c r="F7" i="1"/>
  <c r="F3" i="1"/>
  <c r="G7" i="2" l="1"/>
  <c r="J8" i="11"/>
  <c r="G6" i="2"/>
  <c r="J7" i="11"/>
  <c r="G4" i="2"/>
  <c r="J5" i="11"/>
  <c r="G3" i="2"/>
  <c r="J4" i="11"/>
  <c r="G7" i="3"/>
  <c r="I8" i="11"/>
  <c r="G3" i="3"/>
  <c r="I4" i="11"/>
  <c r="G6" i="3"/>
  <c r="I7" i="11"/>
  <c r="G5" i="3"/>
  <c r="I6" i="11"/>
  <c r="G7" i="4"/>
  <c r="H8" i="11"/>
  <c r="G6" i="4"/>
  <c r="H7" i="11"/>
  <c r="G5" i="4"/>
  <c r="H6" i="11"/>
  <c r="G4" i="4"/>
  <c r="H5" i="11"/>
  <c r="G3" i="4"/>
  <c r="H4" i="11"/>
  <c r="G7" i="5"/>
  <c r="G8" i="11"/>
  <c r="G6" i="5"/>
  <c r="G7" i="11"/>
  <c r="G5" i="5"/>
  <c r="G6" i="11"/>
  <c r="G4" i="5"/>
  <c r="G5" i="11"/>
  <c r="G3" i="5"/>
  <c r="G4" i="11"/>
  <c r="G7" i="6"/>
  <c r="F8" i="11"/>
  <c r="G6" i="6"/>
  <c r="F7" i="11"/>
  <c r="G5" i="6"/>
  <c r="F6" i="11"/>
  <c r="G3" i="6"/>
  <c r="F4" i="11"/>
  <c r="G7" i="7"/>
  <c r="E8" i="11"/>
  <c r="G6" i="7"/>
  <c r="E7" i="11"/>
  <c r="G5" i="7"/>
  <c r="E6" i="11"/>
  <c r="G3" i="7"/>
  <c r="E4" i="11"/>
  <c r="G4" i="7"/>
  <c r="E5" i="11"/>
  <c r="G7" i="8"/>
  <c r="D8" i="11"/>
  <c r="G6" i="8"/>
  <c r="D7" i="11"/>
  <c r="G5" i="8"/>
  <c r="D6" i="11"/>
  <c r="G4" i="8"/>
  <c r="D5" i="11"/>
  <c r="G3" i="8"/>
  <c r="D4" i="11"/>
  <c r="G7" i="9"/>
  <c r="C8" i="11"/>
  <c r="G6" i="9"/>
  <c r="C7" i="11"/>
  <c r="G5" i="9"/>
  <c r="C6" i="11"/>
  <c r="G4" i="9"/>
  <c r="C5" i="11"/>
  <c r="G3" i="9"/>
  <c r="C4" i="11"/>
  <c r="G7" i="10"/>
  <c r="B8" i="11"/>
  <c r="G6" i="10"/>
  <c r="B7" i="11"/>
  <c r="G5" i="10"/>
  <c r="B6" i="11"/>
  <c r="G4" i="10"/>
  <c r="B5" i="11"/>
  <c r="G3" i="10"/>
  <c r="B4" i="11"/>
  <c r="D4" i="1"/>
  <c r="D5" i="1"/>
  <c r="D6" i="1"/>
  <c r="D7" i="1"/>
  <c r="D3" i="1"/>
  <c r="M8" i="11" l="1"/>
  <c r="N8" i="11" s="1"/>
  <c r="L8" i="11"/>
  <c r="L7" i="11"/>
  <c r="M7" i="11"/>
  <c r="N7" i="11" s="1"/>
  <c r="L6" i="11"/>
  <c r="M6" i="11"/>
  <c r="N6" i="11" s="1"/>
  <c r="M5" i="11"/>
  <c r="N5" i="11" s="1"/>
  <c r="L5" i="11"/>
  <c r="L4" i="11"/>
  <c r="M4" i="11"/>
  <c r="N4" i="11" s="1"/>
</calcChain>
</file>

<file path=xl/sharedStrings.xml><?xml version="1.0" encoding="utf-8"?>
<sst xmlns="http://schemas.openxmlformats.org/spreadsheetml/2006/main" count="151" uniqueCount="38">
  <si>
    <t>Boletim 2017.1 - Vitor Oliveira Ropke</t>
  </si>
  <si>
    <t>Disciplina</t>
  </si>
  <si>
    <t>1 BIM</t>
  </si>
  <si>
    <t>2 BIM</t>
  </si>
  <si>
    <t>MEDIA</t>
  </si>
  <si>
    <t>RECUP</t>
  </si>
  <si>
    <t>FINAL</t>
  </si>
  <si>
    <t>Informática</t>
  </si>
  <si>
    <t>Algoritmos</t>
  </si>
  <si>
    <t>AW</t>
  </si>
  <si>
    <t>Português</t>
  </si>
  <si>
    <t>Elet. Instrumental</t>
  </si>
  <si>
    <t>SITUAÇÃO</t>
  </si>
  <si>
    <t>Boletim 2017.1 - Fulano da Silva</t>
  </si>
  <si>
    <t>Boletim 2017.1 - José Pereira</t>
  </si>
  <si>
    <t>Boletim 2017.1 - Francisco Gomes</t>
  </si>
  <si>
    <t>Boletim 2017.1 - Sicrano de Souza</t>
  </si>
  <si>
    <t>Boletim 2017.1 - Beltrano da Costa</t>
  </si>
  <si>
    <t>Boletim 2017.1 - Caio Rolando da Rocha</t>
  </si>
  <si>
    <t>Boletim 2017.1 - Lucas Trado</t>
  </si>
  <si>
    <t>Boletim 2017.1 - Armando Guerra</t>
  </si>
  <si>
    <t>Boletim 2017.1 - Amélia Bandone</t>
  </si>
  <si>
    <t>ANÁLISE DAS NOTAS DA TURMA 1.02411.1V</t>
  </si>
  <si>
    <t>ALUNOS</t>
  </si>
  <si>
    <t>AMÉLIA</t>
  </si>
  <si>
    <t>ARMANDO</t>
  </si>
  <si>
    <t>LUCAS</t>
  </si>
  <si>
    <t>CAIO</t>
  </si>
  <si>
    <t>BELTRANO</t>
  </si>
  <si>
    <t>SICRANO</t>
  </si>
  <si>
    <t>FRANCISCO</t>
  </si>
  <si>
    <t>JOSÉ</t>
  </si>
  <si>
    <t>FULANO</t>
  </si>
  <si>
    <t>VITOR</t>
  </si>
  <si>
    <t>DISCIPLINAS</t>
  </si>
  <si>
    <t>MÉDIA</t>
  </si>
  <si>
    <t>ÍNDICE. APR.</t>
  </si>
  <si>
    <t>NUM.APROV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</si>
</sst>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1" applyNumberFormat="0" applyFill="0" applyAlignment="0" applyProtection="0"/>
    <xf numFmtId="0" fontId="6" fillId="5" borderId="2" applyNumberFormat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  <xf numFmtId="0" fontId="8" fillId="8" borderId="4" applyNumberFormat="0" applyAlignment="0" applyProtection="0"/>
    <xf numFmtId="0" fontId="9" fillId="8" borderId="3" applyNumberForma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3">
    <xf numFmtId="0" fontId="0" fillId="0" borderId="0" xfId="0"/>
    <xf numFmtId="0" fontId="2" fillId="2" borderId="0" xfId="1"/>
    <xf numFmtId="0" fontId="6" fillId="5" borderId="2" xfId="5"/>
    <xf numFmtId="1" fontId="2" fillId="2" borderId="0" xfId="1" applyNumberFormat="1"/>
    <xf numFmtId="0" fontId="5" fillId="0" borderId="1" xfId="4"/>
    <xf numFmtId="0" fontId="3" fillId="3" borderId="0" xfId="2"/>
    <xf numFmtId="0" fontId="7" fillId="6" borderId="0" xfId="6"/>
    <xf numFmtId="1" fontId="7" fillId="6" borderId="0" xfId="6" applyNumberFormat="1"/>
    <xf numFmtId="0" fontId="1" fillId="7" borderId="0" xfId="7"/>
    <xf numFmtId="0" fontId="4" fillId="4" borderId="0" xfId="3" applyAlignment="1">
      <alignment horizontal="center"/>
    </xf>
    <xf numFmtId="0" fontId="0" fillId="0" borderId="5" xfId="0" applyBorder="1" applyAlignment="1">
      <alignment horizontal="center" vertical="center"/>
    </xf>
    <xf numFmtId="9" fontId="0" fillId="0" borderId="5" xfId="8" applyFont="1" applyBorder="1"/>
    <xf numFmtId="0" fontId="9" fillId="8" borderId="3" xfId="10" applyAlignment="1">
      <alignment horizontal="center"/>
    </xf>
    <xf numFmtId="0" fontId="4" fillId="4" borderId="5" xfId="3" applyBorder="1" applyAlignment="1">
      <alignment horizontal="center"/>
    </xf>
    <xf numFmtId="0" fontId="5" fillId="0" borderId="1" xfId="4" applyAlignment="1">
      <alignment horizontal="center" vertical="center"/>
    </xf>
    <xf numFmtId="0" fontId="2" fillId="2" borderId="5" xfId="1" applyBorder="1"/>
    <xf numFmtId="1" fontId="2" fillId="2" borderId="5" xfId="1" applyNumberFormat="1" applyBorder="1"/>
    <xf numFmtId="0" fontId="8" fillId="8" borderId="4" xfId="9"/>
    <xf numFmtId="1" fontId="8" fillId="8" borderId="4" xfId="9" applyNumberFormat="1"/>
    <xf numFmtId="0" fontId="1" fillId="10" borderId="5" xfId="12" applyBorder="1" applyAlignment="1">
      <alignment horizontal="center" vertical="center"/>
    </xf>
    <xf numFmtId="1" fontId="1" fillId="10" borderId="5" xfId="12" applyNumberFormat="1" applyBorder="1"/>
    <xf numFmtId="0" fontId="1" fillId="9" borderId="5" xfId="11" applyBorder="1" applyAlignment="1">
      <alignment horizontal="center" vertical="center"/>
    </xf>
    <xf numFmtId="0" fontId="1" fillId="9" borderId="5" xfId="11" applyBorder="1"/>
  </cellXfs>
  <cellStyles count="13">
    <cellStyle name="20% - Ênfase6" xfId="7" builtinId="50"/>
    <cellStyle name="40% - Ênfase1" xfId="11" builtinId="31"/>
    <cellStyle name="40% - Ênfase2" xfId="12" builtinId="35"/>
    <cellStyle name="60% - Ênfase5" xfId="6" builtinId="48"/>
    <cellStyle name="Bom" xfId="1" builtinId="26"/>
    <cellStyle name="Cálculo" xfId="10" builtinId="22"/>
    <cellStyle name="Célula de Verificação" xfId="5" builtinId="23"/>
    <cellStyle name="Célula Vinculada" xfId="4" builtinId="24"/>
    <cellStyle name="Incorreto" xfId="2" builtinId="27"/>
    <cellStyle name="Neutra" xfId="3" builtinId="28"/>
    <cellStyle name="Normal" xfId="0" builtinId="0"/>
    <cellStyle name="Porcentagem" xfId="8" builtinId="5"/>
    <cellStyle name="Saída" xfId="9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300" zoomScaleNormal="300" workbookViewId="0">
      <selection activeCell="E5" sqref="E5"/>
    </sheetView>
  </sheetViews>
  <sheetFormatPr defaultRowHeight="15" x14ac:dyDescent="0.25"/>
  <cols>
    <col min="1" max="1" width="16.85546875" customWidth="1"/>
  </cols>
  <sheetData>
    <row r="1" spans="1:7" ht="15.75" thickBot="1" x14ac:dyDescent="0.3">
      <c r="A1" s="9" t="s">
        <v>21</v>
      </c>
      <c r="B1" s="9"/>
      <c r="C1" s="9"/>
      <c r="D1" s="9"/>
      <c r="E1" s="9"/>
      <c r="F1" s="9"/>
      <c r="G1" s="9"/>
    </row>
    <row r="2" spans="1:7" ht="16.5" thickTop="1" thickBot="1" x14ac:dyDescent="0.3">
      <c r="A2" s="2" t="s">
        <v>1</v>
      </c>
      <c r="B2" s="4" t="s">
        <v>2</v>
      </c>
      <c r="C2" s="4" t="s">
        <v>3</v>
      </c>
      <c r="D2" s="1" t="s">
        <v>4</v>
      </c>
      <c r="E2" s="5" t="s">
        <v>5</v>
      </c>
      <c r="F2" s="6" t="s">
        <v>6</v>
      </c>
      <c r="G2" s="8" t="s">
        <v>12</v>
      </c>
    </row>
    <row r="3" spans="1:7" ht="16.5" thickTop="1" thickBot="1" x14ac:dyDescent="0.3">
      <c r="A3" s="2" t="s">
        <v>7</v>
      </c>
      <c r="B3" s="4">
        <v>84</v>
      </c>
      <c r="C3" s="4">
        <v>45</v>
      </c>
      <c r="D3" s="3">
        <f>(B3*2+C3*3)/5</f>
        <v>60.6</v>
      </c>
      <c r="E3" s="5"/>
      <c r="F3" s="7">
        <f>IF(D3&gt;=60,D3,(D3+E3)/2)</f>
        <v>60.6</v>
      </c>
      <c r="G3" s="8" t="str">
        <f>IF(F3&gt;=60,"APR","REP")</f>
        <v>APR</v>
      </c>
    </row>
    <row r="4" spans="1:7" ht="16.5" thickTop="1" thickBot="1" x14ac:dyDescent="0.3">
      <c r="A4" s="2" t="s">
        <v>8</v>
      </c>
      <c r="B4" s="4">
        <v>1</v>
      </c>
      <c r="C4" s="4">
        <v>41</v>
      </c>
      <c r="D4" s="3">
        <f t="shared" ref="D4:D7" si="0">(B4*2+C4*3)/5</f>
        <v>25</v>
      </c>
      <c r="E4" s="5">
        <v>65</v>
      </c>
      <c r="F4" s="7">
        <f t="shared" ref="F4:F7" si="1">IF(D4&gt;=60,D4,(D4+E4)/2)</f>
        <v>45</v>
      </c>
      <c r="G4" s="8" t="str">
        <f t="shared" ref="G4:G7" si="2">IF(F4&gt;=60,"APR","REP")</f>
        <v>REP</v>
      </c>
    </row>
    <row r="5" spans="1:7" ht="16.5" thickTop="1" thickBot="1" x14ac:dyDescent="0.3">
      <c r="A5" s="2" t="s">
        <v>9</v>
      </c>
      <c r="B5" s="4">
        <v>4</v>
      </c>
      <c r="C5" s="4">
        <v>14</v>
      </c>
      <c r="D5" s="3">
        <f t="shared" si="0"/>
        <v>10</v>
      </c>
      <c r="E5" s="5">
        <v>89</v>
      </c>
      <c r="F5" s="7">
        <f t="shared" si="1"/>
        <v>49.5</v>
      </c>
      <c r="G5" s="8" t="str">
        <f t="shared" si="2"/>
        <v>REP</v>
      </c>
    </row>
    <row r="6" spans="1:7" ht="16.5" thickTop="1" thickBot="1" x14ac:dyDescent="0.3">
      <c r="A6" s="2" t="s">
        <v>10</v>
      </c>
      <c r="B6" s="4">
        <v>95</v>
      </c>
      <c r="C6" s="4">
        <v>52</v>
      </c>
      <c r="D6" s="3">
        <f t="shared" si="0"/>
        <v>69.2</v>
      </c>
      <c r="E6" s="5">
        <v>87</v>
      </c>
      <c r="F6" s="7">
        <f t="shared" si="1"/>
        <v>69.2</v>
      </c>
      <c r="G6" s="8" t="str">
        <f t="shared" si="2"/>
        <v>APR</v>
      </c>
    </row>
    <row r="7" spans="1:7" ht="16.5" thickTop="1" thickBot="1" x14ac:dyDescent="0.3">
      <c r="A7" s="2" t="s">
        <v>11</v>
      </c>
      <c r="B7" s="4">
        <v>12</v>
      </c>
      <c r="C7" s="4">
        <v>75</v>
      </c>
      <c r="D7" s="3">
        <f t="shared" si="0"/>
        <v>49.8</v>
      </c>
      <c r="E7" s="5">
        <v>98</v>
      </c>
      <c r="F7" s="7">
        <f t="shared" si="1"/>
        <v>73.900000000000006</v>
      </c>
      <c r="G7" s="8" t="str">
        <f t="shared" si="2"/>
        <v>APR</v>
      </c>
    </row>
    <row r="8" spans="1:7" ht="15.75" thickTop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300" zoomScaleNormal="300" workbookViewId="0">
      <selection activeCell="A2" sqref="A2:A7"/>
    </sheetView>
  </sheetViews>
  <sheetFormatPr defaultRowHeight="15" x14ac:dyDescent="0.25"/>
  <cols>
    <col min="1" max="1" width="16.85546875" customWidth="1"/>
  </cols>
  <sheetData>
    <row r="1" spans="1:7" ht="15.75" thickBot="1" x14ac:dyDescent="0.3">
      <c r="A1" s="9" t="s">
        <v>0</v>
      </c>
      <c r="B1" s="9"/>
      <c r="C1" s="9"/>
      <c r="D1" s="9"/>
      <c r="E1" s="9"/>
      <c r="F1" s="9"/>
      <c r="G1" s="9"/>
    </row>
    <row r="2" spans="1:7" ht="16.5" thickTop="1" thickBot="1" x14ac:dyDescent="0.3">
      <c r="A2" s="2" t="s">
        <v>1</v>
      </c>
      <c r="B2" s="4" t="s">
        <v>2</v>
      </c>
      <c r="C2" s="4" t="s">
        <v>3</v>
      </c>
      <c r="D2" s="1" t="s">
        <v>4</v>
      </c>
      <c r="E2" s="5" t="s">
        <v>5</v>
      </c>
      <c r="F2" s="6" t="s">
        <v>6</v>
      </c>
      <c r="G2" s="8" t="s">
        <v>12</v>
      </c>
    </row>
    <row r="3" spans="1:7" ht="16.5" thickTop="1" thickBot="1" x14ac:dyDescent="0.3">
      <c r="A3" s="2" t="s">
        <v>7</v>
      </c>
      <c r="B3" s="4">
        <v>86</v>
      </c>
      <c r="C3" s="4">
        <v>77</v>
      </c>
      <c r="D3" s="3">
        <f>(B3*2+C3*3)/5</f>
        <v>80.599999999999994</v>
      </c>
      <c r="E3" s="5"/>
      <c r="F3" s="7">
        <f>IF(D3&gt;=60,D3,(D3+E3)/2)</f>
        <v>80.599999999999994</v>
      </c>
      <c r="G3" s="8" t="str">
        <f>IF(F3&gt;=60,"APR","REP")</f>
        <v>APR</v>
      </c>
    </row>
    <row r="4" spans="1:7" ht="16.5" thickTop="1" thickBot="1" x14ac:dyDescent="0.3">
      <c r="A4" s="2" t="s">
        <v>8</v>
      </c>
      <c r="B4" s="4">
        <v>65</v>
      </c>
      <c r="C4" s="4">
        <v>45</v>
      </c>
      <c r="D4" s="3">
        <f t="shared" ref="D4:D7" si="0">(B4*2+C4*3)/5</f>
        <v>53</v>
      </c>
      <c r="E4" s="5">
        <v>65</v>
      </c>
      <c r="F4" s="7">
        <f t="shared" ref="F4:F7" si="1">IF(D4&gt;=60,D4,(D4+E4)/2)</f>
        <v>59</v>
      </c>
      <c r="G4" s="8" t="str">
        <f t="shared" ref="G4:G7" si="2">IF(F4&gt;=60,"APR","REP")</f>
        <v>REP</v>
      </c>
    </row>
    <row r="5" spans="1:7" ht="16.5" thickTop="1" thickBot="1" x14ac:dyDescent="0.3">
      <c r="A5" s="2" t="s">
        <v>9</v>
      </c>
      <c r="B5" s="4">
        <v>88</v>
      </c>
      <c r="C5" s="4">
        <v>100</v>
      </c>
      <c r="D5" s="3">
        <f t="shared" si="0"/>
        <v>95.2</v>
      </c>
      <c r="E5" s="5"/>
      <c r="F5" s="7">
        <f t="shared" si="1"/>
        <v>95.2</v>
      </c>
      <c r="G5" s="8" t="str">
        <f t="shared" si="2"/>
        <v>APR</v>
      </c>
    </row>
    <row r="6" spans="1:7" ht="16.5" thickTop="1" thickBot="1" x14ac:dyDescent="0.3">
      <c r="A6" s="2" t="s">
        <v>10</v>
      </c>
      <c r="B6" s="4">
        <v>60</v>
      </c>
      <c r="C6" s="4">
        <v>62</v>
      </c>
      <c r="D6" s="3">
        <f t="shared" si="0"/>
        <v>61.2</v>
      </c>
      <c r="E6" s="5"/>
      <c r="F6" s="7">
        <f t="shared" si="1"/>
        <v>61.2</v>
      </c>
      <c r="G6" s="8" t="str">
        <f t="shared" si="2"/>
        <v>APR</v>
      </c>
    </row>
    <row r="7" spans="1:7" ht="16.5" thickTop="1" thickBot="1" x14ac:dyDescent="0.3">
      <c r="A7" s="2" t="s">
        <v>11</v>
      </c>
      <c r="B7" s="4">
        <v>98</v>
      </c>
      <c r="C7" s="4">
        <v>77</v>
      </c>
      <c r="D7" s="3">
        <f t="shared" si="0"/>
        <v>85.4</v>
      </c>
      <c r="E7" s="5"/>
      <c r="F7" s="7">
        <f t="shared" si="1"/>
        <v>85.4</v>
      </c>
      <c r="G7" s="8" t="str">
        <f t="shared" si="2"/>
        <v>APR</v>
      </c>
    </row>
    <row r="8" spans="1:7" ht="15.75" thickTop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70" zoomScaleNormal="170" workbookViewId="0">
      <selection activeCell="L8" sqref="L8"/>
    </sheetView>
  </sheetViews>
  <sheetFormatPr defaultRowHeight="15" x14ac:dyDescent="0.25"/>
  <cols>
    <col min="1" max="1" width="16.5703125" customWidth="1"/>
    <col min="2" max="2" width="7.7109375" customWidth="1"/>
    <col min="3" max="3" width="11" customWidth="1"/>
    <col min="6" max="6" width="10.28515625" customWidth="1"/>
    <col min="8" max="8" width="10.85546875" customWidth="1"/>
    <col min="13" max="13" width="11.42578125" customWidth="1"/>
    <col min="14" max="14" width="11.85546875" customWidth="1"/>
  </cols>
  <sheetData>
    <row r="1" spans="1:14" x14ac:dyDescent="0.25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thickBot="1" x14ac:dyDescent="0.3">
      <c r="A2" s="14" t="s">
        <v>34</v>
      </c>
      <c r="B2" s="13" t="s">
        <v>23</v>
      </c>
      <c r="C2" s="13"/>
      <c r="D2" s="13"/>
      <c r="E2" s="13"/>
      <c r="F2" s="13"/>
      <c r="G2" s="13"/>
      <c r="H2" s="13"/>
      <c r="I2" s="13"/>
      <c r="J2" s="13"/>
      <c r="K2" s="13"/>
      <c r="L2" s="19" t="s">
        <v>35</v>
      </c>
      <c r="M2" s="21" t="s">
        <v>37</v>
      </c>
      <c r="N2" s="10" t="s">
        <v>36</v>
      </c>
    </row>
    <row r="3" spans="1:14" ht="16.5" thickTop="1" thickBot="1" x14ac:dyDescent="0.3">
      <c r="A3" s="14"/>
      <c r="B3" s="15" t="s">
        <v>24</v>
      </c>
      <c r="C3" s="15" t="s">
        <v>25</v>
      </c>
      <c r="D3" s="15" t="s">
        <v>26</v>
      </c>
      <c r="E3" s="15" t="s">
        <v>27</v>
      </c>
      <c r="F3" s="15" t="s">
        <v>28</v>
      </c>
      <c r="G3" s="15" t="s">
        <v>29</v>
      </c>
      <c r="H3" s="15" t="s">
        <v>30</v>
      </c>
      <c r="I3" s="15" t="s">
        <v>31</v>
      </c>
      <c r="J3" s="15" t="s">
        <v>32</v>
      </c>
      <c r="K3" s="17" t="s">
        <v>33</v>
      </c>
      <c r="L3" s="19"/>
      <c r="M3" s="21"/>
      <c r="N3" s="10"/>
    </row>
    <row r="4" spans="1:14" ht="16.5" thickTop="1" thickBot="1" x14ac:dyDescent="0.3">
      <c r="A4" s="4" t="s">
        <v>7</v>
      </c>
      <c r="B4" s="16">
        <f>Amélia!F3</f>
        <v>60.6</v>
      </c>
      <c r="C4" s="16">
        <f>Armando!F3</f>
        <v>88.8</v>
      </c>
      <c r="D4" s="16">
        <f>Lucas!F3</f>
        <v>80.599999999999994</v>
      </c>
      <c r="E4" s="16">
        <f>Caio!F3</f>
        <v>80.2</v>
      </c>
      <c r="F4" s="16">
        <f>Beltrano!F3</f>
        <v>84.2</v>
      </c>
      <c r="G4" s="16">
        <f>Sicrano!F3</f>
        <v>69</v>
      </c>
      <c r="H4" s="16">
        <f>Francisco!F3</f>
        <v>76.2</v>
      </c>
      <c r="I4" s="16">
        <f>José!F3</f>
        <v>93.2</v>
      </c>
      <c r="J4" s="16">
        <f>Fulano!F3</f>
        <v>79</v>
      </c>
      <c r="K4" s="18">
        <f>Vitor!F3</f>
        <v>80.599999999999994</v>
      </c>
      <c r="L4" s="20">
        <f>AVERAGE(B4:K4)</f>
        <v>79.240000000000009</v>
      </c>
      <c r="M4" s="22">
        <f>COUNTIF(B4:K4,"&gt;=60")</f>
        <v>10</v>
      </c>
      <c r="N4" s="11">
        <f>M4/10</f>
        <v>1</v>
      </c>
    </row>
    <row r="5" spans="1:14" ht="16.5" thickTop="1" thickBot="1" x14ac:dyDescent="0.3">
      <c r="A5" s="4" t="s">
        <v>8</v>
      </c>
      <c r="B5" s="16">
        <f>Amélia!F4</f>
        <v>45</v>
      </c>
      <c r="C5" s="16">
        <f>Armando!F4</f>
        <v>87.2</v>
      </c>
      <c r="D5" s="16">
        <f>Lucas!F4</f>
        <v>60</v>
      </c>
      <c r="E5" s="16">
        <f>Caio!F4</f>
        <v>86.2</v>
      </c>
      <c r="F5" s="16">
        <f>Beltrano!F4</f>
        <v>59</v>
      </c>
      <c r="G5" s="16">
        <f>Sicrano!F4</f>
        <v>58.7</v>
      </c>
      <c r="H5" s="16">
        <f>Francisco!F4</f>
        <v>61</v>
      </c>
      <c r="I5" s="16">
        <f>José!F4</f>
        <v>59</v>
      </c>
      <c r="J5" s="16">
        <f>Fulano!F4</f>
        <v>60.8</v>
      </c>
      <c r="K5" s="18">
        <f>Vitor!F4</f>
        <v>59</v>
      </c>
      <c r="L5" s="20">
        <f t="shared" ref="L5:L8" si="0">AVERAGE(B5:K5)</f>
        <v>63.589999999999989</v>
      </c>
      <c r="M5" s="22">
        <f t="shared" ref="M5:M8" si="1">COUNTIF(B5:K5,"&gt;=60")</f>
        <v>5</v>
      </c>
      <c r="N5" s="11">
        <f t="shared" ref="N5:N8" si="2">M5/10</f>
        <v>0.5</v>
      </c>
    </row>
    <row r="6" spans="1:14" ht="16.5" thickTop="1" thickBot="1" x14ac:dyDescent="0.3">
      <c r="A6" s="4" t="s">
        <v>9</v>
      </c>
      <c r="B6" s="16">
        <f>Amélia!F5</f>
        <v>49.5</v>
      </c>
      <c r="C6" s="16">
        <f>Armando!F5</f>
        <v>90.6</v>
      </c>
      <c r="D6" s="16">
        <f>Lucas!F5</f>
        <v>60.8</v>
      </c>
      <c r="E6" s="16">
        <f>Caio!F5</f>
        <v>81.8</v>
      </c>
      <c r="F6" s="16">
        <f>Beltrano!F5</f>
        <v>79.599999999999994</v>
      </c>
      <c r="G6" s="16">
        <f>Sicrano!F5</f>
        <v>79.599999999999994</v>
      </c>
      <c r="H6" s="16">
        <f>Francisco!F5</f>
        <v>94</v>
      </c>
      <c r="I6" s="16">
        <f>José!F5</f>
        <v>78</v>
      </c>
      <c r="J6" s="16">
        <f>Fulano!F5</f>
        <v>95.2</v>
      </c>
      <c r="K6" s="18">
        <f>Vitor!F5</f>
        <v>95.2</v>
      </c>
      <c r="L6" s="20">
        <f t="shared" si="0"/>
        <v>80.430000000000007</v>
      </c>
      <c r="M6" s="22">
        <f t="shared" si="1"/>
        <v>9</v>
      </c>
      <c r="N6" s="11">
        <f t="shared" si="2"/>
        <v>0.9</v>
      </c>
    </row>
    <row r="7" spans="1:14" ht="16.5" thickTop="1" thickBot="1" x14ac:dyDescent="0.3">
      <c r="A7" s="4" t="s">
        <v>10</v>
      </c>
      <c r="B7" s="16">
        <f>Amélia!F6</f>
        <v>69.2</v>
      </c>
      <c r="C7" s="16">
        <f>Armando!F6</f>
        <v>61.6</v>
      </c>
      <c r="D7" s="16">
        <f>Lucas!F6</f>
        <v>54.6</v>
      </c>
      <c r="E7" s="16">
        <f>Caio!F6</f>
        <v>80.599999999999994</v>
      </c>
      <c r="F7" s="16">
        <f>Beltrano!F6</f>
        <v>65.599999999999994</v>
      </c>
      <c r="G7" s="16">
        <f>Sicrano!F6</f>
        <v>70.8</v>
      </c>
      <c r="H7" s="16">
        <f>Francisco!F6</f>
        <v>67.2</v>
      </c>
      <c r="I7" s="16">
        <f>José!F6</f>
        <v>48.5</v>
      </c>
      <c r="J7" s="16">
        <f>Fulano!F6</f>
        <v>62</v>
      </c>
      <c r="K7" s="18">
        <f>Vitor!F6</f>
        <v>61.2</v>
      </c>
      <c r="L7" s="20">
        <f t="shared" si="0"/>
        <v>64.13000000000001</v>
      </c>
      <c r="M7" s="22">
        <f t="shared" si="1"/>
        <v>8</v>
      </c>
      <c r="N7" s="11">
        <f t="shared" si="2"/>
        <v>0.8</v>
      </c>
    </row>
    <row r="8" spans="1:14" ht="16.5" thickTop="1" thickBot="1" x14ac:dyDescent="0.3">
      <c r="A8" s="4" t="s">
        <v>11</v>
      </c>
      <c r="B8" s="16">
        <f>Amélia!F7</f>
        <v>73.900000000000006</v>
      </c>
      <c r="C8" s="16">
        <f>Armando!F7</f>
        <v>80.2</v>
      </c>
      <c r="D8" s="16">
        <f>Lucas!F7</f>
        <v>89</v>
      </c>
      <c r="E8" s="16">
        <f>Caio!F7</f>
        <v>74</v>
      </c>
      <c r="F8" s="16">
        <f>Beltrano!F7</f>
        <v>77.599999999999994</v>
      </c>
      <c r="G8" s="16">
        <f>Sicrano!F7</f>
        <v>82.2</v>
      </c>
      <c r="H8" s="16">
        <f>Francisco!F7</f>
        <v>85.8</v>
      </c>
      <c r="I8" s="16">
        <f>José!F7</f>
        <v>98</v>
      </c>
      <c r="J8" s="16">
        <f>Fulano!F7</f>
        <v>86</v>
      </c>
      <c r="K8" s="18">
        <f>Vitor!F7</f>
        <v>85.4</v>
      </c>
      <c r="L8" s="20">
        <f t="shared" si="0"/>
        <v>83.210000000000008</v>
      </c>
      <c r="M8" s="22">
        <f t="shared" si="1"/>
        <v>10</v>
      </c>
      <c r="N8" s="11">
        <f t="shared" si="2"/>
        <v>1</v>
      </c>
    </row>
    <row r="9" spans="1:14" ht="15.75" thickTop="1" x14ac:dyDescent="0.25"/>
  </sheetData>
  <mergeCells count="6">
    <mergeCell ref="A1:N1"/>
    <mergeCell ref="L2:L3"/>
    <mergeCell ref="M2:M3"/>
    <mergeCell ref="N2:N3"/>
    <mergeCell ref="B2:K2"/>
    <mergeCell ref="A2:A3"/>
  </mergeCells>
  <conditionalFormatting sqref="N4:N8">
    <cfRule type="cellIs" dxfId="0" priority="1" operator="lessThan">
      <formula>0.7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300" zoomScaleNormal="300" workbookViewId="0">
      <selection activeCell="C4" sqref="C4"/>
    </sheetView>
  </sheetViews>
  <sheetFormatPr defaultRowHeight="15" x14ac:dyDescent="0.25"/>
  <cols>
    <col min="1" max="1" width="16.85546875" customWidth="1"/>
  </cols>
  <sheetData>
    <row r="1" spans="1:7" ht="15.75" thickBot="1" x14ac:dyDescent="0.3">
      <c r="A1" s="9" t="s">
        <v>20</v>
      </c>
      <c r="B1" s="9"/>
      <c r="C1" s="9"/>
      <c r="D1" s="9"/>
      <c r="E1" s="9"/>
      <c r="F1" s="9"/>
      <c r="G1" s="9"/>
    </row>
    <row r="2" spans="1:7" ht="16.5" thickTop="1" thickBot="1" x14ac:dyDescent="0.3">
      <c r="A2" s="2" t="s">
        <v>1</v>
      </c>
      <c r="B2" s="4" t="s">
        <v>2</v>
      </c>
      <c r="C2" s="4" t="s">
        <v>3</v>
      </c>
      <c r="D2" s="1" t="s">
        <v>4</v>
      </c>
      <c r="E2" s="5" t="s">
        <v>5</v>
      </c>
      <c r="F2" s="6" t="s">
        <v>6</v>
      </c>
      <c r="G2" s="8" t="s">
        <v>12</v>
      </c>
    </row>
    <row r="3" spans="1:7" ht="16.5" thickTop="1" thickBot="1" x14ac:dyDescent="0.3">
      <c r="A3" s="2" t="s">
        <v>7</v>
      </c>
      <c r="B3" s="4">
        <v>75</v>
      </c>
      <c r="C3" s="4">
        <v>98</v>
      </c>
      <c r="D3" s="3">
        <f>(B3*2+C3*3)/5</f>
        <v>88.8</v>
      </c>
      <c r="E3" s="5"/>
      <c r="F3" s="7">
        <f>IF(D3&gt;=60,D3,(D3+E3)/2)</f>
        <v>88.8</v>
      </c>
      <c r="G3" s="8" t="str">
        <f>IF(F3&gt;=60,"APR","REP")</f>
        <v>APR</v>
      </c>
    </row>
    <row r="4" spans="1:7" ht="16.5" thickTop="1" thickBot="1" x14ac:dyDescent="0.3">
      <c r="A4" s="2" t="s">
        <v>8</v>
      </c>
      <c r="B4" s="4">
        <v>74</v>
      </c>
      <c r="C4" s="4">
        <v>96</v>
      </c>
      <c r="D4" s="3">
        <f t="shared" ref="D4:D7" si="0">(B4*2+C4*3)/5</f>
        <v>87.2</v>
      </c>
      <c r="E4" s="5"/>
      <c r="F4" s="7">
        <f t="shared" ref="F4:F7" si="1">IF(D4&gt;=60,D4,(D4+E4)/2)</f>
        <v>87.2</v>
      </c>
      <c r="G4" s="8" t="str">
        <f t="shared" ref="G4:G7" si="2">IF(F4&gt;=60,"APR","REP")</f>
        <v>APR</v>
      </c>
    </row>
    <row r="5" spans="1:7" ht="16.5" thickTop="1" thickBot="1" x14ac:dyDescent="0.3">
      <c r="A5" s="2" t="s">
        <v>9</v>
      </c>
      <c r="B5" s="4">
        <v>99</v>
      </c>
      <c r="C5" s="4">
        <v>85</v>
      </c>
      <c r="D5" s="3">
        <f t="shared" si="0"/>
        <v>90.6</v>
      </c>
      <c r="E5" s="5"/>
      <c r="F5" s="7">
        <f t="shared" si="1"/>
        <v>90.6</v>
      </c>
      <c r="G5" s="8" t="str">
        <f t="shared" si="2"/>
        <v>APR</v>
      </c>
    </row>
    <row r="6" spans="1:7" ht="16.5" thickTop="1" thickBot="1" x14ac:dyDescent="0.3">
      <c r="A6" s="2" t="s">
        <v>10</v>
      </c>
      <c r="B6" s="4">
        <v>52</v>
      </c>
      <c r="C6" s="4">
        <v>68</v>
      </c>
      <c r="D6" s="3">
        <f t="shared" si="0"/>
        <v>61.6</v>
      </c>
      <c r="E6" s="5"/>
      <c r="F6" s="7">
        <f t="shared" si="1"/>
        <v>61.6</v>
      </c>
      <c r="G6" s="8" t="str">
        <f t="shared" si="2"/>
        <v>APR</v>
      </c>
    </row>
    <row r="7" spans="1:7" ht="16.5" thickTop="1" thickBot="1" x14ac:dyDescent="0.3">
      <c r="A7" s="2" t="s">
        <v>11</v>
      </c>
      <c r="B7" s="4">
        <v>58</v>
      </c>
      <c r="C7" s="4">
        <v>95</v>
      </c>
      <c r="D7" s="3">
        <f t="shared" si="0"/>
        <v>80.2</v>
      </c>
      <c r="E7" s="5"/>
      <c r="F7" s="7">
        <f t="shared" si="1"/>
        <v>80.2</v>
      </c>
      <c r="G7" s="8" t="str">
        <f t="shared" si="2"/>
        <v>APR</v>
      </c>
    </row>
    <row r="8" spans="1:7" ht="15.75" thickTop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300" zoomScaleNormal="300" workbookViewId="0">
      <selection activeCell="C4" sqref="C4"/>
    </sheetView>
  </sheetViews>
  <sheetFormatPr defaultRowHeight="15" x14ac:dyDescent="0.25"/>
  <cols>
    <col min="1" max="1" width="16.85546875" customWidth="1"/>
  </cols>
  <sheetData>
    <row r="1" spans="1:7" ht="15.75" thickBot="1" x14ac:dyDescent="0.3">
      <c r="A1" s="9" t="s">
        <v>19</v>
      </c>
      <c r="B1" s="9"/>
      <c r="C1" s="9"/>
      <c r="D1" s="9"/>
      <c r="E1" s="9"/>
      <c r="F1" s="9"/>
      <c r="G1" s="9"/>
    </row>
    <row r="2" spans="1:7" ht="16.5" thickTop="1" thickBot="1" x14ac:dyDescent="0.3">
      <c r="A2" s="2" t="s">
        <v>1</v>
      </c>
      <c r="B2" s="4" t="s">
        <v>2</v>
      </c>
      <c r="C2" s="4" t="s">
        <v>3</v>
      </c>
      <c r="D2" s="1" t="s">
        <v>4</v>
      </c>
      <c r="E2" s="5" t="s">
        <v>5</v>
      </c>
      <c r="F2" s="6" t="s">
        <v>6</v>
      </c>
      <c r="G2" s="8" t="s">
        <v>12</v>
      </c>
    </row>
    <row r="3" spans="1:7" ht="16.5" thickTop="1" thickBot="1" x14ac:dyDescent="0.3">
      <c r="A3" s="2" t="s">
        <v>7</v>
      </c>
      <c r="B3" s="4">
        <v>74</v>
      </c>
      <c r="C3" s="4">
        <v>85</v>
      </c>
      <c r="D3" s="3">
        <f>(B3*2+C3*3)/5</f>
        <v>80.599999999999994</v>
      </c>
      <c r="E3" s="5"/>
      <c r="F3" s="7">
        <f>IF(D3&gt;=60,D3,(D3+E3)/2)</f>
        <v>80.599999999999994</v>
      </c>
      <c r="G3" s="8" t="str">
        <f>IF(F3&gt;=60,"APR","REP")</f>
        <v>APR</v>
      </c>
    </row>
    <row r="4" spans="1:7" ht="16.5" thickTop="1" thickBot="1" x14ac:dyDescent="0.3">
      <c r="A4" s="2" t="s">
        <v>8</v>
      </c>
      <c r="B4" s="4">
        <v>96</v>
      </c>
      <c r="C4" s="4">
        <v>36</v>
      </c>
      <c r="D4" s="3">
        <f t="shared" ref="D4:D7" si="0">(B4*2+C4*3)/5</f>
        <v>60</v>
      </c>
      <c r="E4" s="5"/>
      <c r="F4" s="7">
        <f t="shared" ref="F4:F7" si="1">IF(D4&gt;=60,D4,(D4+E4)/2)</f>
        <v>60</v>
      </c>
      <c r="G4" s="8" t="str">
        <f t="shared" ref="G4:G7" si="2">IF(F4&gt;=60,"APR","REP")</f>
        <v>APR</v>
      </c>
    </row>
    <row r="5" spans="1:7" ht="16.5" thickTop="1" thickBot="1" x14ac:dyDescent="0.3">
      <c r="A5" s="2" t="s">
        <v>9</v>
      </c>
      <c r="B5" s="4">
        <v>74</v>
      </c>
      <c r="C5" s="4">
        <v>52</v>
      </c>
      <c r="D5" s="3">
        <f t="shared" si="0"/>
        <v>60.8</v>
      </c>
      <c r="E5" s="5"/>
      <c r="F5" s="7">
        <f t="shared" si="1"/>
        <v>60.8</v>
      </c>
      <c r="G5" s="8" t="str">
        <f t="shared" si="2"/>
        <v>APR</v>
      </c>
    </row>
    <row r="6" spans="1:7" ht="16.5" thickTop="1" thickBot="1" x14ac:dyDescent="0.3">
      <c r="A6" s="2" t="s">
        <v>10</v>
      </c>
      <c r="B6" s="4">
        <v>74</v>
      </c>
      <c r="C6" s="4">
        <v>41</v>
      </c>
      <c r="D6" s="3">
        <f t="shared" si="0"/>
        <v>54.2</v>
      </c>
      <c r="E6" s="5">
        <v>55</v>
      </c>
      <c r="F6" s="7">
        <f t="shared" si="1"/>
        <v>54.6</v>
      </c>
      <c r="G6" s="8" t="str">
        <f t="shared" si="2"/>
        <v>REP</v>
      </c>
    </row>
    <row r="7" spans="1:7" ht="16.5" thickTop="1" thickBot="1" x14ac:dyDescent="0.3">
      <c r="A7" s="2" t="s">
        <v>11</v>
      </c>
      <c r="B7" s="4">
        <v>95</v>
      </c>
      <c r="C7" s="4">
        <v>85</v>
      </c>
      <c r="D7" s="3">
        <f t="shared" si="0"/>
        <v>89</v>
      </c>
      <c r="E7" s="5"/>
      <c r="F7" s="7">
        <f t="shared" si="1"/>
        <v>89</v>
      </c>
      <c r="G7" s="8" t="str">
        <f t="shared" si="2"/>
        <v>APR</v>
      </c>
    </row>
    <row r="8" spans="1:7" ht="15.75" thickTop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300" zoomScaleNormal="300" workbookViewId="0">
      <selection activeCell="D5" sqref="D5"/>
    </sheetView>
  </sheetViews>
  <sheetFormatPr defaultRowHeight="15" x14ac:dyDescent="0.25"/>
  <cols>
    <col min="1" max="1" width="16.85546875" customWidth="1"/>
  </cols>
  <sheetData>
    <row r="1" spans="1:7" ht="15.75" thickBot="1" x14ac:dyDescent="0.3">
      <c r="A1" s="9" t="s">
        <v>18</v>
      </c>
      <c r="B1" s="9"/>
      <c r="C1" s="9"/>
      <c r="D1" s="9"/>
      <c r="E1" s="9"/>
      <c r="F1" s="9"/>
      <c r="G1" s="9"/>
    </row>
    <row r="2" spans="1:7" ht="16.5" thickTop="1" thickBot="1" x14ac:dyDescent="0.3">
      <c r="A2" s="2" t="s">
        <v>1</v>
      </c>
      <c r="B2" s="4" t="s">
        <v>2</v>
      </c>
      <c r="C2" s="4" t="s">
        <v>3</v>
      </c>
      <c r="D2" s="1" t="s">
        <v>4</v>
      </c>
      <c r="E2" s="5" t="s">
        <v>5</v>
      </c>
      <c r="F2" s="6" t="s">
        <v>6</v>
      </c>
      <c r="G2" s="8" t="s">
        <v>12</v>
      </c>
    </row>
    <row r="3" spans="1:7" ht="16.5" thickTop="1" thickBot="1" x14ac:dyDescent="0.3">
      <c r="A3" s="2" t="s">
        <v>7</v>
      </c>
      <c r="B3" s="4">
        <v>88</v>
      </c>
      <c r="C3" s="4">
        <v>75</v>
      </c>
      <c r="D3" s="3">
        <f>(B3*2+C3*3)/5</f>
        <v>80.2</v>
      </c>
      <c r="E3" s="5"/>
      <c r="F3" s="7">
        <f>IF(D3&gt;=60,D3,(D3+E3)/2)</f>
        <v>80.2</v>
      </c>
      <c r="G3" s="8" t="str">
        <f>IF(F3&gt;=60,"APR","REP")</f>
        <v>APR</v>
      </c>
    </row>
    <row r="4" spans="1:7" ht="16.5" thickTop="1" thickBot="1" x14ac:dyDescent="0.3">
      <c r="A4" s="2" t="s">
        <v>8</v>
      </c>
      <c r="B4" s="4">
        <v>88</v>
      </c>
      <c r="C4" s="4">
        <v>85</v>
      </c>
      <c r="D4" s="3">
        <f t="shared" ref="D4:D7" si="0">(B4*2+C4*3)/5</f>
        <v>86.2</v>
      </c>
      <c r="E4" s="5"/>
      <c r="F4" s="7">
        <f t="shared" ref="F4:F7" si="1">IF(D4&gt;=60,D4,(D4+E4)/2)</f>
        <v>86.2</v>
      </c>
      <c r="G4" s="8" t="str">
        <f t="shared" ref="G4:G7" si="2">IF(F4&gt;=60,"APR","REP")</f>
        <v>APR</v>
      </c>
    </row>
    <row r="5" spans="1:7" ht="16.5" thickTop="1" thickBot="1" x14ac:dyDescent="0.3">
      <c r="A5" s="2" t="s">
        <v>9</v>
      </c>
      <c r="B5" s="4">
        <v>77</v>
      </c>
      <c r="C5" s="4">
        <v>85</v>
      </c>
      <c r="D5" s="3">
        <f t="shared" si="0"/>
        <v>81.8</v>
      </c>
      <c r="E5" s="5"/>
      <c r="F5" s="7">
        <f t="shared" si="1"/>
        <v>81.8</v>
      </c>
      <c r="G5" s="8" t="str">
        <f t="shared" si="2"/>
        <v>APR</v>
      </c>
    </row>
    <row r="6" spans="1:7" ht="16.5" thickTop="1" thickBot="1" x14ac:dyDescent="0.3">
      <c r="A6" s="2" t="s">
        <v>10</v>
      </c>
      <c r="B6" s="4">
        <v>98</v>
      </c>
      <c r="C6" s="4">
        <v>69</v>
      </c>
      <c r="D6" s="3">
        <f t="shared" si="0"/>
        <v>80.599999999999994</v>
      </c>
      <c r="E6" s="5"/>
      <c r="F6" s="7">
        <f t="shared" si="1"/>
        <v>80.599999999999994</v>
      </c>
      <c r="G6" s="8" t="str">
        <f t="shared" si="2"/>
        <v>APR</v>
      </c>
    </row>
    <row r="7" spans="1:7" ht="16.5" thickTop="1" thickBot="1" x14ac:dyDescent="0.3">
      <c r="A7" s="2" t="s">
        <v>11</v>
      </c>
      <c r="B7" s="4">
        <v>68</v>
      </c>
      <c r="C7" s="4">
        <v>78</v>
      </c>
      <c r="D7" s="3">
        <f t="shared" si="0"/>
        <v>74</v>
      </c>
      <c r="E7" s="5"/>
      <c r="F7" s="7">
        <f t="shared" si="1"/>
        <v>74</v>
      </c>
      <c r="G7" s="8" t="str">
        <f t="shared" si="2"/>
        <v>APR</v>
      </c>
    </row>
    <row r="8" spans="1:7" ht="15.75" thickTop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300" zoomScaleNormal="300" workbookViewId="0">
      <selection activeCell="B5" sqref="B5"/>
    </sheetView>
  </sheetViews>
  <sheetFormatPr defaultRowHeight="15" x14ac:dyDescent="0.25"/>
  <cols>
    <col min="1" max="1" width="16.85546875" customWidth="1"/>
  </cols>
  <sheetData>
    <row r="1" spans="1:7" ht="15.75" thickBot="1" x14ac:dyDescent="0.3">
      <c r="A1" s="9" t="s">
        <v>17</v>
      </c>
      <c r="B1" s="9"/>
      <c r="C1" s="9"/>
      <c r="D1" s="9"/>
      <c r="E1" s="9"/>
      <c r="F1" s="9"/>
      <c r="G1" s="9"/>
    </row>
    <row r="2" spans="1:7" ht="16.5" thickTop="1" thickBot="1" x14ac:dyDescent="0.3">
      <c r="A2" s="2" t="s">
        <v>1</v>
      </c>
      <c r="B2" s="4" t="s">
        <v>2</v>
      </c>
      <c r="C2" s="4" t="s">
        <v>3</v>
      </c>
      <c r="D2" s="1" t="s">
        <v>4</v>
      </c>
      <c r="E2" s="5" t="s">
        <v>5</v>
      </c>
      <c r="F2" s="6" t="s">
        <v>6</v>
      </c>
      <c r="G2" s="8" t="s">
        <v>12</v>
      </c>
    </row>
    <row r="3" spans="1:7" ht="16.5" thickTop="1" thickBot="1" x14ac:dyDescent="0.3">
      <c r="A3" s="2" t="s">
        <v>7</v>
      </c>
      <c r="B3" s="4">
        <v>98</v>
      </c>
      <c r="C3" s="4">
        <v>75</v>
      </c>
      <c r="D3" s="3">
        <f>(B3*2+C3*3)/5</f>
        <v>84.2</v>
      </c>
      <c r="E3" s="5"/>
      <c r="F3" s="7">
        <f>IF(D3&gt;=60,D3,(D3+E3)/2)</f>
        <v>84.2</v>
      </c>
      <c r="G3" s="8" t="str">
        <f>IF(F3&gt;=60,"APR","REP")</f>
        <v>APR</v>
      </c>
    </row>
    <row r="4" spans="1:7" ht="16.5" thickTop="1" thickBot="1" x14ac:dyDescent="0.3">
      <c r="A4" s="2" t="s">
        <v>8</v>
      </c>
      <c r="B4" s="4">
        <v>65</v>
      </c>
      <c r="C4" s="4">
        <v>45</v>
      </c>
      <c r="D4" s="3">
        <f t="shared" ref="D4:D7" si="0">(B4*2+C4*3)/5</f>
        <v>53</v>
      </c>
      <c r="E4" s="5">
        <v>65</v>
      </c>
      <c r="F4" s="7">
        <f t="shared" ref="F4:F7" si="1">IF(D4&gt;=60,D4,(D4+E4)/2)</f>
        <v>59</v>
      </c>
      <c r="G4" s="8" t="str">
        <f t="shared" ref="G4:G7" si="2">IF(F4&gt;=60,"APR","REP")</f>
        <v>REP</v>
      </c>
    </row>
    <row r="5" spans="1:7" ht="16.5" thickTop="1" thickBot="1" x14ac:dyDescent="0.3">
      <c r="A5" s="2" t="s">
        <v>9</v>
      </c>
      <c r="B5" s="4">
        <v>88</v>
      </c>
      <c r="C5" s="4">
        <v>74</v>
      </c>
      <c r="D5" s="3">
        <f t="shared" si="0"/>
        <v>79.599999999999994</v>
      </c>
      <c r="E5" s="5"/>
      <c r="F5" s="7">
        <f t="shared" si="1"/>
        <v>79.599999999999994</v>
      </c>
      <c r="G5" s="8" t="str">
        <f t="shared" si="2"/>
        <v>APR</v>
      </c>
    </row>
    <row r="6" spans="1:7" ht="16.5" thickTop="1" thickBot="1" x14ac:dyDescent="0.3">
      <c r="A6" s="2" t="s">
        <v>10</v>
      </c>
      <c r="B6" s="4">
        <v>77</v>
      </c>
      <c r="C6" s="4">
        <v>58</v>
      </c>
      <c r="D6" s="3">
        <f t="shared" si="0"/>
        <v>65.599999999999994</v>
      </c>
      <c r="E6" s="5"/>
      <c r="F6" s="7">
        <f t="shared" si="1"/>
        <v>65.599999999999994</v>
      </c>
      <c r="G6" s="8" t="str">
        <f t="shared" si="2"/>
        <v>APR</v>
      </c>
    </row>
    <row r="7" spans="1:7" ht="16.5" thickTop="1" thickBot="1" x14ac:dyDescent="0.3">
      <c r="A7" s="2" t="s">
        <v>11</v>
      </c>
      <c r="B7" s="4">
        <v>77</v>
      </c>
      <c r="C7" s="4">
        <v>78</v>
      </c>
      <c r="D7" s="3">
        <f t="shared" si="0"/>
        <v>77.599999999999994</v>
      </c>
      <c r="E7" s="5"/>
      <c r="F7" s="7">
        <f t="shared" si="1"/>
        <v>77.599999999999994</v>
      </c>
      <c r="G7" s="8" t="str">
        <f t="shared" si="2"/>
        <v>APR</v>
      </c>
    </row>
    <row r="8" spans="1:7" ht="15.75" thickTop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300" zoomScaleNormal="300" workbookViewId="0">
      <selection activeCell="B6" sqref="B6"/>
    </sheetView>
  </sheetViews>
  <sheetFormatPr defaultRowHeight="15" x14ac:dyDescent="0.25"/>
  <cols>
    <col min="1" max="1" width="16.85546875" customWidth="1"/>
  </cols>
  <sheetData>
    <row r="1" spans="1:7" ht="15.75" thickBot="1" x14ac:dyDescent="0.3">
      <c r="A1" s="9" t="s">
        <v>16</v>
      </c>
      <c r="B1" s="9"/>
      <c r="C1" s="9"/>
      <c r="D1" s="9"/>
      <c r="E1" s="9"/>
      <c r="F1" s="9"/>
      <c r="G1" s="9"/>
    </row>
    <row r="2" spans="1:7" ht="16.5" thickTop="1" thickBot="1" x14ac:dyDescent="0.3">
      <c r="A2" s="2" t="s">
        <v>1</v>
      </c>
      <c r="B2" s="4" t="s">
        <v>2</v>
      </c>
      <c r="C2" s="4" t="s">
        <v>3</v>
      </c>
      <c r="D2" s="1" t="s">
        <v>4</v>
      </c>
      <c r="E2" s="5" t="s">
        <v>5</v>
      </c>
      <c r="F2" s="6" t="s">
        <v>6</v>
      </c>
      <c r="G2" s="8" t="s">
        <v>12</v>
      </c>
    </row>
    <row r="3" spans="1:7" ht="16.5" thickTop="1" thickBot="1" x14ac:dyDescent="0.3">
      <c r="A3" s="2" t="s">
        <v>7</v>
      </c>
      <c r="B3" s="4">
        <v>57</v>
      </c>
      <c r="C3" s="4">
        <v>77</v>
      </c>
      <c r="D3" s="3">
        <f>(B3*2+C3*3)/5</f>
        <v>69</v>
      </c>
      <c r="E3" s="5"/>
      <c r="F3" s="7">
        <f>IF(D3&gt;=60,D3,(D3+E3)/2)</f>
        <v>69</v>
      </c>
      <c r="G3" s="8" t="str">
        <f>IF(F3&gt;=60,"APR","REP")</f>
        <v>APR</v>
      </c>
    </row>
    <row r="4" spans="1:7" ht="16.5" thickTop="1" thickBot="1" x14ac:dyDescent="0.3">
      <c r="A4" s="2" t="s">
        <v>8</v>
      </c>
      <c r="B4" s="4">
        <v>65</v>
      </c>
      <c r="C4" s="4">
        <v>44</v>
      </c>
      <c r="D4" s="3">
        <f t="shared" ref="D4:D7" si="0">(B4*2+C4*3)/5</f>
        <v>52.4</v>
      </c>
      <c r="E4" s="5">
        <v>65</v>
      </c>
      <c r="F4" s="7">
        <f t="shared" ref="F4:F7" si="1">IF(D4&gt;=60,D4,(D4+E4)/2)</f>
        <v>58.7</v>
      </c>
      <c r="G4" s="8" t="str">
        <f t="shared" ref="G4:G7" si="2">IF(F4&gt;=60,"APR","REP")</f>
        <v>REP</v>
      </c>
    </row>
    <row r="5" spans="1:7" ht="16.5" thickTop="1" thickBot="1" x14ac:dyDescent="0.3">
      <c r="A5" s="2" t="s">
        <v>9</v>
      </c>
      <c r="B5" s="4">
        <v>88</v>
      </c>
      <c r="C5" s="4">
        <v>74</v>
      </c>
      <c r="D5" s="3">
        <f t="shared" si="0"/>
        <v>79.599999999999994</v>
      </c>
      <c r="E5" s="5"/>
      <c r="F5" s="7">
        <f t="shared" si="1"/>
        <v>79.599999999999994</v>
      </c>
      <c r="G5" s="8" t="str">
        <f t="shared" si="2"/>
        <v>APR</v>
      </c>
    </row>
    <row r="6" spans="1:7" ht="16.5" thickTop="1" thickBot="1" x14ac:dyDescent="0.3">
      <c r="A6" s="2" t="s">
        <v>10</v>
      </c>
      <c r="B6" s="4">
        <v>60</v>
      </c>
      <c r="C6" s="4">
        <v>78</v>
      </c>
      <c r="D6" s="3">
        <f t="shared" si="0"/>
        <v>70.8</v>
      </c>
      <c r="E6" s="5"/>
      <c r="F6" s="7">
        <f t="shared" si="1"/>
        <v>70.8</v>
      </c>
      <c r="G6" s="8" t="str">
        <f t="shared" si="2"/>
        <v>APR</v>
      </c>
    </row>
    <row r="7" spans="1:7" ht="16.5" thickTop="1" thickBot="1" x14ac:dyDescent="0.3">
      <c r="A7" s="2" t="s">
        <v>11</v>
      </c>
      <c r="B7" s="4">
        <v>90</v>
      </c>
      <c r="C7" s="4">
        <v>77</v>
      </c>
      <c r="D7" s="3">
        <f t="shared" si="0"/>
        <v>82.2</v>
      </c>
      <c r="E7" s="5"/>
      <c r="F7" s="7">
        <f t="shared" si="1"/>
        <v>82.2</v>
      </c>
      <c r="G7" s="8" t="str">
        <f t="shared" si="2"/>
        <v>APR</v>
      </c>
    </row>
    <row r="8" spans="1:7" ht="15.75" thickTop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300" zoomScaleNormal="300" workbookViewId="0">
      <selection activeCell="B6" sqref="B6"/>
    </sheetView>
  </sheetViews>
  <sheetFormatPr defaultRowHeight="15" x14ac:dyDescent="0.25"/>
  <cols>
    <col min="1" max="1" width="16.85546875" customWidth="1"/>
  </cols>
  <sheetData>
    <row r="1" spans="1:7" ht="15.75" thickBot="1" x14ac:dyDescent="0.3">
      <c r="A1" s="9" t="s">
        <v>15</v>
      </c>
      <c r="B1" s="9"/>
      <c r="C1" s="9"/>
      <c r="D1" s="9"/>
      <c r="E1" s="9"/>
      <c r="F1" s="9"/>
      <c r="G1" s="9"/>
    </row>
    <row r="2" spans="1:7" ht="16.5" thickTop="1" thickBot="1" x14ac:dyDescent="0.3">
      <c r="A2" s="2" t="s">
        <v>1</v>
      </c>
      <c r="B2" s="4" t="s">
        <v>2</v>
      </c>
      <c r="C2" s="4" t="s">
        <v>3</v>
      </c>
      <c r="D2" s="1" t="s">
        <v>4</v>
      </c>
      <c r="E2" s="5" t="s">
        <v>5</v>
      </c>
      <c r="F2" s="6" t="s">
        <v>6</v>
      </c>
      <c r="G2" s="8" t="s">
        <v>12</v>
      </c>
    </row>
    <row r="3" spans="1:7" ht="16.5" thickTop="1" thickBot="1" x14ac:dyDescent="0.3">
      <c r="A3" s="2" t="s">
        <v>7</v>
      </c>
      <c r="B3" s="4">
        <v>75</v>
      </c>
      <c r="C3" s="4">
        <v>77</v>
      </c>
      <c r="D3" s="3">
        <f>(B3*2+C3*3)/5</f>
        <v>76.2</v>
      </c>
      <c r="E3" s="5"/>
      <c r="F3" s="7">
        <f>IF(D3&gt;=60,D3,(D3+E3)/2)</f>
        <v>76.2</v>
      </c>
      <c r="G3" s="8" t="str">
        <f>IF(F3&gt;=60,"APR","REP")</f>
        <v>APR</v>
      </c>
    </row>
    <row r="4" spans="1:7" ht="16.5" thickTop="1" thickBot="1" x14ac:dyDescent="0.3">
      <c r="A4" s="2" t="s">
        <v>8</v>
      </c>
      <c r="B4" s="4">
        <v>85</v>
      </c>
      <c r="C4" s="4">
        <v>45</v>
      </c>
      <c r="D4" s="3">
        <f t="shared" ref="D4:D7" si="0">(B4*2+C4*3)/5</f>
        <v>61</v>
      </c>
      <c r="E4" s="5">
        <v>65</v>
      </c>
      <c r="F4" s="7">
        <f t="shared" ref="F4:F7" si="1">IF(D4&gt;=60,D4,(D4+E4)/2)</f>
        <v>61</v>
      </c>
      <c r="G4" s="8" t="str">
        <f t="shared" ref="G4:G7" si="2">IF(F4&gt;=60,"APR","REP")</f>
        <v>APR</v>
      </c>
    </row>
    <row r="5" spans="1:7" ht="16.5" thickTop="1" thickBot="1" x14ac:dyDescent="0.3">
      <c r="A5" s="2" t="s">
        <v>9</v>
      </c>
      <c r="B5" s="4">
        <v>85</v>
      </c>
      <c r="C5" s="4">
        <v>100</v>
      </c>
      <c r="D5" s="3">
        <f t="shared" si="0"/>
        <v>94</v>
      </c>
      <c r="E5" s="5"/>
      <c r="F5" s="7">
        <f t="shared" si="1"/>
        <v>94</v>
      </c>
      <c r="G5" s="8" t="str">
        <f t="shared" si="2"/>
        <v>APR</v>
      </c>
    </row>
    <row r="6" spans="1:7" ht="16.5" thickTop="1" thickBot="1" x14ac:dyDescent="0.3">
      <c r="A6" s="2" t="s">
        <v>10</v>
      </c>
      <c r="B6" s="4">
        <v>75</v>
      </c>
      <c r="C6" s="4">
        <v>62</v>
      </c>
      <c r="D6" s="3">
        <f t="shared" si="0"/>
        <v>67.2</v>
      </c>
      <c r="E6" s="5"/>
      <c r="F6" s="7">
        <f t="shared" si="1"/>
        <v>67.2</v>
      </c>
      <c r="G6" s="8" t="str">
        <f t="shared" si="2"/>
        <v>APR</v>
      </c>
    </row>
    <row r="7" spans="1:7" ht="16.5" thickTop="1" thickBot="1" x14ac:dyDescent="0.3">
      <c r="A7" s="2" t="s">
        <v>11</v>
      </c>
      <c r="B7" s="4">
        <v>99</v>
      </c>
      <c r="C7" s="4">
        <v>77</v>
      </c>
      <c r="D7" s="3">
        <f t="shared" si="0"/>
        <v>85.8</v>
      </c>
      <c r="E7" s="5"/>
      <c r="F7" s="7">
        <f t="shared" si="1"/>
        <v>85.8</v>
      </c>
      <c r="G7" s="8" t="str">
        <f t="shared" si="2"/>
        <v>APR</v>
      </c>
    </row>
    <row r="8" spans="1:7" ht="15.75" thickTop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300" zoomScaleNormal="300" workbookViewId="0">
      <selection activeCell="C6" sqref="C6"/>
    </sheetView>
  </sheetViews>
  <sheetFormatPr defaultRowHeight="15" x14ac:dyDescent="0.25"/>
  <cols>
    <col min="1" max="1" width="16.85546875" customWidth="1"/>
  </cols>
  <sheetData>
    <row r="1" spans="1:7" ht="15.75" thickBot="1" x14ac:dyDescent="0.3">
      <c r="A1" s="9" t="s">
        <v>14</v>
      </c>
      <c r="B1" s="9"/>
      <c r="C1" s="9"/>
      <c r="D1" s="9"/>
      <c r="E1" s="9"/>
      <c r="F1" s="9"/>
      <c r="G1" s="9"/>
    </row>
    <row r="2" spans="1:7" ht="16.5" thickTop="1" thickBot="1" x14ac:dyDescent="0.3">
      <c r="A2" s="2" t="s">
        <v>1</v>
      </c>
      <c r="B2" s="4" t="s">
        <v>2</v>
      </c>
      <c r="C2" s="4" t="s">
        <v>3</v>
      </c>
      <c r="D2" s="1" t="s">
        <v>4</v>
      </c>
      <c r="E2" s="5" t="s">
        <v>5</v>
      </c>
      <c r="F2" s="6" t="s">
        <v>6</v>
      </c>
      <c r="G2" s="8" t="s">
        <v>12</v>
      </c>
    </row>
    <row r="3" spans="1:7" ht="16.5" thickTop="1" thickBot="1" x14ac:dyDescent="0.3">
      <c r="A3" s="2" t="s">
        <v>7</v>
      </c>
      <c r="B3" s="4">
        <v>86</v>
      </c>
      <c r="C3" s="4">
        <v>98</v>
      </c>
      <c r="D3" s="3">
        <f>(B3*2+C3*3)/5</f>
        <v>93.2</v>
      </c>
      <c r="E3" s="5"/>
      <c r="F3" s="7">
        <f>IF(D3&gt;=60,D3,(D3+E3)/2)</f>
        <v>93.2</v>
      </c>
      <c r="G3" s="8" t="str">
        <f>IF(F3&gt;=60,"APR","REP")</f>
        <v>APR</v>
      </c>
    </row>
    <row r="4" spans="1:7" ht="16.5" thickTop="1" thickBot="1" x14ac:dyDescent="0.3">
      <c r="A4" s="2" t="s">
        <v>8</v>
      </c>
      <c r="B4" s="4">
        <v>65</v>
      </c>
      <c r="C4" s="4">
        <v>45</v>
      </c>
      <c r="D4" s="3">
        <f t="shared" ref="D4:D7" si="0">(B4*2+C4*3)/5</f>
        <v>53</v>
      </c>
      <c r="E4" s="5">
        <v>65</v>
      </c>
      <c r="F4" s="7">
        <f t="shared" ref="F4:F7" si="1">IF(D4&gt;=60,D4,(D4+E4)/2)</f>
        <v>59</v>
      </c>
      <c r="G4" s="8" t="str">
        <f t="shared" ref="G4:G7" si="2">IF(F4&gt;=60,"APR","REP")</f>
        <v>REP</v>
      </c>
    </row>
    <row r="5" spans="1:7" ht="16.5" thickTop="1" thickBot="1" x14ac:dyDescent="0.3">
      <c r="A5" s="2" t="s">
        <v>9</v>
      </c>
      <c r="B5" s="4">
        <v>45</v>
      </c>
      <c r="C5" s="4">
        <v>100</v>
      </c>
      <c r="D5" s="3">
        <f t="shared" si="0"/>
        <v>78</v>
      </c>
      <c r="E5" s="5"/>
      <c r="F5" s="7">
        <f t="shared" si="1"/>
        <v>78</v>
      </c>
      <c r="G5" s="8" t="str">
        <f t="shared" si="2"/>
        <v>APR</v>
      </c>
    </row>
    <row r="6" spans="1:7" ht="16.5" thickTop="1" thickBot="1" x14ac:dyDescent="0.3">
      <c r="A6" s="2" t="s">
        <v>10</v>
      </c>
      <c r="B6" s="4">
        <v>12</v>
      </c>
      <c r="C6" s="4">
        <v>62</v>
      </c>
      <c r="D6" s="3">
        <f t="shared" si="0"/>
        <v>42</v>
      </c>
      <c r="E6" s="5">
        <v>55</v>
      </c>
      <c r="F6" s="7">
        <f t="shared" si="1"/>
        <v>48.5</v>
      </c>
      <c r="G6" s="8" t="str">
        <f t="shared" si="2"/>
        <v>REP</v>
      </c>
    </row>
    <row r="7" spans="1:7" ht="16.5" thickTop="1" thickBot="1" x14ac:dyDescent="0.3">
      <c r="A7" s="2" t="s">
        <v>11</v>
      </c>
      <c r="B7" s="4">
        <v>98</v>
      </c>
      <c r="C7" s="4">
        <v>98</v>
      </c>
      <c r="D7" s="3">
        <f t="shared" si="0"/>
        <v>98</v>
      </c>
      <c r="E7" s="5"/>
      <c r="F7" s="7">
        <f t="shared" si="1"/>
        <v>98</v>
      </c>
      <c r="G7" s="8" t="str">
        <f t="shared" si="2"/>
        <v>APR</v>
      </c>
    </row>
    <row r="8" spans="1:7" ht="15.75" thickTop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300" zoomScaleNormal="300" workbookViewId="0">
      <selection activeCell="B6" sqref="B6"/>
    </sheetView>
  </sheetViews>
  <sheetFormatPr defaultRowHeight="15" x14ac:dyDescent="0.25"/>
  <cols>
    <col min="1" max="1" width="16.85546875" customWidth="1"/>
  </cols>
  <sheetData>
    <row r="1" spans="1:7" ht="15.75" thickBot="1" x14ac:dyDescent="0.3">
      <c r="A1" s="9" t="s">
        <v>13</v>
      </c>
      <c r="B1" s="9"/>
      <c r="C1" s="9"/>
      <c r="D1" s="9"/>
      <c r="E1" s="9"/>
      <c r="F1" s="9"/>
      <c r="G1" s="9"/>
    </row>
    <row r="2" spans="1:7" ht="16.5" thickTop="1" thickBot="1" x14ac:dyDescent="0.3">
      <c r="A2" s="2" t="s">
        <v>1</v>
      </c>
      <c r="B2" s="4" t="s">
        <v>2</v>
      </c>
      <c r="C2" s="4" t="s">
        <v>3</v>
      </c>
      <c r="D2" s="1" t="s">
        <v>4</v>
      </c>
      <c r="E2" s="5" t="s">
        <v>5</v>
      </c>
      <c r="F2" s="6" t="s">
        <v>6</v>
      </c>
      <c r="G2" s="8" t="s">
        <v>12</v>
      </c>
    </row>
    <row r="3" spans="1:7" ht="16.5" thickTop="1" thickBot="1" x14ac:dyDescent="0.3">
      <c r="A3" s="2" t="s">
        <v>7</v>
      </c>
      <c r="B3" s="4">
        <v>85</v>
      </c>
      <c r="C3" s="4">
        <v>75</v>
      </c>
      <c r="D3" s="3">
        <f>(B3*2+C3*3)/5</f>
        <v>79</v>
      </c>
      <c r="E3" s="5"/>
      <c r="F3" s="7">
        <f>IF(D3&gt;=60,D3,(D3+E3)/2)</f>
        <v>79</v>
      </c>
      <c r="G3" s="8" t="str">
        <f>IF(F3&gt;=60,"APR","REP")</f>
        <v>APR</v>
      </c>
    </row>
    <row r="4" spans="1:7" ht="16.5" thickTop="1" thickBot="1" x14ac:dyDescent="0.3">
      <c r="A4" s="2" t="s">
        <v>8</v>
      </c>
      <c r="B4" s="4">
        <v>65</v>
      </c>
      <c r="C4" s="4">
        <v>58</v>
      </c>
      <c r="D4" s="3">
        <f t="shared" ref="D4:D7" si="0">(B4*2+C4*3)/5</f>
        <v>60.8</v>
      </c>
      <c r="E4" s="5"/>
      <c r="F4" s="7">
        <f t="shared" ref="F4:F7" si="1">IF(D4&gt;=60,D4,(D4+E4)/2)</f>
        <v>60.8</v>
      </c>
      <c r="G4" s="8" t="str">
        <f t="shared" ref="G4:G7" si="2">IF(F4&gt;=60,"APR","REP")</f>
        <v>APR</v>
      </c>
    </row>
    <row r="5" spans="1:7" ht="16.5" thickTop="1" thickBot="1" x14ac:dyDescent="0.3">
      <c r="A5" s="2" t="s">
        <v>9</v>
      </c>
      <c r="B5" s="4">
        <v>88</v>
      </c>
      <c r="C5" s="4">
        <v>100</v>
      </c>
      <c r="D5" s="3">
        <f t="shared" si="0"/>
        <v>95.2</v>
      </c>
      <c r="E5" s="5"/>
      <c r="F5" s="7">
        <f t="shared" si="1"/>
        <v>95.2</v>
      </c>
      <c r="G5" s="8" t="str">
        <f t="shared" si="2"/>
        <v>APR</v>
      </c>
    </row>
    <row r="6" spans="1:7" ht="16.5" thickTop="1" thickBot="1" x14ac:dyDescent="0.3">
      <c r="A6" s="2" t="s">
        <v>10</v>
      </c>
      <c r="B6" s="4">
        <v>60</v>
      </c>
      <c r="C6" s="4">
        <v>55</v>
      </c>
      <c r="D6" s="3">
        <f t="shared" si="0"/>
        <v>57</v>
      </c>
      <c r="E6" s="5">
        <v>67</v>
      </c>
      <c r="F6" s="7">
        <f t="shared" si="1"/>
        <v>62</v>
      </c>
      <c r="G6" s="8" t="str">
        <f t="shared" si="2"/>
        <v>APR</v>
      </c>
    </row>
    <row r="7" spans="1:7" ht="16.5" thickTop="1" thickBot="1" x14ac:dyDescent="0.3">
      <c r="A7" s="2" t="s">
        <v>11</v>
      </c>
      <c r="B7" s="4">
        <v>98</v>
      </c>
      <c r="C7" s="4">
        <v>78</v>
      </c>
      <c r="D7" s="3">
        <f t="shared" si="0"/>
        <v>86</v>
      </c>
      <c r="E7" s="5"/>
      <c r="F7" s="7">
        <f t="shared" si="1"/>
        <v>86</v>
      </c>
      <c r="G7" s="8" t="str">
        <f t="shared" si="2"/>
        <v>APR</v>
      </c>
    </row>
    <row r="8" spans="1:7" ht="15.75" thickTop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Amélia</vt:lpstr>
      <vt:lpstr>Armando</vt:lpstr>
      <vt:lpstr>Lucas</vt:lpstr>
      <vt:lpstr>Caio</vt:lpstr>
      <vt:lpstr>Beltrano</vt:lpstr>
      <vt:lpstr>Sicrano</vt:lpstr>
      <vt:lpstr>Francisco</vt:lpstr>
      <vt:lpstr>José</vt:lpstr>
      <vt:lpstr>Fulano</vt:lpstr>
      <vt:lpstr>Vitor</vt:lpstr>
      <vt:lpstr>ANÁLISE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Oliveira Ropke</dc:creator>
  <cp:lastModifiedBy>Vitor Oliveira Ropke</cp:lastModifiedBy>
  <dcterms:created xsi:type="dcterms:W3CDTF">2017-07-24T20:25:49Z</dcterms:created>
  <dcterms:modified xsi:type="dcterms:W3CDTF">2017-07-31T18:34:56Z</dcterms:modified>
</cp:coreProperties>
</file>