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<sst xmlns="http://schemas.openxmlformats.org/spreadsheetml/2006/main" uniqueCount="64">
  <si>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</si>
  <si>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</si>
  <si>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</si>
  <si>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</si>
  <si>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</si>
  <si>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</si>
  <si>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</si>
  <si>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</si>
  <si>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</si>
  <si>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VG-204</t>
  </si>
  <si>
    <t xml:space="preserve"> ISR4331/K9        </t>
  </si>
  <si>
    <t xml:space="preserve"> "Cisco ISR4331 Chassis"</t>
  </si>
  <si>
    <t xml:space="preserve"> FDO2110A2MP</t>
  </si>
  <si>
    <t>15.5(3)S4b</t>
  </si>
  <si>
    <t>X86_64_LINUX_IOSD-UNIVERSALK9-M</t>
  </si>
  <si>
    <t>20 hours, 34 minutes</t>
  </si>
  <si>
    <t>1648789K</t>
  </si>
  <si>
    <t xml:space="preserve"> PWR-4330-AC       </t>
  </si>
  <si>
    <t xml:space="preserve"> "250W AC Power Supply for Cisco ISR 4330"</t>
  </si>
  <si>
    <t xml:space="preserve"> DCA210619LH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</si>
  <si>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</si>
  <si>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</si>
  <si>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</si>
  <si>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</si>
  <si>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</si>
  <si>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</si>
  <si>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FOC210529Z3</t>
  </si>
  <si>
    <t xml:space="preserve"> PVDM4-32          </t>
  </si>
  <si>
    <t xml:space="preserve"> "PVDM4-32 Voice DSP Module"</t>
  </si>
  <si>
    <t xml:space="preserve"> FOC21027LLU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</si>
  <si>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</si>
  <si>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</si>
  <si>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</si>
  <si>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</si>
  <si>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</si>
  <si>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FDO204620WX</t>
  </si>
  <si>
    <t xml:space="preserve"> "Cisco ISR4331 Forwarding Processor"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</si>
  <si>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</si>
  <si>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</si>
  <si>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</si>
  <si>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</si>
  <si>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</si>
  <si>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</si>
  <si>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</si>
  <si>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</si>
  <si>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</si>
  <si>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</si>
  <si>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</si>
  <si>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3%/0%</t>
  </si>
  <si>
    <t>1%</t>
  </si>
  <si>
    <t>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</si>
  <si>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</si>
  <si>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</si>
  <si>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</si>
  <si>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</si>
  <si>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</si>
  <si>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</si>
  <si>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</si>
  <si>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</si>
  <si>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</si>
  <si>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</si>
  <si>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No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</si>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</sst>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 spans="1:10">
      <c r="A1" s="1" t="n"/>
      <c r="B1" s="1" t="s">
        <v>37</v>
      </c>
      <c r="C1" s="1" t="n"/>
      <c r="D1" s="1" t="n"/>
      <c r="E1" s="1" t="n"/>
      <c r="F1" s="1" t="n"/>
      <c r="G1" s="1" t="s">
        <v>38</v>
      </c>
      <c r="H1" s="1" t="n"/>
      <c r="I1" s="1" t="n"/>
      <c r="J1" s="1" t="n"/>
    </row>
    <row r="2" spans="1:10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>
      <c r="A3" t="s">
        <v>9</v>
      </c>
      <c r="B3" t="n">
        <v>1688360784</v>
      </c>
      <c r="C3" t="n">
        <v>405610408</v>
      </c>
      <c r="D3" t="n">
        <v>1282750376</v>
      </c>
      <c r="E3">
        <f>IF(ISERROR(C3/B3),0,(C3/B3)*100)</f>
        <v/>
      </c>
      <c r="F3">
        <f>IF(E3&lt;=40,"Excellent",IF(E3&lt;=60,"Good",IF(E3&lt;=80,"Fair","Poor")))</f>
        <v/>
      </c>
      <c r="G3" t="s">
        <v>48</v>
      </c>
      <c r="H3" t="s">
        <v>49</v>
      </c>
      <c r="I3" t="s">
        <v>50</v>
      </c>
      <c r="J3">
        <f>IF((VALUE(I3)*100)&lt;=40,"Excellent",IF((VALUE(I3)*100)&lt;=60,"Good",IF((VALUE(I3)*100)&lt;=80,"Fair","Poor")))</f>
        <v/>
      </c>
    </row>
  </sheetData>
  <mergeCells count="3">
    <mergeCell ref="B1:D1"/>
    <mergeCell ref="E1:F1"/>
    <mergeCell ref="G1:I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s="1" t="s">
        <v>51</v>
      </c>
      <c r="C1" s="1" t="s">
        <v>52</v>
      </c>
      <c r="D1" s="1" t="s">
        <v>53</v>
      </c>
      <c r="E1" s="1" t="s">
        <v>39</v>
      </c>
      <c r="F1" s="1" t="s">
        <v>54</v>
      </c>
      <c r="G1" s="1" t="s">
        <v>43</v>
      </c>
    </row>
    <row r="2" spans="1:7">
      <c r="A2" t="s">
        <v>9</v>
      </c>
      <c r="B2" t="s">
        <v>55</v>
      </c>
      <c r="C2" t="n">
        <v>314690</v>
      </c>
      <c r="D2" t="n">
        <v>0</v>
      </c>
      <c r="E2">
        <f>C2+D2</f>
        <v/>
      </c>
      <c r="F2">
        <f>IF(ISERROR(D2/E2),0,(D2/E2)*100)</f>
        <v/>
      </c>
      <c r="G2">
        <f>IF(F2&lt;=5,"Excellent",IF(F2&lt;=10,"Good",IF(F2&lt;=20,"Fair","Poor")))</f>
        <v/>
      </c>
    </row>
    <row r="3" spans="1:7">
      <c r="B3" t="s">
        <v>56</v>
      </c>
      <c r="C3" t="n">
        <v>304127</v>
      </c>
      <c r="D3" t="n">
        <v>0</v>
      </c>
      <c r="E3">
        <f>C3+D3</f>
        <v/>
      </c>
      <c r="F3">
        <f>IF(ISERROR(D3/E3),0,(D3/E3)*100)</f>
        <v/>
      </c>
      <c r="G3">
        <f>IF(F3&lt;=5,"Excellent",IF(F3&lt;=10,"Good",IF(F3&lt;=20,"Fair","Poor")))</f>
        <v/>
      </c>
    </row>
    <row r="4" spans="1:7">
      <c r="B4" t="s">
        <v>57</v>
      </c>
      <c r="C4" t="n">
        <v>68852</v>
      </c>
      <c r="D4" t="n">
        <v>2</v>
      </c>
      <c r="E4">
        <f>C4+D4</f>
        <v/>
      </c>
      <c r="F4">
        <f>IF(ISERROR(D4/E4),0,(D4/E4)*100)</f>
        <v/>
      </c>
      <c r="G4">
        <f>IF(F4&lt;=5,"Excellent",IF(F4&lt;=10,"Good",IF(F4&lt;=20,"Fair","Poor")))</f>
        <v/>
      </c>
    </row>
    <row r="5" spans="1:7">
      <c r="B5" t="s">
        <v>58</v>
      </c>
      <c r="C5" t="n">
        <v>44516</v>
      </c>
      <c r="D5" t="n">
        <v>8</v>
      </c>
      <c r="E5">
        <f>C5+D5</f>
        <v/>
      </c>
      <c r="F5">
        <f>IF(ISERROR(D5/E5),0,(D5/E5)*100)</f>
        <v/>
      </c>
      <c r="G5">
        <f>IF(F5&lt;=5,"Excellent",IF(F5&lt;=10,"Good",IF(F5&lt;=20,"Fair","Poor")))</f>
        <v/>
      </c>
    </row>
    <row r="6" spans="1:7">
      <c r="B6" t="s">
        <v>59</v>
      </c>
      <c r="C6" t="n">
        <v>8</v>
      </c>
      <c r="D6" t="n">
        <v>0</v>
      </c>
      <c r="E6">
        <f>C6+D6</f>
        <v/>
      </c>
      <c r="F6">
        <f>IF(ISERROR(D6/E6),0,(D6/E6)*100)</f>
        <v/>
      </c>
      <c r="G6">
        <f>IF(F6&lt;=5,"Excellent",IF(F6&lt;=10,"Good",IF(F6&lt;=20,"Fair","Poor")))</f>
        <v/>
      </c>
    </row>
    <row r="7" spans="1:7">
      <c r="B7" t="s">
        <v>60</v>
      </c>
      <c r="C7" t="n">
        <v>0</v>
      </c>
      <c r="D7" t="n">
        <v>0</v>
      </c>
      <c r="E7">
        <f>C7+D7</f>
        <v/>
      </c>
      <c r="F7">
        <f>IF(ISERROR(D7/E7),0,(D7/E7)*100)</f>
        <v/>
      </c>
      <c r="G7">
        <f>IF(F7&lt;=5,"Excellent",IF(F7&lt;=10,"Good",IF(F7&lt;=20,"Fair","Poor")))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 spans="1:6">
      <c r="A1" t="s">
        <v>61</v>
      </c>
      <c r="B1" t="s">
        <v>0</v>
      </c>
      <c r="C1" t="s">
        <v>37</v>
      </c>
      <c r="D1" t="s">
        <v>38</v>
      </c>
      <c r="E1" t="s">
        <v>62</v>
      </c>
      <c r="F1" t="s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2018-07-30T10:47:14Z</dcterms:created>
  <dcterms:modified xsi:type="dcterms:W3CDTF">2018-07-30T10:47:14Z</dcterms:modified>
</cp:coreProperties>
</file>