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itrixlabph\globalsmile\"/>
    </mc:Choice>
  </mc:AlternateContent>
  <xr:revisionPtr revIDLastSave="0" documentId="8_{9327DCC1-7CDF-40FE-886C-64D5ED4B715A}" xr6:coauthVersionLast="47" xr6:coauthVersionMax="47" xr10:uidLastSave="{00000000-0000-0000-0000-000000000000}"/>
  <bookViews>
    <workbookView xWindow="-108" yWindow="-108" windowWidth="23256" windowHeight="12576" tabRatio="584" firstSheet="1" activeTab="6" xr2:uid="{00000000-000D-0000-FFFF-FFFF00000000}"/>
  </bookViews>
  <sheets>
    <sheet name="PJ" sheetId="14" r:id="rId1"/>
    <sheet name="PJ Non-Vat" sheetId="15" r:id="rId2"/>
    <sheet name="CDJ" sheetId="7" r:id="rId3"/>
    <sheet name="SJ" sheetId="3" r:id="rId4"/>
    <sheet name="CRJ" sheetId="4" r:id="rId5"/>
    <sheet name="GJ" sheetId="5" r:id="rId6"/>
    <sheet name="GL" sheetId="6" r:id="rId7"/>
    <sheet name="SUPPLIERS DATA" sheetId="11" r:id="rId8"/>
    <sheet name="CRJ2" sheetId="17" r:id="rId9"/>
    <sheet name="PJ2" sheetId="1" r:id="rId10"/>
    <sheet name="PJ Non-Vat2" sheetId="10" r:id="rId11"/>
    <sheet name="CDJ old" sheetId="2" r:id="rId12"/>
    <sheet name="SJ2" sheetId="16" r:id="rId13"/>
  </sheets>
  <functionGroups builtInGroupCount="19"/>
  <externalReferences>
    <externalReference r:id="rId14"/>
  </externalReferences>
  <definedNames>
    <definedName name="_xlnm._FilterDatabase" localSheetId="2" hidden="1">CDJ!$F$14:$U$68</definedName>
    <definedName name="_xlnm._FilterDatabase" localSheetId="11" hidden="1">'CDJ old'!$F$14:$U$68</definedName>
    <definedName name="_xlnm._FilterDatabase" localSheetId="7" hidden="1">'SUPPLIERS DATA'!$B$4:$F$104</definedName>
  </definedNames>
  <calcPr calcId="191029"/>
</workbook>
</file>

<file path=xl/calcChain.xml><?xml version="1.0" encoding="utf-8"?>
<calcChain xmlns="http://schemas.openxmlformats.org/spreadsheetml/2006/main">
  <c r="B197" i="11" l="1"/>
  <c r="B198" i="11" s="1"/>
  <c r="B199" i="11" s="1"/>
  <c r="B200" i="11" s="1"/>
  <c r="B201" i="11" s="1"/>
  <c r="B174" i="11"/>
  <c r="B175" i="11"/>
  <c r="B176" i="1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55" i="1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30" i="1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20" i="11"/>
  <c r="B121" i="11"/>
  <c r="B122" i="11" s="1"/>
  <c r="B123" i="11" s="1"/>
  <c r="B124" i="11" s="1"/>
  <c r="B125" i="11" s="1"/>
  <c r="B126" i="11" s="1"/>
  <c r="B127" i="11" s="1"/>
  <c r="B128" i="11" s="1"/>
  <c r="B129" i="11" s="1"/>
  <c r="B104" i="1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M17" i="3"/>
  <c r="L17" i="3" s="1"/>
  <c r="M16" i="3"/>
  <c r="L16" i="3" s="1"/>
  <c r="H14" i="6"/>
  <c r="H15" i="6"/>
  <c r="H16" i="6"/>
  <c r="H17" i="6"/>
  <c r="H18" i="6"/>
  <c r="H19" i="6"/>
  <c r="H20" i="6"/>
  <c r="H21" i="6"/>
  <c r="H22" i="6"/>
  <c r="H23" i="6"/>
  <c r="H24" i="6"/>
  <c r="H13" i="6"/>
  <c r="I24" i="6"/>
  <c r="I23" i="6"/>
  <c r="I22" i="6"/>
  <c r="I21" i="6"/>
  <c r="I20" i="6"/>
  <c r="I19" i="6"/>
  <c r="I18" i="6"/>
  <c r="I17" i="6"/>
  <c r="I16" i="6"/>
  <c r="I15" i="6"/>
  <c r="I14" i="6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G24" i="6"/>
  <c r="G23" i="6"/>
  <c r="G22" i="6"/>
  <c r="G21" i="6"/>
  <c r="G20" i="6"/>
  <c r="G19" i="6"/>
  <c r="G18" i="6"/>
  <c r="G17" i="6"/>
  <c r="L118" i="4"/>
  <c r="K118" i="4"/>
  <c r="J118" i="4"/>
  <c r="I118" i="4"/>
  <c r="H118" i="4"/>
  <c r="L111" i="4"/>
  <c r="K111" i="4"/>
  <c r="J111" i="4"/>
  <c r="I111" i="4"/>
  <c r="H111" i="4"/>
  <c r="L103" i="4"/>
  <c r="K103" i="4"/>
  <c r="H103" i="4"/>
  <c r="L95" i="4"/>
  <c r="K95" i="4"/>
  <c r="J95" i="4"/>
  <c r="J103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I13" i="6"/>
  <c r="O17" i="3" l="1"/>
  <c r="N17" i="3" s="1"/>
  <c r="O16" i="3"/>
  <c r="N16" i="3" s="1"/>
  <c r="D2" i="14" l="1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L15" i="3" l="1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J8" i="14"/>
  <c r="I8" i="14" s="1"/>
  <c r="U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F6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L319" i="17"/>
  <c r="J319" i="17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317" i="17" s="1"/>
  <c r="J201" i="17"/>
  <c r="L201" i="17" s="1"/>
  <c r="J200" i="17"/>
  <c r="L200" i="17" s="1"/>
  <c r="J199" i="17"/>
  <c r="L199" i="17" s="1"/>
  <c r="K197" i="17"/>
  <c r="I197" i="17"/>
  <c r="H197" i="17"/>
  <c r="L196" i="17"/>
  <c r="J196" i="17"/>
  <c r="L195" i="17"/>
  <c r="J195" i="17"/>
  <c r="L194" i="17"/>
  <c r="J194" i="17"/>
  <c r="L193" i="17"/>
  <c r="J193" i="17"/>
  <c r="L192" i="17"/>
  <c r="J192" i="17"/>
  <c r="L191" i="17"/>
  <c r="J191" i="17"/>
  <c r="L190" i="17"/>
  <c r="J190" i="17"/>
  <c r="L189" i="17"/>
  <c r="J189" i="17"/>
  <c r="L188" i="17"/>
  <c r="J188" i="17"/>
  <c r="L187" i="17"/>
  <c r="J187" i="17"/>
  <c r="L186" i="17"/>
  <c r="J186" i="17"/>
  <c r="L185" i="17"/>
  <c r="J185" i="17"/>
  <c r="L184" i="17"/>
  <c r="J184" i="17"/>
  <c r="L183" i="17"/>
  <c r="J183" i="17"/>
  <c r="L182" i="17"/>
  <c r="J182" i="17"/>
  <c r="L181" i="17"/>
  <c r="J181" i="17"/>
  <c r="L180" i="17"/>
  <c r="J180" i="17"/>
  <c r="L179" i="17"/>
  <c r="J179" i="17"/>
  <c r="L178" i="17"/>
  <c r="J178" i="17"/>
  <c r="L177" i="17"/>
  <c r="J177" i="17"/>
  <c r="L176" i="17"/>
  <c r="J176" i="17"/>
  <c r="L175" i="17"/>
  <c r="J175" i="17"/>
  <c r="L174" i="17"/>
  <c r="J174" i="17"/>
  <c r="L173" i="17"/>
  <c r="J173" i="17"/>
  <c r="L172" i="17"/>
  <c r="J172" i="17"/>
  <c r="L171" i="17"/>
  <c r="J171" i="17"/>
  <c r="L170" i="17"/>
  <c r="J170" i="17"/>
  <c r="L169" i="17"/>
  <c r="J169" i="17"/>
  <c r="L168" i="17"/>
  <c r="J168" i="17"/>
  <c r="L167" i="17"/>
  <c r="J167" i="17"/>
  <c r="L166" i="17"/>
  <c r="J166" i="17"/>
  <c r="L165" i="17"/>
  <c r="J165" i="17"/>
  <c r="L164" i="17"/>
  <c r="J164" i="17"/>
  <c r="L163" i="17"/>
  <c r="J163" i="17"/>
  <c r="L162" i="17"/>
  <c r="J162" i="17"/>
  <c r="L161" i="17"/>
  <c r="J161" i="17"/>
  <c r="L160" i="17"/>
  <c r="J160" i="17"/>
  <c r="L159" i="17"/>
  <c r="J159" i="17"/>
  <c r="L158" i="17"/>
  <c r="J158" i="17"/>
  <c r="L157" i="17"/>
  <c r="J157" i="17"/>
  <c r="L156" i="17"/>
  <c r="J156" i="17"/>
  <c r="L155" i="17"/>
  <c r="J155" i="17"/>
  <c r="L154" i="17"/>
  <c r="J154" i="17"/>
  <c r="L153" i="17"/>
  <c r="J153" i="17"/>
  <c r="L152" i="17"/>
  <c r="J152" i="17"/>
  <c r="L151" i="17"/>
  <c r="J151" i="17"/>
  <c r="L150" i="17"/>
  <c r="J150" i="17"/>
  <c r="L149" i="17"/>
  <c r="J149" i="17"/>
  <c r="L148" i="17"/>
  <c r="J148" i="17"/>
  <c r="L147" i="17"/>
  <c r="J147" i="17"/>
  <c r="L146" i="17"/>
  <c r="J146" i="17"/>
  <c r="L145" i="17"/>
  <c r="J145" i="17"/>
  <c r="L144" i="17"/>
  <c r="J144" i="17"/>
  <c r="L143" i="17"/>
  <c r="J143" i="17"/>
  <c r="L142" i="17"/>
  <c r="J142" i="17"/>
  <c r="L141" i="17"/>
  <c r="J141" i="17"/>
  <c r="L140" i="17"/>
  <c r="J140" i="17"/>
  <c r="L139" i="17"/>
  <c r="J139" i="17"/>
  <c r="L138" i="17"/>
  <c r="J138" i="17"/>
  <c r="L137" i="17"/>
  <c r="J137" i="17"/>
  <c r="L136" i="17"/>
  <c r="J136" i="17"/>
  <c r="L135" i="17"/>
  <c r="J135" i="17"/>
  <c r="L134" i="17"/>
  <c r="J134" i="17"/>
  <c r="L133" i="17"/>
  <c r="J133" i="17"/>
  <c r="L132" i="17"/>
  <c r="J132" i="17"/>
  <c r="L131" i="17"/>
  <c r="J131" i="17"/>
  <c r="L130" i="17"/>
  <c r="J130" i="17"/>
  <c r="L129" i="17"/>
  <c r="J129" i="17"/>
  <c r="L128" i="17"/>
  <c r="J128" i="17"/>
  <c r="L127" i="17"/>
  <c r="J127" i="17"/>
  <c r="L126" i="17"/>
  <c r="J126" i="17"/>
  <c r="L125" i="17"/>
  <c r="J125" i="17"/>
  <c r="L124" i="17"/>
  <c r="J124" i="17"/>
  <c r="L123" i="17"/>
  <c r="J123" i="17"/>
  <c r="L122" i="17"/>
  <c r="J122" i="17"/>
  <c r="L121" i="17"/>
  <c r="J121" i="17"/>
  <c r="L120" i="17"/>
  <c r="J120" i="17"/>
  <c r="L119" i="17"/>
  <c r="J119" i="17"/>
  <c r="L118" i="17"/>
  <c r="J118" i="17"/>
  <c r="L117" i="17"/>
  <c r="L197" i="17" s="1"/>
  <c r="J117" i="17"/>
  <c r="J197" i="17" s="1"/>
  <c r="K115" i="17"/>
  <c r="I115" i="17"/>
  <c r="I862" i="17" s="1"/>
  <c r="H115" i="17"/>
  <c r="H862" i="17" s="1"/>
  <c r="H863" i="17" s="1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15" i="17" s="1"/>
  <c r="L10" i="17"/>
  <c r="M10" i="17" s="1"/>
  <c r="M862" i="17" s="1"/>
  <c r="J10" i="17"/>
  <c r="D10" i="17"/>
  <c r="F7" i="17"/>
  <c r="F6" i="17"/>
  <c r="F5" i="17"/>
  <c r="F4" i="17"/>
  <c r="M326" i="16"/>
  <c r="O326" i="16" s="1"/>
  <c r="N326" i="16" s="1"/>
  <c r="L326" i="16"/>
  <c r="M324" i="16"/>
  <c r="L324" i="16" s="1"/>
  <c r="K324" i="16"/>
  <c r="J324" i="16"/>
  <c r="O324" i="16" s="1"/>
  <c r="N324" i="16" s="1"/>
  <c r="M321" i="16"/>
  <c r="O321" i="16" s="1"/>
  <c r="N321" i="16" s="1"/>
  <c r="O320" i="16"/>
  <c r="N320" i="16" s="1"/>
  <c r="M320" i="16"/>
  <c r="L320" i="16"/>
  <c r="M319" i="16"/>
  <c r="O319" i="16" s="1"/>
  <c r="N319" i="16" s="1"/>
  <c r="O318" i="16"/>
  <c r="N318" i="16"/>
  <c r="M318" i="16"/>
  <c r="L318" i="16"/>
  <c r="M317" i="16"/>
  <c r="O317" i="16" s="1"/>
  <c r="N317" i="16" s="1"/>
  <c r="O316" i="16"/>
  <c r="N316" i="16"/>
  <c r="M316" i="16"/>
  <c r="L316" i="16"/>
  <c r="M315" i="16"/>
  <c r="O315" i="16" s="1"/>
  <c r="N315" i="16" s="1"/>
  <c r="O314" i="16"/>
  <c r="N314" i="16" s="1"/>
  <c r="M314" i="16"/>
  <c r="L314" i="16"/>
  <c r="M313" i="16"/>
  <c r="O313" i="16" s="1"/>
  <c r="N313" i="16" s="1"/>
  <c r="O312" i="16"/>
  <c r="N312" i="16" s="1"/>
  <c r="M312" i="16"/>
  <c r="L312" i="16"/>
  <c r="M311" i="16"/>
  <c r="O311" i="16" s="1"/>
  <c r="N311" i="16" s="1"/>
  <c r="O310" i="16"/>
  <c r="N310" i="16" s="1"/>
  <c r="M310" i="16"/>
  <c r="L310" i="16"/>
  <c r="M309" i="16"/>
  <c r="O309" i="16" s="1"/>
  <c r="N309" i="16" s="1"/>
  <c r="O308" i="16"/>
  <c r="N308" i="16" s="1"/>
  <c r="M308" i="16"/>
  <c r="L308" i="16"/>
  <c r="M307" i="16"/>
  <c r="O307" i="16" s="1"/>
  <c r="N307" i="16" s="1"/>
  <c r="O306" i="16"/>
  <c r="N306" i="16" s="1"/>
  <c r="M306" i="16"/>
  <c r="L306" i="16"/>
  <c r="M305" i="16"/>
  <c r="O305" i="16" s="1"/>
  <c r="N305" i="16" s="1"/>
  <c r="O304" i="16"/>
  <c r="N304" i="16" s="1"/>
  <c r="M304" i="16"/>
  <c r="L304" i="16" s="1"/>
  <c r="M303" i="16"/>
  <c r="O303" i="16" s="1"/>
  <c r="N303" i="16" s="1"/>
  <c r="O302" i="16"/>
  <c r="N302" i="16"/>
  <c r="M302" i="16"/>
  <c r="L302" i="16" s="1"/>
  <c r="M301" i="16"/>
  <c r="O300" i="16"/>
  <c r="N300" i="16" s="1"/>
  <c r="M300" i="16"/>
  <c r="L300" i="16" s="1"/>
  <c r="M299" i="16"/>
  <c r="O298" i="16"/>
  <c r="N298" i="16" s="1"/>
  <c r="M298" i="16"/>
  <c r="L298" i="16" s="1"/>
  <c r="M297" i="16"/>
  <c r="O296" i="16"/>
  <c r="N296" i="16" s="1"/>
  <c r="M296" i="16"/>
  <c r="L296" i="16" s="1"/>
  <c r="M295" i="16"/>
  <c r="O294" i="16"/>
  <c r="N294" i="16" s="1"/>
  <c r="M294" i="16"/>
  <c r="L294" i="16" s="1"/>
  <c r="M293" i="16"/>
  <c r="O292" i="16"/>
  <c r="N292" i="16" s="1"/>
  <c r="M292" i="16"/>
  <c r="L292" i="16" s="1"/>
  <c r="M291" i="16"/>
  <c r="O290" i="16"/>
  <c r="N290" i="16" s="1"/>
  <c r="M290" i="16"/>
  <c r="L290" i="16" s="1"/>
  <c r="M289" i="16"/>
  <c r="O288" i="16"/>
  <c r="N288" i="16" s="1"/>
  <c r="M288" i="16"/>
  <c r="L288" i="16" s="1"/>
  <c r="M287" i="16"/>
  <c r="O286" i="16"/>
  <c r="N286" i="16" s="1"/>
  <c r="M286" i="16"/>
  <c r="L286" i="16" s="1"/>
  <c r="M285" i="16"/>
  <c r="O284" i="16"/>
  <c r="N284" i="16" s="1"/>
  <c r="M284" i="16"/>
  <c r="L284" i="16" s="1"/>
  <c r="M283" i="16"/>
  <c r="O282" i="16"/>
  <c r="N282" i="16" s="1"/>
  <c r="M282" i="16"/>
  <c r="L282" i="16" s="1"/>
  <c r="M281" i="16"/>
  <c r="O280" i="16"/>
  <c r="N280" i="16" s="1"/>
  <c r="M280" i="16"/>
  <c r="L280" i="16" s="1"/>
  <c r="M279" i="16"/>
  <c r="M278" i="16"/>
  <c r="M277" i="16"/>
  <c r="O276" i="16"/>
  <c r="N276" i="16" s="1"/>
  <c r="M276" i="16"/>
  <c r="L276" i="16" s="1"/>
  <c r="M275" i="16"/>
  <c r="M274" i="16"/>
  <c r="M273" i="16"/>
  <c r="O272" i="16"/>
  <c r="N272" i="16" s="1"/>
  <c r="M272" i="16"/>
  <c r="L272" i="16" s="1"/>
  <c r="M271" i="16"/>
  <c r="M270" i="16"/>
  <c r="M269" i="16"/>
  <c r="O268" i="16"/>
  <c r="N268" i="16" s="1"/>
  <c r="M268" i="16"/>
  <c r="L268" i="16" s="1"/>
  <c r="M267" i="16"/>
  <c r="M266" i="16"/>
  <c r="M265" i="16"/>
  <c r="O264" i="16"/>
  <c r="N264" i="16" s="1"/>
  <c r="M264" i="16"/>
  <c r="L264" i="16" s="1"/>
  <c r="M263" i="16"/>
  <c r="M262" i="16"/>
  <c r="M261" i="16"/>
  <c r="O260" i="16"/>
  <c r="N260" i="16" s="1"/>
  <c r="M260" i="16"/>
  <c r="L260" i="16" s="1"/>
  <c r="M259" i="16"/>
  <c r="M258" i="16"/>
  <c r="M257" i="16"/>
  <c r="O256" i="16"/>
  <c r="N256" i="16" s="1"/>
  <c r="M256" i="16"/>
  <c r="L256" i="16" s="1"/>
  <c r="M255" i="16"/>
  <c r="M254" i="16"/>
  <c r="M253" i="16"/>
  <c r="O252" i="16"/>
  <c r="N252" i="16" s="1"/>
  <c r="M252" i="16"/>
  <c r="L252" i="16" s="1"/>
  <c r="M251" i="16"/>
  <c r="M250" i="16"/>
  <c r="M249" i="16"/>
  <c r="O248" i="16"/>
  <c r="N248" i="16" s="1"/>
  <c r="M248" i="16"/>
  <c r="L248" i="16" s="1"/>
  <c r="M247" i="16"/>
  <c r="M246" i="16"/>
  <c r="M245" i="16"/>
  <c r="O244" i="16"/>
  <c r="N244" i="16" s="1"/>
  <c r="M244" i="16"/>
  <c r="L244" i="16" s="1"/>
  <c r="M243" i="16"/>
  <c r="M242" i="16"/>
  <c r="M241" i="16"/>
  <c r="O240" i="16"/>
  <c r="N240" i="16" s="1"/>
  <c r="M240" i="16"/>
  <c r="L240" i="16" s="1"/>
  <c r="M239" i="16"/>
  <c r="M238" i="16"/>
  <c r="M237" i="16"/>
  <c r="M236" i="16"/>
  <c r="L236" i="16" s="1"/>
  <c r="M235" i="16"/>
  <c r="O234" i="16"/>
  <c r="N234" i="16" s="1"/>
  <c r="M234" i="16"/>
  <c r="L234" i="16" s="1"/>
  <c r="O233" i="16"/>
  <c r="N233" i="16" s="1"/>
  <c r="M233" i="16"/>
  <c r="L233" i="16" s="1"/>
  <c r="O232" i="16"/>
  <c r="N232" i="16"/>
  <c r="M232" i="16"/>
  <c r="L232" i="16" s="1"/>
  <c r="M231" i="16"/>
  <c r="M230" i="16"/>
  <c r="O229" i="16"/>
  <c r="N229" i="16" s="1"/>
  <c r="M229" i="16"/>
  <c r="L229" i="16" s="1"/>
  <c r="M228" i="16"/>
  <c r="L228" i="16" s="1"/>
  <c r="M227" i="16"/>
  <c r="O226" i="16"/>
  <c r="N226" i="16" s="1"/>
  <c r="M226" i="16"/>
  <c r="L226" i="16" s="1"/>
  <c r="O225" i="16"/>
  <c r="N225" i="16" s="1"/>
  <c r="M225" i="16"/>
  <c r="L225" i="16" s="1"/>
  <c r="O224" i="16"/>
  <c r="N224" i="16"/>
  <c r="M224" i="16"/>
  <c r="L224" i="16" s="1"/>
  <c r="M223" i="16"/>
  <c r="M222" i="16"/>
  <c r="O221" i="16"/>
  <c r="N221" i="16" s="1"/>
  <c r="M221" i="16"/>
  <c r="L221" i="16" s="1"/>
  <c r="M220" i="16"/>
  <c r="L220" i="16" s="1"/>
  <c r="M219" i="16"/>
  <c r="O218" i="16"/>
  <c r="N218" i="16" s="1"/>
  <c r="M218" i="16"/>
  <c r="L218" i="16" s="1"/>
  <c r="O217" i="16"/>
  <c r="N217" i="16" s="1"/>
  <c r="M217" i="16"/>
  <c r="L217" i="16" s="1"/>
  <c r="O216" i="16"/>
  <c r="N216" i="16" s="1"/>
  <c r="M216" i="16"/>
  <c r="L216" i="16" s="1"/>
  <c r="M215" i="16"/>
  <c r="M214" i="16"/>
  <c r="O213" i="16"/>
  <c r="N213" i="16" s="1"/>
  <c r="M213" i="16"/>
  <c r="L213" i="16" s="1"/>
  <c r="M212" i="16"/>
  <c r="L212" i="16" s="1"/>
  <c r="M211" i="16"/>
  <c r="O210" i="16"/>
  <c r="N210" i="16" s="1"/>
  <c r="M210" i="16"/>
  <c r="L210" i="16" s="1"/>
  <c r="O209" i="16"/>
  <c r="N209" i="16" s="1"/>
  <c r="M209" i="16"/>
  <c r="L209" i="16" s="1"/>
  <c r="O208" i="16"/>
  <c r="N208" i="16"/>
  <c r="M208" i="16"/>
  <c r="L208" i="16" s="1"/>
  <c r="M207" i="16"/>
  <c r="M206" i="16"/>
  <c r="O205" i="16"/>
  <c r="N205" i="16" s="1"/>
  <c r="M205" i="16"/>
  <c r="L205" i="16" s="1"/>
  <c r="M204" i="16"/>
  <c r="L204" i="16" s="1"/>
  <c r="M202" i="16"/>
  <c r="L202" i="16" s="1"/>
  <c r="K202" i="16"/>
  <c r="O202" i="16" s="1"/>
  <c r="N202" i="16" s="1"/>
  <c r="J202" i="16"/>
  <c r="M199" i="16"/>
  <c r="M198" i="16"/>
  <c r="O198" i="16" s="1"/>
  <c r="N198" i="16" s="1"/>
  <c r="O197" i="16"/>
  <c r="N197" i="16" s="1"/>
  <c r="M197" i="16"/>
  <c r="L197" i="16"/>
  <c r="O196" i="16"/>
  <c r="N196" i="16" s="1"/>
  <c r="M196" i="16"/>
  <c r="L196" i="16" s="1"/>
  <c r="O195" i="16"/>
  <c r="N195" i="16" s="1"/>
  <c r="M195" i="16"/>
  <c r="L195" i="16" s="1"/>
  <c r="M194" i="16"/>
  <c r="N193" i="16"/>
  <c r="M193" i="16"/>
  <c r="O193" i="16" s="1"/>
  <c r="L193" i="16"/>
  <c r="M192" i="16"/>
  <c r="O192" i="16" s="1"/>
  <c r="N192" i="16" s="1"/>
  <c r="L192" i="16"/>
  <c r="M191" i="16"/>
  <c r="O191" i="16" s="1"/>
  <c r="N191" i="16" s="1"/>
  <c r="O190" i="16"/>
  <c r="N190" i="16" s="1"/>
  <c r="M190" i="16"/>
  <c r="L190" i="16"/>
  <c r="O189" i="16"/>
  <c r="N189" i="16"/>
  <c r="M189" i="16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O183" i="16"/>
  <c r="N183" i="16" s="1"/>
  <c r="M183" i="16"/>
  <c r="L183" i="16"/>
  <c r="O182" i="16"/>
  <c r="N182" i="16" s="1"/>
  <c r="M182" i="16"/>
  <c r="L182" i="16"/>
  <c r="O181" i="16"/>
  <c r="N181" i="16" s="1"/>
  <c r="M181" i="16"/>
  <c r="L181" i="16"/>
  <c r="O180" i="16"/>
  <c r="N180" i="16" s="1"/>
  <c r="M180" i="16"/>
  <c r="L180" i="16" s="1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O175" i="16"/>
  <c r="N175" i="16" s="1"/>
  <c r="M175" i="16"/>
  <c r="L175" i="16" s="1"/>
  <c r="O174" i="16"/>
  <c r="N174" i="16" s="1"/>
  <c r="M174" i="16"/>
  <c r="L174" i="16"/>
  <c r="O173" i="16"/>
  <c r="N173" i="16" s="1"/>
  <c r="M173" i="16"/>
  <c r="L173" i="16"/>
  <c r="M172" i="16"/>
  <c r="L172" i="16" s="1"/>
  <c r="M171" i="16"/>
  <c r="O170" i="16"/>
  <c r="N170" i="16" s="1"/>
  <c r="M170" i="16"/>
  <c r="L170" i="16"/>
  <c r="M169" i="16"/>
  <c r="O169" i="16" s="1"/>
  <c r="N169" i="16" s="1"/>
  <c r="M168" i="16"/>
  <c r="O168" i="16" s="1"/>
  <c r="N168" i="16" s="1"/>
  <c r="L168" i="16"/>
  <c r="O167" i="16"/>
  <c r="N167" i="16" s="1"/>
  <c r="M167" i="16"/>
  <c r="L167" i="16"/>
  <c r="O166" i="16"/>
  <c r="N166" i="16" s="1"/>
  <c r="M166" i="16"/>
  <c r="L166" i="16"/>
  <c r="O165" i="16"/>
  <c r="N165" i="16"/>
  <c r="M165" i="16"/>
  <c r="L165" i="16"/>
  <c r="M164" i="16"/>
  <c r="L164" i="16" s="1"/>
  <c r="M163" i="16"/>
  <c r="L163" i="16" s="1"/>
  <c r="M162" i="16"/>
  <c r="O162" i="16" s="1"/>
  <c r="N162" i="16" s="1"/>
  <c r="N161" i="16"/>
  <c r="M161" i="16"/>
  <c r="O161" i="16" s="1"/>
  <c r="L161" i="16"/>
  <c r="M160" i="16"/>
  <c r="O160" i="16" s="1"/>
  <c r="N160" i="16" s="1"/>
  <c r="L160" i="16"/>
  <c r="M159" i="16"/>
  <c r="O159" i="16" s="1"/>
  <c r="N159" i="16" s="1"/>
  <c r="O158" i="16"/>
  <c r="N158" i="16" s="1"/>
  <c r="M158" i="16"/>
  <c r="L158" i="16"/>
  <c r="O157" i="16"/>
  <c r="N157" i="16" s="1"/>
  <c r="M157" i="16"/>
  <c r="L157" i="16"/>
  <c r="O156" i="16"/>
  <c r="N156" i="16" s="1"/>
  <c r="M156" i="16"/>
  <c r="L156" i="16" s="1"/>
  <c r="M155" i="16"/>
  <c r="O154" i="16"/>
  <c r="N154" i="16" s="1"/>
  <c r="M154" i="16"/>
  <c r="L154" i="16"/>
  <c r="M153" i="16"/>
  <c r="O153" i="16" s="1"/>
  <c r="N153" i="16" s="1"/>
  <c r="M152" i="16"/>
  <c r="O152" i="16" s="1"/>
  <c r="N152" i="16" s="1"/>
  <c r="O151" i="16"/>
  <c r="N151" i="16" s="1"/>
  <c r="M151" i="16"/>
  <c r="L151" i="16"/>
  <c r="M150" i="16"/>
  <c r="O150" i="16" s="1"/>
  <c r="N150" i="16" s="1"/>
  <c r="O149" i="16"/>
  <c r="N149" i="16" s="1"/>
  <c r="M149" i="16"/>
  <c r="L149" i="16"/>
  <c r="O148" i="16"/>
  <c r="N148" i="16" s="1"/>
  <c r="M148" i="16"/>
  <c r="L148" i="16"/>
  <c r="O147" i="16"/>
  <c r="N147" i="16" s="1"/>
  <c r="M147" i="16"/>
  <c r="L147" i="16"/>
  <c r="M146" i="16"/>
  <c r="O146" i="16" s="1"/>
  <c r="N146" i="16" s="1"/>
  <c r="O145" i="16"/>
  <c r="N145" i="16" s="1"/>
  <c r="M145" i="16"/>
  <c r="L145" i="16"/>
  <c r="O144" i="16"/>
  <c r="N144" i="16" s="1"/>
  <c r="M144" i="16"/>
  <c r="L144" i="16"/>
  <c r="O143" i="16"/>
  <c r="N143" i="16" s="1"/>
  <c r="M143" i="16"/>
  <c r="L143" i="16"/>
  <c r="O142" i="16"/>
  <c r="N142" i="16" s="1"/>
  <c r="M142" i="16"/>
  <c r="L142" i="16" s="1"/>
  <c r="O141" i="16"/>
  <c r="N141" i="16" s="1"/>
  <c r="M141" i="16"/>
  <c r="L141" i="16"/>
  <c r="O140" i="16"/>
  <c r="N140" i="16"/>
  <c r="M140" i="16"/>
  <c r="L140" i="16" s="1"/>
  <c r="M139" i="16"/>
  <c r="O139" i="16" s="1"/>
  <c r="N139" i="16" s="1"/>
  <c r="M138" i="16"/>
  <c r="O138" i="16" s="1"/>
  <c r="N138" i="16" s="1"/>
  <c r="O137" i="16"/>
  <c r="N137" i="16" s="1"/>
  <c r="M137" i="16"/>
  <c r="L137" i="16"/>
  <c r="M136" i="16"/>
  <c r="O136" i="16" s="1"/>
  <c r="N136" i="16" s="1"/>
  <c r="L136" i="16"/>
  <c r="O135" i="16"/>
  <c r="N135" i="16" s="1"/>
  <c r="M135" i="16"/>
  <c r="L135" i="16" s="1"/>
  <c r="O134" i="16"/>
  <c r="N134" i="16" s="1"/>
  <c r="M134" i="16"/>
  <c r="L134" i="16"/>
  <c r="O133" i="16"/>
  <c r="N133" i="16" s="1"/>
  <c r="M133" i="16"/>
  <c r="L133" i="16" s="1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O128" i="16"/>
  <c r="N128" i="16" s="1"/>
  <c r="M128" i="16"/>
  <c r="L128" i="16"/>
  <c r="O127" i="16"/>
  <c r="N127" i="16" s="1"/>
  <c r="M127" i="16"/>
  <c r="L127" i="16"/>
  <c r="O126" i="16"/>
  <c r="N126" i="16" s="1"/>
  <c r="M126" i="16"/>
  <c r="L126" i="16" s="1"/>
  <c r="O125" i="16"/>
  <c r="N125" i="16" s="1"/>
  <c r="M125" i="16"/>
  <c r="L125" i="16" s="1"/>
  <c r="O124" i="16"/>
  <c r="N124" i="16"/>
  <c r="M124" i="16"/>
  <c r="L124" i="16" s="1"/>
  <c r="M123" i="16"/>
  <c r="O123" i="16" s="1"/>
  <c r="N123" i="16" s="1"/>
  <c r="M122" i="16"/>
  <c r="O122" i="16" s="1"/>
  <c r="N122" i="16" s="1"/>
  <c r="O121" i="16"/>
  <c r="N121" i="16" s="1"/>
  <c r="M121" i="16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O114" i="16"/>
  <c r="N114" i="16" s="1"/>
  <c r="M114" i="16"/>
  <c r="L114" i="16"/>
  <c r="M113" i="16"/>
  <c r="L113" i="16" s="1"/>
  <c r="O112" i="16"/>
  <c r="N112" i="16" s="1"/>
  <c r="M112" i="16"/>
  <c r="L112" i="16" s="1"/>
  <c r="O111" i="16"/>
  <c r="N111" i="16"/>
  <c r="M111" i="16"/>
  <c r="L111" i="16" s="1"/>
  <c r="O110" i="16"/>
  <c r="N110" i="16"/>
  <c r="M110" i="16"/>
  <c r="L110" i="16" s="1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O105" i="16"/>
  <c r="N105" i="16" s="1"/>
  <c r="M105" i="16"/>
  <c r="L105" i="16" s="1"/>
  <c r="O104" i="16"/>
  <c r="N104" i="16"/>
  <c r="M104" i="16"/>
  <c r="L104" i="16"/>
  <c r="O103" i="16"/>
  <c r="N103" i="16" s="1"/>
  <c r="M103" i="16"/>
  <c r="L103" i="16" s="1"/>
  <c r="M102" i="16"/>
  <c r="O102" i="16" s="1"/>
  <c r="N102" i="16" s="1"/>
  <c r="O101" i="16"/>
  <c r="N101" i="16"/>
  <c r="M101" i="16"/>
  <c r="L101" i="16" s="1"/>
  <c r="M100" i="16"/>
  <c r="O100" i="16" s="1"/>
  <c r="N100" i="16" s="1"/>
  <c r="L100" i="16"/>
  <c r="M99" i="16"/>
  <c r="L99" i="16" s="1"/>
  <c r="O98" i="16"/>
  <c r="N98" i="16" s="1"/>
  <c r="M98" i="16"/>
  <c r="L98" i="16"/>
  <c r="M97" i="16"/>
  <c r="L97" i="16" s="1"/>
  <c r="O96" i="16"/>
  <c r="N96" i="16" s="1"/>
  <c r="M96" i="16"/>
  <c r="L96" i="16" s="1"/>
  <c r="O95" i="16"/>
  <c r="N95" i="16"/>
  <c r="M95" i="16"/>
  <c r="L95" i="16" s="1"/>
  <c r="O94" i="16"/>
  <c r="N94" i="16"/>
  <c r="M94" i="16"/>
  <c r="L94" i="16" s="1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O89" i="16"/>
  <c r="N89" i="16" s="1"/>
  <c r="M89" i="16"/>
  <c r="L89" i="16" s="1"/>
  <c r="O88" i="16"/>
  <c r="N88" i="16"/>
  <c r="M88" i="16"/>
  <c r="L88" i="16"/>
  <c r="O87" i="16"/>
  <c r="N87" i="16" s="1"/>
  <c r="M87" i="16"/>
  <c r="L87" i="16" s="1"/>
  <c r="M86" i="16"/>
  <c r="O86" i="16" s="1"/>
  <c r="N86" i="16" s="1"/>
  <c r="O85" i="16"/>
  <c r="N85" i="16"/>
  <c r="M85" i="16"/>
  <c r="L85" i="16" s="1"/>
  <c r="M84" i="16"/>
  <c r="O84" i="16" s="1"/>
  <c r="N84" i="16" s="1"/>
  <c r="L84" i="16"/>
  <c r="M83" i="16"/>
  <c r="L83" i="16" s="1"/>
  <c r="O82" i="16"/>
  <c r="N82" i="16" s="1"/>
  <c r="M82" i="16"/>
  <c r="L82" i="16"/>
  <c r="M81" i="16"/>
  <c r="L81" i="16" s="1"/>
  <c r="O80" i="16"/>
  <c r="N80" i="16" s="1"/>
  <c r="M80" i="16"/>
  <c r="L80" i="16" s="1"/>
  <c r="O79" i="16"/>
  <c r="N79" i="16"/>
  <c r="M79" i="16"/>
  <c r="L79" i="16" s="1"/>
  <c r="O78" i="16"/>
  <c r="N78" i="16"/>
  <c r="M78" i="16"/>
  <c r="L78" i="16" s="1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O73" i="16"/>
  <c r="N73" i="16" s="1"/>
  <c r="M73" i="16"/>
  <c r="L73" i="16" s="1"/>
  <c r="O72" i="16"/>
  <c r="N72" i="16"/>
  <c r="M72" i="16"/>
  <c r="L72" i="16"/>
  <c r="O71" i="16"/>
  <c r="N71" i="16" s="1"/>
  <c r="M71" i="16"/>
  <c r="L71" i="16" s="1"/>
  <c r="M70" i="16"/>
  <c r="O70" i="16" s="1"/>
  <c r="N70" i="16" s="1"/>
  <c r="O69" i="16"/>
  <c r="N69" i="16"/>
  <c r="M69" i="16"/>
  <c r="L69" i="16" s="1"/>
  <c r="M68" i="16"/>
  <c r="O68" i="16" s="1"/>
  <c r="N68" i="16" s="1"/>
  <c r="L68" i="16"/>
  <c r="M67" i="16"/>
  <c r="L67" i="16" s="1"/>
  <c r="O66" i="16"/>
  <c r="N66" i="16" s="1"/>
  <c r="M66" i="16"/>
  <c r="L66" i="16"/>
  <c r="M65" i="16"/>
  <c r="L65" i="16" s="1"/>
  <c r="O64" i="16"/>
  <c r="N64" i="16" s="1"/>
  <c r="M64" i="16"/>
  <c r="L64" i="16" s="1"/>
  <c r="O63" i="16"/>
  <c r="N63" i="16"/>
  <c r="M63" i="16"/>
  <c r="L63" i="16" s="1"/>
  <c r="O62" i="16"/>
  <c r="N62" i="16"/>
  <c r="M62" i="16"/>
  <c r="L62" i="16" s="1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O47" i="16" s="1"/>
  <c r="N47" i="16" s="1"/>
  <c r="L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O41" i="16" s="1"/>
  <c r="N41" i="16" s="1"/>
  <c r="L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O37" i="16" s="1"/>
  <c r="N37" i="16" s="1"/>
  <c r="L37" i="16"/>
  <c r="M36" i="16"/>
  <c r="O36" i="16" s="1"/>
  <c r="N36" i="16" s="1"/>
  <c r="M35" i="16"/>
  <c r="O35" i="16" s="1"/>
  <c r="N35" i="16" s="1"/>
  <c r="L35" i="16"/>
  <c r="M34" i="16"/>
  <c r="O34" i="16" s="1"/>
  <c r="N34" i="16" s="1"/>
  <c r="M33" i="16"/>
  <c r="O33" i="16" s="1"/>
  <c r="N33" i="16" s="1"/>
  <c r="L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O21" i="16" s="1"/>
  <c r="N21" i="16" s="1"/>
  <c r="L21" i="16"/>
  <c r="M20" i="16"/>
  <c r="O20" i="16" s="1"/>
  <c r="N20" i="16" s="1"/>
  <c r="M19" i="16"/>
  <c r="O19" i="16" s="1"/>
  <c r="N19" i="16" s="1"/>
  <c r="L19" i="16"/>
  <c r="M18" i="16"/>
  <c r="O18" i="16" s="1"/>
  <c r="N18" i="16" s="1"/>
  <c r="M17" i="16"/>
  <c r="O17" i="16" s="1"/>
  <c r="N17" i="16" s="1"/>
  <c r="L17" i="16"/>
  <c r="M16" i="16"/>
  <c r="O16" i="16" s="1"/>
  <c r="N16" i="16" s="1"/>
  <c r="M15" i="16"/>
  <c r="O15" i="16" s="1"/>
  <c r="N15" i="16" s="1"/>
  <c r="L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O11" i="16" s="1"/>
  <c r="N11" i="16" s="1"/>
  <c r="L11" i="16"/>
  <c r="E7" i="16"/>
  <c r="E6" i="16"/>
  <c r="E5" i="16"/>
  <c r="E4" i="16"/>
  <c r="N82" i="15"/>
  <c r="M82" i="15"/>
  <c r="L82" i="15"/>
  <c r="K82" i="15"/>
  <c r="J82" i="15"/>
  <c r="I82" i="15"/>
  <c r="N76" i="15"/>
  <c r="M76" i="15"/>
  <c r="L76" i="15" s="1"/>
  <c r="K76" i="15"/>
  <c r="J76" i="15"/>
  <c r="I76" i="15" s="1"/>
  <c r="N70" i="15"/>
  <c r="M70" i="15"/>
  <c r="L70" i="15"/>
  <c r="K70" i="15"/>
  <c r="J70" i="15"/>
  <c r="I70" i="15" s="1"/>
  <c r="N64" i="15"/>
  <c r="M64" i="15"/>
  <c r="L64" i="15"/>
  <c r="K64" i="15"/>
  <c r="J64" i="15"/>
  <c r="I64" i="15"/>
  <c r="N58" i="15"/>
  <c r="M58" i="15"/>
  <c r="L58" i="15"/>
  <c r="K58" i="15"/>
  <c r="J58" i="15"/>
  <c r="I58" i="15"/>
  <c r="N52" i="15"/>
  <c r="M52" i="15"/>
  <c r="L52" i="15" s="1"/>
  <c r="K52" i="15"/>
  <c r="J52" i="15"/>
  <c r="I52" i="15" s="1"/>
  <c r="N46" i="15"/>
  <c r="M46" i="15"/>
  <c r="L46" i="15"/>
  <c r="K46" i="15"/>
  <c r="J46" i="15"/>
  <c r="I46" i="15"/>
  <c r="N41" i="15"/>
  <c r="M41" i="15"/>
  <c r="L41" i="15"/>
  <c r="K41" i="15"/>
  <c r="J41" i="15"/>
  <c r="I41" i="15"/>
  <c r="N35" i="15"/>
  <c r="K35" i="15"/>
  <c r="N30" i="15"/>
  <c r="K30" i="15"/>
  <c r="N25" i="15"/>
  <c r="K25" i="15"/>
  <c r="N20" i="15"/>
  <c r="K20" i="15"/>
  <c r="N25" i="14"/>
  <c r="K25" i="14"/>
  <c r="N30" i="14"/>
  <c r="K30" i="14"/>
  <c r="J193" i="1"/>
  <c r="I193" i="1" s="1"/>
  <c r="N20" i="14"/>
  <c r="K20" i="14"/>
  <c r="N82" i="14"/>
  <c r="M82" i="14"/>
  <c r="L82" i="14" s="1"/>
  <c r="K82" i="14"/>
  <c r="J82" i="14"/>
  <c r="I82" i="14" s="1"/>
  <c r="N76" i="14"/>
  <c r="M76" i="14"/>
  <c r="L76" i="14" s="1"/>
  <c r="K76" i="14"/>
  <c r="J76" i="14"/>
  <c r="I76" i="14" s="1"/>
  <c r="N70" i="14"/>
  <c r="M70" i="14"/>
  <c r="L70" i="14" s="1"/>
  <c r="K70" i="14"/>
  <c r="J70" i="14"/>
  <c r="I70" i="14" s="1"/>
  <c r="N64" i="14"/>
  <c r="M64" i="14"/>
  <c r="L64" i="14" s="1"/>
  <c r="K64" i="14"/>
  <c r="J64" i="14"/>
  <c r="I64" i="14" s="1"/>
  <c r="N58" i="14"/>
  <c r="M58" i="14"/>
  <c r="L58" i="14" s="1"/>
  <c r="K58" i="14"/>
  <c r="J58" i="14"/>
  <c r="I58" i="14" s="1"/>
  <c r="N52" i="14"/>
  <c r="M52" i="14"/>
  <c r="L52" i="14" s="1"/>
  <c r="K52" i="14"/>
  <c r="J52" i="14"/>
  <c r="I52" i="14" s="1"/>
  <c r="N46" i="14"/>
  <c r="M46" i="14"/>
  <c r="L46" i="14" s="1"/>
  <c r="K46" i="14"/>
  <c r="J46" i="14"/>
  <c r="I46" i="14" s="1"/>
  <c r="N41" i="14"/>
  <c r="M41" i="14"/>
  <c r="L41" i="14" s="1"/>
  <c r="K41" i="14"/>
  <c r="J41" i="14"/>
  <c r="I41" i="14" s="1"/>
  <c r="N35" i="14"/>
  <c r="K35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M8" i="14" l="1"/>
  <c r="L8" i="14" s="1"/>
  <c r="O11" i="3"/>
  <c r="N11" i="3" s="1"/>
  <c r="J862" i="17"/>
  <c r="L11" i="17"/>
  <c r="L202" i="17"/>
  <c r="L317" i="17" s="1"/>
  <c r="L115" i="17"/>
  <c r="L862" i="17" s="1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21" i="10"/>
  <c r="J863" i="17" l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M185" i="10" s="1"/>
  <c r="L185" i="10" s="1"/>
  <c r="I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M156" i="10" s="1"/>
  <c r="L156" i="10" s="1"/>
  <c r="I156" i="10"/>
  <c r="J155" i="10"/>
  <c r="M155" i="10" s="1"/>
  <c r="L155" i="10" s="1"/>
  <c r="I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M125" i="10" s="1"/>
  <c r="L125" i="10" s="1"/>
  <c r="I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M95" i="10" s="1"/>
  <c r="L95" i="10" s="1"/>
  <c r="I95" i="10"/>
  <c r="J94" i="10"/>
  <c r="I94" i="10" s="1"/>
  <c r="N92" i="10"/>
  <c r="K92" i="10"/>
  <c r="J89" i="10"/>
  <c r="M89" i="10" s="1"/>
  <c r="L89" i="10" s="1"/>
  <c r="J88" i="10"/>
  <c r="J87" i="10"/>
  <c r="J86" i="10"/>
  <c r="M85" i="10"/>
  <c r="L85" i="10" s="1"/>
  <c r="J85" i="10"/>
  <c r="I85" i="10" s="1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M74" i="10" s="1"/>
  <c r="L74" i="10" s="1"/>
  <c r="I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M69" i="10" s="1"/>
  <c r="L69" i="10" s="1"/>
  <c r="I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M52" i="10" s="1"/>
  <c r="L52" i="10" s="1"/>
  <c r="I52" i="10"/>
  <c r="J51" i="10"/>
  <c r="J50" i="10"/>
  <c r="M50" i="10" s="1"/>
  <c r="L50" i="10" s="1"/>
  <c r="I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M35" i="10" s="1"/>
  <c r="L35" i="10" s="1"/>
  <c r="I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M23" i="10" s="1"/>
  <c r="L23" i="10" s="1"/>
  <c r="I23" i="10"/>
  <c r="J22" i="10"/>
  <c r="J21" i="10"/>
  <c r="J20" i="10"/>
  <c r="J19" i="10"/>
  <c r="J18" i="10"/>
  <c r="M17" i="10"/>
  <c r="L17" i="10" s="1"/>
  <c r="J17" i="10"/>
  <c r="I17" i="10"/>
  <c r="J16" i="10"/>
  <c r="J15" i="10"/>
  <c r="M15" i="10" s="1"/>
  <c r="L15" i="10" s="1"/>
  <c r="I15" i="10"/>
  <c r="J14" i="10"/>
  <c r="J13" i="10"/>
  <c r="J12" i="10"/>
  <c r="J11" i="10"/>
  <c r="I11" i="10" s="1"/>
  <c r="J10" i="10"/>
  <c r="J9" i="10"/>
  <c r="M9" i="10" s="1"/>
  <c r="L9" i="10" s="1"/>
  <c r="J8" i="10"/>
  <c r="I8" i="10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E175" i="7" s="1"/>
  <c r="AD174" i="7"/>
  <c r="AB174" i="7"/>
  <c r="AD173" i="7"/>
  <c r="AB173" i="7"/>
  <c r="AE173" i="7" s="1"/>
  <c r="AD172" i="7"/>
  <c r="AB172" i="7"/>
  <c r="AE172" i="7" s="1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E161" i="7" s="1"/>
  <c r="AD160" i="7"/>
  <c r="AB160" i="7"/>
  <c r="AE160" i="7" s="1"/>
  <c r="AD159" i="7"/>
  <c r="AB159" i="7"/>
  <c r="AE159" i="7" s="1"/>
  <c r="AD158" i="7"/>
  <c r="AB158" i="7"/>
  <c r="AD157" i="7"/>
  <c r="AB157" i="7"/>
  <c r="AE157" i="7" s="1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E149" i="7" s="1"/>
  <c r="AD148" i="7"/>
  <c r="AB148" i="7"/>
  <c r="AE148" i="7" s="1"/>
  <c r="AD147" i="7"/>
  <c r="AB147" i="7"/>
  <c r="AE147" i="7" s="1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G142" i="2"/>
  <c r="H67" i="2"/>
  <c r="G67" i="2"/>
  <c r="G68" i="2"/>
  <c r="G104" i="2"/>
  <c r="H104" i="2"/>
  <c r="G105" i="2"/>
  <c r="AE153" i="7" l="1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C181" i="2"/>
  <c r="AB181" i="2"/>
  <c r="Z181" i="2"/>
  <c r="AB180" i="2"/>
  <c r="AC180" i="2" s="1"/>
  <c r="Z180" i="2"/>
  <c r="AB179" i="2"/>
  <c r="Z179" i="2"/>
  <c r="AC179" i="2" s="1"/>
  <c r="AC178" i="2"/>
  <c r="AB178" i="2"/>
  <c r="Z178" i="2"/>
  <c r="AB177" i="2"/>
  <c r="AC177" i="2" s="1"/>
  <c r="Z177" i="2"/>
  <c r="AB176" i="2"/>
  <c r="Z176" i="2"/>
  <c r="AB175" i="2"/>
  <c r="Z175" i="2"/>
  <c r="AC175" i="2" s="1"/>
  <c r="AC174" i="2"/>
  <c r="AB174" i="2"/>
  <c r="Z174" i="2"/>
  <c r="AB173" i="2"/>
  <c r="AC173" i="2" s="1"/>
  <c r="Z173" i="2"/>
  <c r="AB172" i="2"/>
  <c r="Z172" i="2"/>
  <c r="AC172" i="2" s="1"/>
  <c r="AB171" i="2"/>
  <c r="Z171" i="2"/>
  <c r="AB170" i="2"/>
  <c r="Z170" i="2"/>
  <c r="AC170" i="2" s="1"/>
  <c r="AB169" i="2"/>
  <c r="AC169" i="2" s="1"/>
  <c r="Z169" i="2"/>
  <c r="AC168" i="2"/>
  <c r="AB168" i="2"/>
  <c r="Z168" i="2"/>
  <c r="AB167" i="2"/>
  <c r="Z167" i="2"/>
  <c r="AB166" i="2"/>
  <c r="Z166" i="2"/>
  <c r="AC166" i="2" s="1"/>
  <c r="AC165" i="2"/>
  <c r="AB165" i="2"/>
  <c r="Z165" i="2"/>
  <c r="AC164" i="2"/>
  <c r="AB164" i="2"/>
  <c r="Z164" i="2"/>
  <c r="AB163" i="2"/>
  <c r="Z163" i="2"/>
  <c r="AC163" i="2" s="1"/>
  <c r="AC162" i="2"/>
  <c r="AB162" i="2"/>
  <c r="Z162" i="2"/>
  <c r="AC161" i="2"/>
  <c r="AB161" i="2"/>
  <c r="Z161" i="2"/>
  <c r="AB160" i="2"/>
  <c r="Z160" i="2"/>
  <c r="AC160" i="2" s="1"/>
  <c r="AB159" i="2"/>
  <c r="Z159" i="2"/>
  <c r="AC159" i="2" s="1"/>
  <c r="AC158" i="2"/>
  <c r="AB158" i="2"/>
  <c r="Z158" i="2"/>
  <c r="AB157" i="2"/>
  <c r="AC157" i="2" s="1"/>
  <c r="Z157" i="2"/>
  <c r="AB156" i="2"/>
  <c r="Z156" i="2"/>
  <c r="AC156" i="2" s="1"/>
  <c r="AB155" i="2"/>
  <c r="Z155" i="2"/>
  <c r="AB154" i="2"/>
  <c r="Z154" i="2"/>
  <c r="AC154" i="2" s="1"/>
  <c r="AB153" i="2"/>
  <c r="AC153" i="2" s="1"/>
  <c r="Z153" i="2"/>
  <c r="AC152" i="2"/>
  <c r="AB152" i="2"/>
  <c r="Z152" i="2"/>
  <c r="AB151" i="2"/>
  <c r="Z151" i="2"/>
  <c r="AC151" i="2" s="1"/>
  <c r="AB150" i="2"/>
  <c r="Z150" i="2"/>
  <c r="AC150" i="2" s="1"/>
  <c r="AC149" i="2"/>
  <c r="AB149" i="2"/>
  <c r="Z149" i="2"/>
  <c r="AB148" i="2"/>
  <c r="AC148" i="2" s="1"/>
  <c r="Z148" i="2"/>
  <c r="AB147" i="2"/>
  <c r="Z147" i="2"/>
  <c r="AC147" i="2" s="1"/>
  <c r="AC146" i="2"/>
  <c r="AB146" i="2"/>
  <c r="Z146" i="2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H142" i="2"/>
  <c r="AB141" i="2"/>
  <c r="Z141" i="2"/>
  <c r="AC141" i="2" s="1"/>
  <c r="H141" i="2"/>
  <c r="G141" i="2"/>
  <c r="Z140" i="2"/>
  <c r="N140" i="2"/>
  <c r="H140" i="2"/>
  <c r="G140" i="2"/>
  <c r="AB140" i="2" s="1"/>
  <c r="AC140" i="2" s="1"/>
  <c r="Z139" i="2"/>
  <c r="T139" i="2"/>
  <c r="H139" i="2" s="1"/>
  <c r="G139" i="2"/>
  <c r="AB139" i="2" s="1"/>
  <c r="Z138" i="2"/>
  <c r="H138" i="2"/>
  <c r="G138" i="2"/>
  <c r="Z137" i="2"/>
  <c r="H137" i="2"/>
  <c r="G137" i="2"/>
  <c r="Z136" i="2"/>
  <c r="N136" i="2"/>
  <c r="G136" i="2" s="1"/>
  <c r="AB136" i="2" s="1"/>
  <c r="H136" i="2"/>
  <c r="AB135" i="2"/>
  <c r="AC135" i="2" s="1"/>
  <c r="Z135" i="2"/>
  <c r="H135" i="2"/>
  <c r="G135" i="2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AB130" i="2"/>
  <c r="Z130" i="2"/>
  <c r="H130" i="2"/>
  <c r="G130" i="2"/>
  <c r="AC129" i="2"/>
  <c r="Z129" i="2"/>
  <c r="H129" i="2"/>
  <c r="G129" i="2"/>
  <c r="AB129" i="2" s="1"/>
  <c r="Z128" i="2"/>
  <c r="H128" i="2"/>
  <c r="G128" i="2"/>
  <c r="AB128" i="2" s="1"/>
  <c r="AC128" i="2" s="1"/>
  <c r="AB127" i="2"/>
  <c r="Z127" i="2"/>
  <c r="H127" i="2"/>
  <c r="G127" i="2"/>
  <c r="Z126" i="2"/>
  <c r="H126" i="2"/>
  <c r="G126" i="2"/>
  <c r="AB126" i="2" s="1"/>
  <c r="AC126" i="2" s="1"/>
  <c r="Z125" i="2"/>
  <c r="H125" i="2"/>
  <c r="AB125" i="2" s="1"/>
  <c r="AC125" i="2" s="1"/>
  <c r="G125" i="2"/>
  <c r="Z124" i="2"/>
  <c r="AC124" i="2" s="1"/>
  <c r="N124" i="2"/>
  <c r="G124" i="2" s="1"/>
  <c r="AB124" i="2" s="1"/>
  <c r="H124" i="2"/>
  <c r="AB123" i="2"/>
  <c r="Z123" i="2"/>
  <c r="H123" i="2"/>
  <c r="G123" i="2"/>
  <c r="Z122" i="2"/>
  <c r="H122" i="2"/>
  <c r="G122" i="2"/>
  <c r="AB122" i="2" s="1"/>
  <c r="AC122" i="2" s="1"/>
  <c r="Z121" i="2"/>
  <c r="R121" i="2"/>
  <c r="R143" i="2" s="1"/>
  <c r="H121" i="2"/>
  <c r="G121" i="2"/>
  <c r="Z120" i="2"/>
  <c r="N120" i="2"/>
  <c r="H120" i="2"/>
  <c r="G120" i="2"/>
  <c r="AB120" i="2" s="1"/>
  <c r="Z119" i="2"/>
  <c r="AC119" i="2" s="1"/>
  <c r="T119" i="2"/>
  <c r="H119" i="2"/>
  <c r="G119" i="2"/>
  <c r="AB119" i="2" s="1"/>
  <c r="Z118" i="2"/>
  <c r="T118" i="2"/>
  <c r="H118" i="2"/>
  <c r="G118" i="2"/>
  <c r="AB118" i="2" s="1"/>
  <c r="AC118" i="2" s="1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AB114" i="2" s="1"/>
  <c r="Z113" i="2"/>
  <c r="Q113" i="2"/>
  <c r="G113" i="2" s="1"/>
  <c r="H113" i="2"/>
  <c r="Z112" i="2"/>
  <c r="N112" i="2"/>
  <c r="H112" i="2"/>
  <c r="G112" i="2"/>
  <c r="Z111" i="2"/>
  <c r="N111" i="2"/>
  <c r="H111" i="2"/>
  <c r="AB110" i="2"/>
  <c r="Z110" i="2"/>
  <c r="AC110" i="2" s="1"/>
  <c r="H110" i="2"/>
  <c r="G110" i="2"/>
  <c r="Z109" i="2"/>
  <c r="T109" i="2"/>
  <c r="H109" i="2"/>
  <c r="G109" i="2"/>
  <c r="AB109" i="2" s="1"/>
  <c r="AC109" i="2" s="1"/>
  <c r="Z108" i="2"/>
  <c r="H108" i="2"/>
  <c r="AB108" i="2" s="1"/>
  <c r="G108" i="2"/>
  <c r="Z107" i="2"/>
  <c r="T107" i="2"/>
  <c r="H107" i="2"/>
  <c r="G107" i="2"/>
  <c r="AB106" i="2"/>
  <c r="Z106" i="2"/>
  <c r="G106" i="2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AB103" i="2"/>
  <c r="Z103" i="2"/>
  <c r="H103" i="2"/>
  <c r="G103" i="2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AB100" i="2" s="1"/>
  <c r="Z99" i="2"/>
  <c r="T99" i="2"/>
  <c r="H99" i="2" s="1"/>
  <c r="G99" i="2"/>
  <c r="AB98" i="2"/>
  <c r="Z98" i="2"/>
  <c r="AC98" i="2" s="1"/>
  <c r="H98" i="2"/>
  <c r="G98" i="2"/>
  <c r="AB97" i="2"/>
  <c r="AC97" i="2" s="1"/>
  <c r="Z97" i="2"/>
  <c r="H97" i="2"/>
  <c r="G97" i="2"/>
  <c r="AC96" i="2"/>
  <c r="Z96" i="2"/>
  <c r="H96" i="2"/>
  <c r="G96" i="2"/>
  <c r="AB96" i="2" s="1"/>
  <c r="Z95" i="2"/>
  <c r="AC95" i="2" s="1"/>
  <c r="T95" i="2"/>
  <c r="H95" i="2" s="1"/>
  <c r="G95" i="2"/>
  <c r="AB95" i="2" s="1"/>
  <c r="AB94" i="2"/>
  <c r="AC94" i="2" s="1"/>
  <c r="Z94" i="2"/>
  <c r="H94" i="2"/>
  <c r="G94" i="2"/>
  <c r="Z93" i="2"/>
  <c r="R93" i="2"/>
  <c r="R105" i="2" s="1"/>
  <c r="H93" i="2"/>
  <c r="G93" i="2"/>
  <c r="AB93" i="2" s="1"/>
  <c r="AC93" i="2" s="1"/>
  <c r="AB92" i="2"/>
  <c r="Z92" i="2"/>
  <c r="AC92" i="2" s="1"/>
  <c r="H92" i="2"/>
  <c r="G92" i="2"/>
  <c r="Z91" i="2"/>
  <c r="Q91" i="2"/>
  <c r="H91" i="2"/>
  <c r="G91" i="2"/>
  <c r="AB91" i="2" s="1"/>
  <c r="AC91" i="2" s="1"/>
  <c r="Z90" i="2"/>
  <c r="Q90" i="2"/>
  <c r="H90" i="2"/>
  <c r="Z89" i="2"/>
  <c r="N89" i="2"/>
  <c r="H89" i="2"/>
  <c r="G89" i="2"/>
  <c r="AB89" i="2" s="1"/>
  <c r="AC89" i="2" s="1"/>
  <c r="Z88" i="2"/>
  <c r="AC88" i="2" s="1"/>
  <c r="H88" i="2"/>
  <c r="AB88" i="2" s="1"/>
  <c r="G88" i="2"/>
  <c r="Z87" i="2"/>
  <c r="T87" i="2"/>
  <c r="H87" i="2"/>
  <c r="G87" i="2"/>
  <c r="AB87" i="2" s="1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AB81" i="2"/>
  <c r="Z81" i="2"/>
  <c r="AC81" i="2" s="1"/>
  <c r="H81" i="2"/>
  <c r="G81" i="2"/>
  <c r="AB80" i="2"/>
  <c r="AC80" i="2" s="1"/>
  <c r="Z80" i="2"/>
  <c r="H80" i="2"/>
  <c r="G80" i="2"/>
  <c r="Z79" i="2"/>
  <c r="H79" i="2"/>
  <c r="G79" i="2"/>
  <c r="Z78" i="2"/>
  <c r="H78" i="2"/>
  <c r="AB78" i="2" s="1"/>
  <c r="G78" i="2"/>
  <c r="AB77" i="2"/>
  <c r="Z77" i="2"/>
  <c r="AC77" i="2" s="1"/>
  <c r="H77" i="2"/>
  <c r="G77" i="2"/>
  <c r="AB76" i="2"/>
  <c r="AC76" i="2" s="1"/>
  <c r="Z76" i="2"/>
  <c r="H76" i="2"/>
  <c r="G76" i="2"/>
  <c r="Z75" i="2"/>
  <c r="H75" i="2"/>
  <c r="G75" i="2"/>
  <c r="Z74" i="2"/>
  <c r="H74" i="2"/>
  <c r="AB74" i="2" s="1"/>
  <c r="G74" i="2"/>
  <c r="AB73" i="2"/>
  <c r="Z73" i="2"/>
  <c r="AC73" i="2" s="1"/>
  <c r="H73" i="2"/>
  <c r="G73" i="2"/>
  <c r="Z72" i="2"/>
  <c r="H72" i="2"/>
  <c r="G72" i="2"/>
  <c r="Z71" i="2"/>
  <c r="N71" i="2"/>
  <c r="H71" i="2"/>
  <c r="G71" i="2"/>
  <c r="AB71" i="2" s="1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AC66" i="2" s="1"/>
  <c r="N66" i="2"/>
  <c r="G66" i="2" s="1"/>
  <c r="AB66" i="2" s="1"/>
  <c r="H66" i="2"/>
  <c r="Z65" i="2"/>
  <c r="N65" i="2"/>
  <c r="H65" i="2"/>
  <c r="G65" i="2"/>
  <c r="AB65" i="2" s="1"/>
  <c r="AC65" i="2" s="1"/>
  <c r="Z64" i="2"/>
  <c r="H64" i="2"/>
  <c r="AB64" i="2" s="1"/>
  <c r="G64" i="2"/>
  <c r="AB63" i="2"/>
  <c r="Z63" i="2"/>
  <c r="G63" i="2"/>
  <c r="AB62" i="2"/>
  <c r="Z62" i="2"/>
  <c r="H62" i="2"/>
  <c r="G62" i="2"/>
  <c r="Z61" i="2"/>
  <c r="N61" i="2"/>
  <c r="H61" i="2"/>
  <c r="G61" i="2"/>
  <c r="AB61" i="2" s="1"/>
  <c r="AC61" i="2" s="1"/>
  <c r="Z60" i="2"/>
  <c r="H60" i="2"/>
  <c r="AB60" i="2" s="1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AB55" i="2" s="1"/>
  <c r="G55" i="2"/>
  <c r="Z54" i="2"/>
  <c r="N54" i="2"/>
  <c r="H54" i="2"/>
  <c r="G54" i="2"/>
  <c r="Z53" i="2"/>
  <c r="H53" i="2"/>
  <c r="AB53" i="2" s="1"/>
  <c r="G53" i="2"/>
  <c r="Z52" i="2"/>
  <c r="H52" i="2"/>
  <c r="AB52" i="2" s="1"/>
  <c r="G52" i="2"/>
  <c r="Z51" i="2"/>
  <c r="N51" i="2"/>
  <c r="H51" i="2"/>
  <c r="G51" i="2"/>
  <c r="AB51" i="2" s="1"/>
  <c r="AC51" i="2" s="1"/>
  <c r="Z50" i="2"/>
  <c r="N50" i="2"/>
  <c r="G50" i="2" s="1"/>
  <c r="AB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AB46" i="2"/>
  <c r="Z46" i="2"/>
  <c r="AC46" i="2" s="1"/>
  <c r="H46" i="2"/>
  <c r="G46" i="2"/>
  <c r="AB45" i="2"/>
  <c r="AC45" i="2" s="1"/>
  <c r="Z45" i="2"/>
  <c r="H45" i="2"/>
  <c r="G45" i="2"/>
  <c r="Z44" i="2"/>
  <c r="H44" i="2"/>
  <c r="G44" i="2"/>
  <c r="Z43" i="2"/>
  <c r="AC43" i="2" s="1"/>
  <c r="H43" i="2"/>
  <c r="AB43" i="2" s="1"/>
  <c r="G43" i="2"/>
  <c r="AB42" i="2"/>
  <c r="Z42" i="2"/>
  <c r="AC42" i="2" s="1"/>
  <c r="H42" i="2"/>
  <c r="G42" i="2"/>
  <c r="AB41" i="2"/>
  <c r="AC41" i="2" s="1"/>
  <c r="Z41" i="2"/>
  <c r="H41" i="2"/>
  <c r="G41" i="2"/>
  <c r="Z40" i="2"/>
  <c r="H40" i="2"/>
  <c r="G40" i="2"/>
  <c r="Z39" i="2"/>
  <c r="H39" i="2"/>
  <c r="AB39" i="2" s="1"/>
  <c r="G39" i="2"/>
  <c r="Z38" i="2"/>
  <c r="H38" i="2"/>
  <c r="G38" i="2"/>
  <c r="AB38" i="2" s="1"/>
  <c r="Z37" i="2"/>
  <c r="H37" i="2"/>
  <c r="AB37" i="2" s="1"/>
  <c r="AC37" i="2" s="1"/>
  <c r="G37" i="2"/>
  <c r="Z36" i="2"/>
  <c r="H36" i="2"/>
  <c r="G36" i="2"/>
  <c r="Z35" i="2"/>
  <c r="N35" i="2"/>
  <c r="G35" i="2" s="1"/>
  <c r="AB35" i="2" s="1"/>
  <c r="H35" i="2"/>
  <c r="Z34" i="2"/>
  <c r="N34" i="2"/>
  <c r="H34" i="2"/>
  <c r="G34" i="2"/>
  <c r="AB34" i="2" s="1"/>
  <c r="AC34" i="2" s="1"/>
  <c r="Z33" i="2"/>
  <c r="AC33" i="2" s="1"/>
  <c r="N33" i="2"/>
  <c r="G33" i="2" s="1"/>
  <c r="AB33" i="2" s="1"/>
  <c r="H33" i="2"/>
  <c r="Z32" i="2"/>
  <c r="H32" i="2"/>
  <c r="AB32" i="2" s="1"/>
  <c r="AC32" i="2" s="1"/>
  <c r="G32" i="2"/>
  <c r="Z31" i="2"/>
  <c r="H31" i="2"/>
  <c r="G31" i="2"/>
  <c r="Z30" i="2"/>
  <c r="N30" i="2"/>
  <c r="H30" i="2"/>
  <c r="G30" i="2"/>
  <c r="AB30" i="2" s="1"/>
  <c r="AC30" i="2" s="1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AC25" i="2"/>
  <c r="Z25" i="2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AB22" i="2"/>
  <c r="Z22" i="2"/>
  <c r="H22" i="2"/>
  <c r="G22" i="2"/>
  <c r="Z21" i="2"/>
  <c r="AC21" i="2" s="1"/>
  <c r="H21" i="2"/>
  <c r="G21" i="2"/>
  <c r="AB21" i="2" s="1"/>
  <c r="AB20" i="2"/>
  <c r="AC20" i="2" s="1"/>
  <c r="Z20" i="2"/>
  <c r="H20" i="2"/>
  <c r="G20" i="2"/>
  <c r="Z19" i="2"/>
  <c r="H19" i="2"/>
  <c r="G19" i="2"/>
  <c r="Z18" i="2"/>
  <c r="H18" i="2"/>
  <c r="AB18" i="2" s="1"/>
  <c r="G18" i="2"/>
  <c r="AC17" i="2"/>
  <c r="Z17" i="2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I581" i="4" l="1"/>
  <c r="H581" i="4"/>
  <c r="AB85" i="2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90" i="2" s="1"/>
  <c r="AB101" i="2"/>
  <c r="AC101" i="2" s="1"/>
  <c r="AC15" i="2"/>
  <c r="AC39" i="2"/>
  <c r="AB142" i="2"/>
  <c r="AC142" i="2" s="1"/>
  <c r="N68" i="2"/>
  <c r="G26" i="2"/>
  <c r="AB26" i="2" s="1"/>
  <c r="AC26" i="2" s="1"/>
  <c r="AB70" i="2"/>
  <c r="AC70" i="2" s="1"/>
  <c r="AB86" i="2"/>
  <c r="AC86" i="2" s="1"/>
  <c r="AC87" i="2"/>
  <c r="AC90" i="2"/>
  <c r="T143" i="2"/>
  <c r="AB121" i="2"/>
  <c r="AC121" i="2" s="1"/>
  <c r="AC123" i="2"/>
  <c r="AB137" i="2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C85" i="2"/>
  <c r="AB99" i="2"/>
  <c r="AC99" i="2" s="1"/>
  <c r="AC100" i="2"/>
  <c r="AC137" i="2"/>
  <c r="AC144" i="2"/>
  <c r="AC167" i="2"/>
  <c r="AC176" i="2"/>
  <c r="AC55" i="2"/>
  <c r="T68" i="2"/>
  <c r="AC62" i="2"/>
  <c r="AE29" i="2"/>
  <c r="AC69" i="2"/>
  <c r="AC71" i="2"/>
  <c r="AB75" i="2"/>
  <c r="AC75" i="2" s="1"/>
  <c r="AB79" i="2"/>
  <c r="AC79" i="2" s="1"/>
  <c r="AC103" i="2"/>
  <c r="AC104" i="2"/>
  <c r="AB112" i="2"/>
  <c r="AC112" i="2" s="1"/>
  <c r="AC114" i="2"/>
  <c r="AC120" i="2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AC136" i="2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39" i="2"/>
  <c r="AC155" i="2"/>
  <c r="AC171" i="2"/>
  <c r="H582" i="4" l="1"/>
  <c r="AB105" i="2"/>
  <c r="AC105" i="2" s="1"/>
  <c r="L581" i="4"/>
  <c r="J582" i="4" s="1"/>
  <c r="AB111" i="2"/>
  <c r="AC111" i="2" s="1"/>
  <c r="G143" i="2"/>
  <c r="AB143" i="2" s="1"/>
  <c r="AC143" i="2" s="1"/>
  <c r="AB68" i="2"/>
  <c r="AC68" i="2" s="1"/>
  <c r="M581" i="4"/>
  <c r="I582" i="4" l="1"/>
</calcChain>
</file>

<file path=xl/sharedStrings.xml><?xml version="1.0" encoding="utf-8"?>
<sst xmlns="http://schemas.openxmlformats.org/spreadsheetml/2006/main" count="7239" uniqueCount="2039">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</sst>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624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43" fontId="13" fillId="0" borderId="21" xfId="0" applyNumberFormat="1" applyFont="1" applyBorder="1" applyAlignment="1">
      <alignment horizontal="center" vertical="center"/>
    </xf>
    <xf numFmtId="43" fontId="13" fillId="0" borderId="22" xfId="0" applyNumberFormat="1" applyFont="1" applyBorder="1" applyAlignment="1">
      <alignment horizontal="center"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3" fontId="13" fillId="0" borderId="22" xfId="0" applyNumberFormat="1" applyFont="1" applyBorder="1" applyAlignment="1">
      <alignment horizontal="left" vertical="center" wrapText="1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167" fontId="13" fillId="0" borderId="96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left" vertical="center" wrapText="1"/>
    </xf>
    <xf numFmtId="167" fontId="13" fillId="0" borderId="97" xfId="0" applyNumberFormat="1" applyFont="1" applyBorder="1" applyAlignment="1">
      <alignment horizontal="center" vertical="center"/>
    </xf>
    <xf numFmtId="167" fontId="13" fillId="0" borderId="98" xfId="0" applyNumberFormat="1" applyFont="1" applyBorder="1" applyAlignment="1">
      <alignment horizontal="center" vertical="center"/>
    </xf>
    <xf numFmtId="167" fontId="13" fillId="0" borderId="99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  <xf numFmtId="166" fontId="61" fillId="0" borderId="4" xfId="0" quotePrefix="1" applyNumberFormat="1" applyFont="1" applyBorder="1" applyAlignment="1">
      <alignment vertical="center"/>
    </xf>
    <xf numFmtId="0" fontId="61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4" fillId="0" borderId="0" xfId="0" applyFont="1"/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SOOJI/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855"/>
  <sheetViews>
    <sheetView zoomScale="20" zoomScaleNormal="20" workbookViewId="0">
      <selection activeCell="D3" sqref="D3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13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16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1709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1713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topLeftCell="A135" zoomScale="10" zoomScaleNormal="10" workbookViewId="0">
      <selection activeCell="F68" sqref="F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57" t="s">
        <v>245</v>
      </c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9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0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561" t="str">
        <f>GJ!E5</f>
        <v>Unit 1501 15th Floor MDI Corporate Center 39th St. Cor 10th Ave. Fort Bonifacio Taguig City</v>
      </c>
      <c r="F8" s="558"/>
      <c r="G8" s="558"/>
      <c r="H8" s="558"/>
      <c r="I8" s="558"/>
      <c r="J8" s="558"/>
      <c r="K8" s="558"/>
      <c r="L8" s="558"/>
      <c r="M8" s="558"/>
      <c r="N8" s="558"/>
      <c r="O8" s="558"/>
      <c r="P8" s="558"/>
      <c r="Q8" s="558"/>
      <c r="R8" s="559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2" t="s">
        <v>5</v>
      </c>
      <c r="D13" s="563"/>
      <c r="E13" s="564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409"/>
      <c r="W13" s="414"/>
      <c r="X13" s="481"/>
      <c r="Y13" s="555" t="s">
        <v>750</v>
      </c>
      <c r="Z13" s="556"/>
      <c r="AA13" s="488">
        <v>2</v>
      </c>
      <c r="AB13" s="53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6">
        <v>2025</v>
      </c>
      <c r="D14" s="567"/>
      <c r="E14" s="565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400"/>
      <c r="W14" s="414"/>
      <c r="X14" s="482" t="s">
        <v>1795</v>
      </c>
      <c r="Y14" s="473" t="s">
        <v>1712</v>
      </c>
      <c r="Z14" s="405" t="s">
        <v>1794</v>
      </c>
      <c r="AA14" s="488">
        <v>17</v>
      </c>
      <c r="AB14" s="53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461">
        <v>-3000</v>
      </c>
      <c r="G15" s="462">
        <v>321.42857142857156</v>
      </c>
      <c r="H15" s="461">
        <v>0</v>
      </c>
      <c r="I15" s="462"/>
      <c r="J15" s="461"/>
      <c r="K15" s="53"/>
      <c r="L15" s="461"/>
      <c r="M15" s="462"/>
      <c r="N15" s="461">
        <v>2678.5714285714284</v>
      </c>
      <c r="O15" s="53"/>
      <c r="P15" s="52"/>
      <c r="Q15" s="53"/>
      <c r="R15" s="52"/>
      <c r="S15" s="472"/>
      <c r="T15" s="461"/>
      <c r="U15" s="55"/>
      <c r="V15" s="410"/>
      <c r="W15" s="412"/>
      <c r="X15" s="450" t="s">
        <v>1800</v>
      </c>
      <c r="Y15" s="474" t="s">
        <v>1791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2"/>
      <c r="U16" s="55"/>
      <c r="V16" s="410"/>
      <c r="W16" s="412"/>
      <c r="X16" s="450" t="s">
        <v>1803</v>
      </c>
      <c r="Y16" s="475"/>
      <c r="Z16" s="486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/>
      <c r="F17" s="461"/>
      <c r="G17" s="462"/>
      <c r="H17" s="461"/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/>
      <c r="T17" s="52"/>
      <c r="U17" s="55"/>
      <c r="V17" s="410"/>
      <c r="W17" s="412"/>
      <c r="X17" s="450"/>
      <c r="Y17" s="475"/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276</v>
      </c>
      <c r="D58" s="526"/>
      <c r="E58" s="527" t="s">
        <v>160</v>
      </c>
      <c r="F58" s="528">
        <f>SUM(F5:F57)</f>
        <v>-4500</v>
      </c>
      <c r="G58" s="529">
        <f t="shared" ref="G58:U58" si="0">SUM(G5:G57)</f>
        <v>321.42857142857156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4178.5714285714284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0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161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326</v>
      </c>
      <c r="D68" s="526"/>
      <c r="E68" s="527" t="s">
        <v>160</v>
      </c>
      <c r="F68" s="532">
        <f>SUM(F59:F67)</f>
        <v>0</v>
      </c>
      <c r="G68" s="533">
        <f t="shared" ref="G68:T68" si="1">SUM(G59:G67)</f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>SUM(U59:U67)</f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225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225</v>
      </c>
      <c r="D78" s="526"/>
      <c r="E78" s="527" t="s">
        <v>160</v>
      </c>
      <c r="F78" s="532">
        <f>SUM(F69:F77)</f>
        <v>0</v>
      </c>
      <c r="G78" s="533">
        <f t="shared" ref="G78:T78" si="2">SUM(G69:G77)</f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>SUM(U69:U77)</f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244</v>
      </c>
      <c r="D86" s="526"/>
      <c r="E86" s="527" t="s">
        <v>160</v>
      </c>
      <c r="F86" s="532">
        <f>SUM(F77:F85)</f>
        <v>0</v>
      </c>
      <c r="G86" s="533">
        <f t="shared" ref="G86:T86" si="3">SUM(G77:G85)</f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>SUM(U77:U85)</f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710</v>
      </c>
      <c r="D94" s="526"/>
      <c r="E94" s="527" t="s">
        <v>160</v>
      </c>
      <c r="F94" s="532">
        <f>SUM(F85:F93)</f>
        <v>0</v>
      </c>
      <c r="G94" s="533">
        <f t="shared" ref="G94:T94" si="4">SUM(G85:G93)</f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>SUM(U85:U93)</f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711</v>
      </c>
      <c r="D105" s="526"/>
      <c r="E105" s="527" t="s">
        <v>160</v>
      </c>
      <c r="F105" s="532">
        <f>SUM(F96:F104)</f>
        <v>0</v>
      </c>
      <c r="G105" s="533">
        <f t="shared" ref="G105:T105" si="5">SUM(G96:G104)</f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>SUM(U96:U104)</f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712</v>
      </c>
      <c r="D114" s="526"/>
      <c r="E114" s="527" t="s">
        <v>160</v>
      </c>
      <c r="F114" s="532">
        <f>SUM(F105:F113)</f>
        <v>0</v>
      </c>
      <c r="G114" s="533">
        <f t="shared" ref="G114:T114" si="6">SUM(G105:G113)</f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>SUM(U105:U113)</f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713</v>
      </c>
      <c r="D122" s="526"/>
      <c r="E122" s="527" t="s">
        <v>160</v>
      </c>
      <c r="F122" s="532">
        <f>SUM(F113:F121)</f>
        <v>0</v>
      </c>
      <c r="G122" s="533">
        <f t="shared" ref="G122:T122" si="7">SUM(G113:G121)</f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>SUM(U113:U121)</f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714</v>
      </c>
      <c r="D131" s="526"/>
      <c r="E131" s="527" t="s">
        <v>160</v>
      </c>
      <c r="F131" s="532">
        <f>SUM(F122:F130)</f>
        <v>0</v>
      </c>
      <c r="G131" s="533">
        <f t="shared" ref="G131:T131" si="8">SUM(G122:G130)</f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>SUM(U122:U130)</f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715</v>
      </c>
      <c r="D143" s="526"/>
      <c r="E143" s="527" t="s">
        <v>160</v>
      </c>
      <c r="F143" s="532">
        <f>SUM(F134:F142)</f>
        <v>0</v>
      </c>
      <c r="G143" s="533">
        <f t="shared" ref="G143:T143" si="9">SUM(G134:G142)</f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>SUM(U134:U142)</f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716</v>
      </c>
      <c r="D153" s="526"/>
      <c r="E153" s="527" t="s">
        <v>160</v>
      </c>
      <c r="F153" s="532">
        <f>SUM(F144:F152)</f>
        <v>0</v>
      </c>
      <c r="G153" s="533">
        <f t="shared" ref="G153:T153" si="13">SUM(G144:G152)</f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>SUM(U144:U152)</f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717</v>
      </c>
      <c r="D162" s="526"/>
      <c r="E162" s="527" t="s">
        <v>160</v>
      </c>
      <c r="F162" s="532">
        <f>SUM(F153:F161)</f>
        <v>0</v>
      </c>
      <c r="G162" s="533">
        <f t="shared" ref="G162:T162" si="14">SUM(G153:G161)</f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>SUM(U153:U161)</f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379</v>
      </c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1"/>
      <c r="V4" s="568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2"/>
      <c r="V5" s="56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2"/>
      <c r="V6" s="569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3"/>
      <c r="V7" s="57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5</v>
      </c>
      <c r="D9" s="581"/>
      <c r="E9" s="574" t="s">
        <v>380</v>
      </c>
      <c r="F9" s="583" t="s">
        <v>381</v>
      </c>
      <c r="G9" s="574" t="s">
        <v>8</v>
      </c>
      <c r="H9" s="574" t="s">
        <v>9</v>
      </c>
      <c r="I9" s="328" t="s">
        <v>10</v>
      </c>
      <c r="J9" s="574" t="s">
        <v>11</v>
      </c>
      <c r="K9" s="574" t="s">
        <v>12</v>
      </c>
      <c r="L9" s="328" t="s">
        <v>13</v>
      </c>
      <c r="M9" s="328" t="s">
        <v>13</v>
      </c>
      <c r="N9" s="576" t="s">
        <v>382</v>
      </c>
      <c r="O9" s="576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8">
        <v>2026</v>
      </c>
      <c r="D10" s="579"/>
      <c r="E10" s="575"/>
      <c r="F10" s="584"/>
      <c r="G10" s="575"/>
      <c r="H10" s="575"/>
      <c r="I10" s="282" t="s">
        <v>383</v>
      </c>
      <c r="J10" s="575"/>
      <c r="K10" s="575"/>
      <c r="L10" s="239" t="s">
        <v>384</v>
      </c>
      <c r="M10" s="239" t="s">
        <v>384</v>
      </c>
      <c r="N10" s="577"/>
      <c r="O10" s="577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160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35" t="s">
        <v>160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35" t="s">
        <v>160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10:D10"/>
    <mergeCell ref="C9:D9"/>
    <mergeCell ref="C2:O2"/>
    <mergeCell ref="E9:E10"/>
    <mergeCell ref="F9:F10"/>
    <mergeCell ref="G9:G10"/>
    <mergeCell ref="H9:H10"/>
    <mergeCell ref="V4:V7"/>
    <mergeCell ref="U4:U7"/>
    <mergeCell ref="J9:J10"/>
    <mergeCell ref="K9:K10"/>
    <mergeCell ref="N9:N10"/>
    <mergeCell ref="O9:O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7" t="s">
        <v>749</v>
      </c>
      <c r="G2" s="588"/>
      <c r="H2" s="588"/>
      <c r="I2" s="588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0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589" t="str">
        <f>GJ!E5</f>
        <v>Unit 1501 15th Floor MDI Corporate Center 39th St. Cor 10th Ave. Fort Bonifacio Taguig City</v>
      </c>
      <c r="G5" s="589"/>
      <c r="H5" s="589"/>
      <c r="I5" s="589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5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8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0" t="s">
        <v>5</v>
      </c>
      <c r="E8" s="591"/>
      <c r="F8" s="592" t="s">
        <v>246</v>
      </c>
      <c r="G8" s="594" t="s">
        <v>660</v>
      </c>
      <c r="H8" s="595" t="s">
        <v>274</v>
      </c>
      <c r="I8" s="596"/>
      <c r="J8" s="201"/>
      <c r="K8" s="200" t="s">
        <v>748</v>
      </c>
      <c r="L8" s="199"/>
      <c r="M8" s="113"/>
      <c r="N8" s="357"/>
      <c r="O8" s="597" t="s">
        <v>1796</v>
      </c>
      <c r="P8" s="502" t="s">
        <v>1707</v>
      </c>
      <c r="Q8" s="488">
        <v>8</v>
      </c>
      <c r="R8" s="53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598"/>
      <c r="P9" s="503" t="s">
        <v>1706</v>
      </c>
      <c r="Q9" s="488">
        <v>17</v>
      </c>
      <c r="R9" s="53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6">
        <v>2700</v>
      </c>
      <c r="I10" s="120"/>
      <c r="J10" s="506">
        <v>289.28571389999996</v>
      </c>
      <c r="K10" s="506">
        <v>0</v>
      </c>
      <c r="L10" s="506">
        <v>2410.7142861000002</v>
      </c>
      <c r="M10" s="121"/>
      <c r="N10" s="358"/>
      <c r="O10" s="509" t="s">
        <v>1798</v>
      </c>
      <c r="P10" s="497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1807</v>
      </c>
      <c r="P11" s="498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1806</v>
      </c>
      <c r="P12" s="498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6">
        <v>1000</v>
      </c>
      <c r="I13" s="120"/>
      <c r="J13" s="506">
        <v>107.14285699999999</v>
      </c>
      <c r="K13" s="506">
        <v>0</v>
      </c>
      <c r="L13" s="506">
        <v>892.85714299999995</v>
      </c>
      <c r="M13" s="358"/>
      <c r="N13" s="358"/>
      <c r="O13" s="510" t="s">
        <v>1809</v>
      </c>
      <c r="P13" s="498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6">
        <v>1000</v>
      </c>
      <c r="I14" s="120"/>
      <c r="J14" s="506">
        <v>107.14285699999999</v>
      </c>
      <c r="K14" s="506">
        <v>0</v>
      </c>
      <c r="L14" s="506">
        <v>892.85714299999995</v>
      </c>
      <c r="M14" s="358"/>
      <c r="N14" s="358"/>
      <c r="O14" s="510" t="s">
        <v>1811</v>
      </c>
      <c r="P14" s="498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1813</v>
      </c>
      <c r="P15" s="498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1815</v>
      </c>
      <c r="P16" s="498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>
      <selection activeCell="E4" sqref="E4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9" t="s">
        <v>668</v>
      </c>
      <c r="C2" s="558"/>
      <c r="D2" s="558"/>
      <c r="E2" s="558"/>
      <c r="F2" s="558"/>
      <c r="G2" s="559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00" t="s">
        <v>670</v>
      </c>
      <c r="F5" s="559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01" t="s">
        <v>5</v>
      </c>
      <c r="C9" s="591"/>
      <c r="D9" s="602" t="s">
        <v>673</v>
      </c>
      <c r="E9" s="602" t="s">
        <v>674</v>
      </c>
      <c r="F9" s="603" t="s">
        <v>675</v>
      </c>
      <c r="G9" s="603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604" t="s">
        <v>677</v>
      </c>
      <c r="C10" s="591"/>
      <c r="D10" s="593"/>
      <c r="E10" s="593"/>
      <c r="F10" s="593"/>
      <c r="G10" s="593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tabSelected="1" topLeftCell="A10" zoomScale="10" zoomScaleNormal="10" workbookViewId="0">
      <selection activeCell="H18" sqref="H1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57" t="s">
        <v>701</v>
      </c>
      <c r="C2" s="558"/>
      <c r="D2" s="558"/>
      <c r="E2" s="558"/>
      <c r="F2" s="558"/>
      <c r="G2" s="558"/>
      <c r="H2" s="559"/>
      <c r="I2" s="559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9"/>
      <c r="C3" s="558"/>
      <c r="D3" s="558"/>
      <c r="E3" s="558"/>
      <c r="F3" s="558"/>
      <c r="G3" s="558"/>
      <c r="H3" s="559"/>
      <c r="I3" s="558"/>
      <c r="J3" s="559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10"/>
      <c r="C4" s="558"/>
      <c r="D4" s="558"/>
      <c r="E4" s="558"/>
      <c r="F4" s="558"/>
      <c r="G4" s="558"/>
      <c r="H4" s="559"/>
      <c r="I4" s="558"/>
      <c r="J4" s="559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611" t="str">
        <f>GJ!E5</f>
        <v>Unit 1501 15th Floor MDI Corporate Center 39th St. Cor 10th Ave. Fort Bonifacio Taguig City</v>
      </c>
      <c r="E7" s="558"/>
      <c r="F7" s="558"/>
      <c r="G7" s="558"/>
      <c r="H7" s="559"/>
      <c r="I7" s="559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7" t="s">
        <v>5</v>
      </c>
      <c r="C11" s="567"/>
      <c r="D11" s="612" t="s">
        <v>705</v>
      </c>
      <c r="E11" s="613" t="s">
        <v>674</v>
      </c>
      <c r="F11" s="605" t="s">
        <v>706</v>
      </c>
      <c r="G11" s="605" t="s">
        <v>707</v>
      </c>
      <c r="H11" s="605" t="s">
        <v>275</v>
      </c>
      <c r="I11" s="605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677</v>
      </c>
      <c r="C12" s="567"/>
      <c r="D12" s="606"/>
      <c r="E12" s="606"/>
      <c r="F12" s="606"/>
      <c r="G12" s="606"/>
      <c r="H12" s="606"/>
      <c r="I12" s="60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4500</v>
      </c>
      <c r="I13" s="178">
        <f>CDJ!F58</f>
        <v>-4500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420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226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226">
        <f t="shared" ref="B6:B69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226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226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226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226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226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226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226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226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226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226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226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226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226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226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226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226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226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226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226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226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226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226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226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226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226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226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226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226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226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226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226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226">
        <f t="shared" si="0"/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226">
        <f t="shared" si="0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226">
        <f t="shared" si="0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226">
        <f t="shared" si="0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226">
        <f t="shared" si="0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226">
        <f t="shared" si="0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226">
        <f t="shared" si="0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226">
        <f t="shared" si="0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226">
        <f t="shared" si="0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226">
        <f t="shared" si="0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226">
        <f t="shared" si="0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226">
        <f t="shared" si="0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226">
        <f t="shared" si="0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226">
        <f t="shared" si="0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226">
        <f t="shared" si="0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226">
        <f t="shared" si="0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226">
        <f t="shared" si="0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226">
        <f t="shared" si="0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226">
        <f t="shared" si="0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226">
        <f t="shared" si="0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226">
        <f t="shared" si="0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226">
        <f t="shared" si="0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226">
        <f t="shared" si="0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226">
        <f t="shared" si="0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226">
        <f t="shared" si="0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226">
        <f t="shared" si="0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226">
        <f t="shared" si="0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226">
        <f t="shared" si="0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226">
        <f t="shared" si="0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226">
        <f t="shared" si="0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226">
        <f t="shared" si="0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226">
        <f t="shared" si="0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226">
        <f t="shared" ref="B70:B133" si="1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226">
        <f t="shared" si="1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226">
        <f t="shared" si="1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226">
        <f t="shared" si="1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226">
        <f t="shared" si="1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226">
        <f t="shared" si="1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226">
        <f t="shared" si="1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226">
        <f t="shared" si="1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226">
        <f t="shared" si="1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226">
        <f t="shared" si="1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226">
        <f t="shared" si="1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226">
        <f t="shared" si="1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226">
        <f t="shared" si="1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226">
        <f t="shared" si="1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226">
        <f t="shared" si="1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226">
        <f t="shared" si="1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226">
        <f t="shared" si="1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226">
        <f t="shared" si="1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226">
        <f t="shared" si="1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226">
        <f t="shared" si="1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226">
        <f t="shared" si="1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226">
        <f t="shared" si="1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226">
        <f t="shared" si="1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226">
        <f t="shared" si="1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226">
        <f t="shared" si="1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226">
        <f t="shared" si="1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226">
        <f t="shared" si="1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226">
        <f t="shared" si="1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226">
        <f t="shared" si="1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226">
        <f t="shared" si="1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226">
        <f t="shared" si="1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226">
        <f t="shared" si="1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226">
        <f t="shared" si="1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226">
        <f t="shared" si="1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226">
        <f t="shared" si="1"/>
        <v>100</v>
      </c>
      <c r="C104" s="620" t="s">
        <v>1816</v>
      </c>
      <c r="D104" s="621" t="s">
        <v>1817</v>
      </c>
      <c r="E104" s="621" t="s">
        <v>1818</v>
      </c>
      <c r="F104" t="s">
        <v>21</v>
      </c>
    </row>
    <row r="105" spans="2:6" x14ac:dyDescent="0.3">
      <c r="B105" s="226">
        <f t="shared" si="1"/>
        <v>101</v>
      </c>
      <c r="C105" s="622" t="s">
        <v>1816</v>
      </c>
      <c r="D105" s="623" t="s">
        <v>1819</v>
      </c>
      <c r="E105" s="623" t="s">
        <v>1820</v>
      </c>
      <c r="F105" s="622" t="s">
        <v>41</v>
      </c>
    </row>
    <row r="106" spans="2:6" x14ac:dyDescent="0.3">
      <c r="B106" s="226">
        <f t="shared" si="1"/>
        <v>102</v>
      </c>
      <c r="C106" t="s">
        <v>1821</v>
      </c>
      <c r="D106" t="s">
        <v>1822</v>
      </c>
      <c r="E106" t="s">
        <v>1823</v>
      </c>
      <c r="F106" t="s">
        <v>29</v>
      </c>
    </row>
    <row r="107" spans="2:6" x14ac:dyDescent="0.3">
      <c r="B107" s="226">
        <f t="shared" si="1"/>
        <v>103</v>
      </c>
      <c r="C107" s="622" t="s">
        <v>1824</v>
      </c>
      <c r="D107" s="622" t="s">
        <v>1825</v>
      </c>
      <c r="E107" s="622" t="s">
        <v>1826</v>
      </c>
      <c r="F107" s="622" t="s">
        <v>29</v>
      </c>
    </row>
    <row r="108" spans="2:6" x14ac:dyDescent="0.3">
      <c r="B108" s="226">
        <f t="shared" si="1"/>
        <v>104</v>
      </c>
      <c r="C108" s="622" t="s">
        <v>1827</v>
      </c>
      <c r="D108" s="622" t="s">
        <v>1828</v>
      </c>
      <c r="E108" s="622" t="s">
        <v>1829</v>
      </c>
      <c r="F108" s="622" t="s">
        <v>29</v>
      </c>
    </row>
    <row r="109" spans="2:6" x14ac:dyDescent="0.3">
      <c r="B109" s="226">
        <f t="shared" si="1"/>
        <v>105</v>
      </c>
      <c r="C109" s="622" t="s">
        <v>1830</v>
      </c>
      <c r="D109" s="622" t="s">
        <v>1831</v>
      </c>
      <c r="E109" s="622" t="s">
        <v>1832</v>
      </c>
      <c r="F109" s="622" t="s">
        <v>29</v>
      </c>
    </row>
    <row r="110" spans="2:6" x14ac:dyDescent="0.3">
      <c r="B110" s="226">
        <f t="shared" si="1"/>
        <v>106</v>
      </c>
      <c r="C110" s="622" t="s">
        <v>1833</v>
      </c>
      <c r="D110" s="622" t="s">
        <v>1834</v>
      </c>
      <c r="E110" s="622" t="s">
        <v>1835</v>
      </c>
      <c r="F110" s="622" t="s">
        <v>33</v>
      </c>
    </row>
    <row r="111" spans="2:6" x14ac:dyDescent="0.3">
      <c r="B111" s="226">
        <f t="shared" si="1"/>
        <v>107</v>
      </c>
      <c r="C111" s="622" t="s">
        <v>1836</v>
      </c>
      <c r="D111" s="622" t="s">
        <v>1837</v>
      </c>
      <c r="E111" s="622" t="s">
        <v>1838</v>
      </c>
      <c r="F111" s="622" t="s">
        <v>37</v>
      </c>
    </row>
    <row r="112" spans="2:6" x14ac:dyDescent="0.3">
      <c r="B112" s="226">
        <f t="shared" si="1"/>
        <v>108</v>
      </c>
      <c r="C112" s="622" t="s">
        <v>34</v>
      </c>
      <c r="D112" s="622" t="s">
        <v>1839</v>
      </c>
      <c r="E112" s="622" t="s">
        <v>1820</v>
      </c>
      <c r="F112" s="622" t="s">
        <v>29</v>
      </c>
    </row>
    <row r="113" spans="2:6" x14ac:dyDescent="0.3">
      <c r="B113" s="226">
        <f t="shared" si="1"/>
        <v>109</v>
      </c>
      <c r="C113" s="622" t="s">
        <v>96</v>
      </c>
      <c r="D113" s="622" t="s">
        <v>1840</v>
      </c>
      <c r="E113" s="622" t="s">
        <v>1841</v>
      </c>
      <c r="F113" s="622" t="s">
        <v>25</v>
      </c>
    </row>
    <row r="114" spans="2:6" x14ac:dyDescent="0.3">
      <c r="B114" s="226">
        <f t="shared" si="1"/>
        <v>110</v>
      </c>
      <c r="C114" s="622" t="s">
        <v>1842</v>
      </c>
      <c r="D114" s="622" t="s">
        <v>1843</v>
      </c>
      <c r="E114" s="622" t="s">
        <v>1844</v>
      </c>
      <c r="F114" s="622" t="s">
        <v>1845</v>
      </c>
    </row>
    <row r="115" spans="2:6" x14ac:dyDescent="0.3">
      <c r="B115" s="226">
        <f t="shared" si="1"/>
        <v>111</v>
      </c>
      <c r="C115" s="622" t="s">
        <v>1846</v>
      </c>
      <c r="D115" s="622" t="s">
        <v>1847</v>
      </c>
      <c r="E115" s="622" t="s">
        <v>1848</v>
      </c>
      <c r="F115" s="622" t="s">
        <v>29</v>
      </c>
    </row>
    <row r="116" spans="2:6" x14ac:dyDescent="0.3">
      <c r="B116" s="226">
        <f t="shared" si="1"/>
        <v>112</v>
      </c>
      <c r="C116" s="622" t="s">
        <v>1849</v>
      </c>
      <c r="D116" s="622" t="s">
        <v>1850</v>
      </c>
      <c r="E116" s="622" t="s">
        <v>1851</v>
      </c>
      <c r="F116" s="622" t="s">
        <v>21</v>
      </c>
    </row>
    <row r="117" spans="2:6" x14ac:dyDescent="0.3">
      <c r="B117" s="226">
        <f t="shared" si="1"/>
        <v>113</v>
      </c>
      <c r="C117" s="622" t="s">
        <v>1852</v>
      </c>
      <c r="D117" s="622" t="s">
        <v>1853</v>
      </c>
      <c r="E117" s="622" t="s">
        <v>1854</v>
      </c>
      <c r="F117" s="622" t="s">
        <v>29</v>
      </c>
    </row>
    <row r="118" spans="2:6" x14ac:dyDescent="0.3">
      <c r="B118" s="226">
        <f t="shared" si="1"/>
        <v>114</v>
      </c>
      <c r="C118" s="622" t="s">
        <v>42</v>
      </c>
      <c r="D118" s="622" t="s">
        <v>1855</v>
      </c>
      <c r="E118" s="622" t="s">
        <v>1856</v>
      </c>
      <c r="F118" s="622" t="s">
        <v>37</v>
      </c>
    </row>
    <row r="119" spans="2:6" x14ac:dyDescent="0.3">
      <c r="B119" s="226">
        <f t="shared" si="1"/>
        <v>115</v>
      </c>
      <c r="C119" s="622" t="s">
        <v>1857</v>
      </c>
      <c r="D119" s="622" t="s">
        <v>1858</v>
      </c>
      <c r="E119" s="622" t="s">
        <v>1854</v>
      </c>
      <c r="F119" s="622" t="s">
        <v>41</v>
      </c>
    </row>
    <row r="120" spans="2:6" x14ac:dyDescent="0.3">
      <c r="B120" s="226">
        <f t="shared" si="1"/>
        <v>116</v>
      </c>
      <c r="C120" s="622" t="s">
        <v>1859</v>
      </c>
      <c r="D120" s="622" t="s">
        <v>1860</v>
      </c>
      <c r="E120" s="622" t="s">
        <v>1832</v>
      </c>
      <c r="F120" s="622" t="s">
        <v>33</v>
      </c>
    </row>
    <row r="121" spans="2:6" x14ac:dyDescent="0.3">
      <c r="B121" s="226">
        <f t="shared" si="1"/>
        <v>117</v>
      </c>
      <c r="C121" s="622" t="s">
        <v>199</v>
      </c>
      <c r="D121" s="622" t="s">
        <v>1861</v>
      </c>
      <c r="E121" s="622" t="s">
        <v>1856</v>
      </c>
      <c r="F121" s="622" t="s">
        <v>21</v>
      </c>
    </row>
    <row r="122" spans="2:6" ht="28.8" x14ac:dyDescent="0.3">
      <c r="B122" s="226">
        <f t="shared" si="1"/>
        <v>118</v>
      </c>
      <c r="C122" s="622" t="s">
        <v>102</v>
      </c>
      <c r="D122" s="622" t="s">
        <v>1862</v>
      </c>
      <c r="E122" s="622" t="s">
        <v>1818</v>
      </c>
      <c r="F122" s="622" t="s">
        <v>21</v>
      </c>
    </row>
    <row r="123" spans="2:6" x14ac:dyDescent="0.3">
      <c r="B123" s="226">
        <f t="shared" si="1"/>
        <v>119</v>
      </c>
      <c r="C123" s="622" t="s">
        <v>1863</v>
      </c>
      <c r="D123" s="622" t="s">
        <v>1864</v>
      </c>
      <c r="E123" s="622" t="s">
        <v>1820</v>
      </c>
      <c r="F123" s="622" t="s">
        <v>37</v>
      </c>
    </row>
    <row r="124" spans="2:6" x14ac:dyDescent="0.3">
      <c r="B124" s="226">
        <f t="shared" si="1"/>
        <v>120</v>
      </c>
      <c r="C124" t="s">
        <v>50</v>
      </c>
      <c r="D124" t="s">
        <v>1865</v>
      </c>
      <c r="E124" t="s">
        <v>1866</v>
      </c>
      <c r="F124" t="s">
        <v>25</v>
      </c>
    </row>
    <row r="125" spans="2:6" x14ac:dyDescent="0.3">
      <c r="B125" s="226">
        <f t="shared" si="1"/>
        <v>121</v>
      </c>
      <c r="C125" t="s">
        <v>1867</v>
      </c>
      <c r="D125" t="s">
        <v>1868</v>
      </c>
      <c r="E125" t="s">
        <v>1869</v>
      </c>
      <c r="F125" t="s">
        <v>41</v>
      </c>
    </row>
    <row r="126" spans="2:6" x14ac:dyDescent="0.3">
      <c r="B126" s="226">
        <f t="shared" si="1"/>
        <v>122</v>
      </c>
      <c r="C126" t="s">
        <v>1870</v>
      </c>
      <c r="D126" t="s">
        <v>1871</v>
      </c>
      <c r="E126" t="s">
        <v>1820</v>
      </c>
      <c r="F126" t="s">
        <v>41</v>
      </c>
    </row>
    <row r="127" spans="2:6" x14ac:dyDescent="0.3">
      <c r="B127" s="226">
        <f t="shared" si="1"/>
        <v>123</v>
      </c>
      <c r="C127" t="s">
        <v>44</v>
      </c>
      <c r="D127" t="s">
        <v>1872</v>
      </c>
      <c r="E127" t="s">
        <v>1873</v>
      </c>
      <c r="F127" t="s">
        <v>29</v>
      </c>
    </row>
    <row r="128" spans="2:6" x14ac:dyDescent="0.3">
      <c r="B128" s="226">
        <f t="shared" si="1"/>
        <v>124</v>
      </c>
      <c r="C128" t="s">
        <v>1874</v>
      </c>
      <c r="D128" t="s">
        <v>1875</v>
      </c>
      <c r="E128" t="s">
        <v>1854</v>
      </c>
      <c r="F128" t="s">
        <v>41</v>
      </c>
    </row>
    <row r="129" spans="2:6" x14ac:dyDescent="0.3">
      <c r="B129" s="226">
        <f t="shared" si="1"/>
        <v>125</v>
      </c>
      <c r="C129" t="s">
        <v>38</v>
      </c>
      <c r="D129" t="s">
        <v>1876</v>
      </c>
      <c r="E129" t="s">
        <v>1854</v>
      </c>
      <c r="F129" t="s">
        <v>29</v>
      </c>
    </row>
    <row r="130" spans="2:6" x14ac:dyDescent="0.3">
      <c r="B130" s="226">
        <f t="shared" si="1"/>
        <v>126</v>
      </c>
      <c r="C130" t="s">
        <v>1877</v>
      </c>
      <c r="D130" t="s">
        <v>1878</v>
      </c>
      <c r="E130" t="s">
        <v>1854</v>
      </c>
      <c r="F130" t="s">
        <v>33</v>
      </c>
    </row>
    <row r="131" spans="2:6" x14ac:dyDescent="0.3">
      <c r="B131" s="226">
        <f t="shared" si="1"/>
        <v>127</v>
      </c>
      <c r="C131" t="s">
        <v>209</v>
      </c>
      <c r="D131" t="s">
        <v>1879</v>
      </c>
      <c r="E131" t="s">
        <v>1880</v>
      </c>
      <c r="F131" t="s">
        <v>33</v>
      </c>
    </row>
    <row r="132" spans="2:6" x14ac:dyDescent="0.3">
      <c r="B132" s="226">
        <f t="shared" si="1"/>
        <v>128</v>
      </c>
      <c r="C132" t="s">
        <v>1881</v>
      </c>
      <c r="D132" t="s">
        <v>1882</v>
      </c>
      <c r="E132" t="s">
        <v>1883</v>
      </c>
      <c r="F132" t="s">
        <v>29</v>
      </c>
    </row>
    <row r="133" spans="2:6" x14ac:dyDescent="0.3">
      <c r="B133" s="226">
        <f t="shared" si="1"/>
        <v>129</v>
      </c>
      <c r="C133" t="s">
        <v>1884</v>
      </c>
      <c r="D133" t="s">
        <v>1885</v>
      </c>
      <c r="E133" t="s">
        <v>1854</v>
      </c>
      <c r="F133" t="s">
        <v>41</v>
      </c>
    </row>
    <row r="134" spans="2:6" x14ac:dyDescent="0.3">
      <c r="B134" s="226">
        <f t="shared" ref="B134:B197" si="2">B133+1</f>
        <v>130</v>
      </c>
      <c r="C134" t="s">
        <v>237</v>
      </c>
      <c r="D134" t="s">
        <v>1886</v>
      </c>
      <c r="E134" t="s">
        <v>1887</v>
      </c>
      <c r="F134" t="s">
        <v>41</v>
      </c>
    </row>
    <row r="135" spans="2:6" x14ac:dyDescent="0.3">
      <c r="B135" s="226">
        <f t="shared" si="2"/>
        <v>131</v>
      </c>
      <c r="C135" t="s">
        <v>1888</v>
      </c>
      <c r="D135" t="s">
        <v>1889</v>
      </c>
      <c r="E135" t="s">
        <v>1823</v>
      </c>
      <c r="F135" t="s">
        <v>41</v>
      </c>
    </row>
    <row r="136" spans="2:6" x14ac:dyDescent="0.3">
      <c r="B136" s="226">
        <f t="shared" si="2"/>
        <v>132</v>
      </c>
      <c r="C136" t="s">
        <v>190</v>
      </c>
      <c r="D136" t="s">
        <v>1890</v>
      </c>
      <c r="E136" t="s">
        <v>1891</v>
      </c>
      <c r="F136" t="s">
        <v>21</v>
      </c>
    </row>
    <row r="137" spans="2:6" x14ac:dyDescent="0.3">
      <c r="B137" s="226">
        <f t="shared" si="2"/>
        <v>133</v>
      </c>
      <c r="C137" t="s">
        <v>1892</v>
      </c>
      <c r="D137" t="s">
        <v>1893</v>
      </c>
      <c r="E137" t="s">
        <v>1894</v>
      </c>
      <c r="F137" t="s">
        <v>21</v>
      </c>
    </row>
    <row r="138" spans="2:6" x14ac:dyDescent="0.3">
      <c r="B138" s="226">
        <f t="shared" si="2"/>
        <v>134</v>
      </c>
      <c r="C138" t="s">
        <v>105</v>
      </c>
      <c r="D138" t="s">
        <v>1895</v>
      </c>
      <c r="E138" t="s">
        <v>1848</v>
      </c>
      <c r="F138" t="s">
        <v>29</v>
      </c>
    </row>
    <row r="139" spans="2:6" x14ac:dyDescent="0.3">
      <c r="B139" s="226">
        <f t="shared" si="2"/>
        <v>135</v>
      </c>
      <c r="C139" t="s">
        <v>1896</v>
      </c>
      <c r="D139" t="s">
        <v>1897</v>
      </c>
      <c r="E139" t="s">
        <v>1898</v>
      </c>
      <c r="F139" t="s">
        <v>29</v>
      </c>
    </row>
    <row r="140" spans="2:6" x14ac:dyDescent="0.3">
      <c r="B140" s="226">
        <f t="shared" si="2"/>
        <v>136</v>
      </c>
      <c r="C140" t="s">
        <v>1899</v>
      </c>
      <c r="D140" t="s">
        <v>1900</v>
      </c>
      <c r="E140" t="s">
        <v>1901</v>
      </c>
      <c r="F140" t="s">
        <v>21</v>
      </c>
    </row>
    <row r="141" spans="2:6" x14ac:dyDescent="0.3">
      <c r="B141" s="226">
        <f t="shared" si="2"/>
        <v>137</v>
      </c>
      <c r="C141" t="s">
        <v>1902</v>
      </c>
      <c r="D141" t="s">
        <v>1903</v>
      </c>
      <c r="E141" t="s">
        <v>1818</v>
      </c>
      <c r="F141" t="s">
        <v>55</v>
      </c>
    </row>
    <row r="142" spans="2:6" x14ac:dyDescent="0.3">
      <c r="B142" s="226">
        <f t="shared" si="2"/>
        <v>138</v>
      </c>
      <c r="C142" t="s">
        <v>1904</v>
      </c>
      <c r="D142" t="s">
        <v>1905</v>
      </c>
      <c r="E142" t="s">
        <v>1854</v>
      </c>
      <c r="F142" t="s">
        <v>41</v>
      </c>
    </row>
    <row r="143" spans="2:6" x14ac:dyDescent="0.3">
      <c r="B143" s="226">
        <f t="shared" si="2"/>
        <v>139</v>
      </c>
      <c r="C143" t="s">
        <v>116</v>
      </c>
      <c r="D143" t="s">
        <v>1906</v>
      </c>
      <c r="E143" t="s">
        <v>1907</v>
      </c>
      <c r="F143" t="s">
        <v>25</v>
      </c>
    </row>
    <row r="144" spans="2:6" x14ac:dyDescent="0.3">
      <c r="B144" s="226">
        <f t="shared" si="2"/>
        <v>140</v>
      </c>
      <c r="C144" t="s">
        <v>1908</v>
      </c>
      <c r="D144" t="s">
        <v>1909</v>
      </c>
      <c r="E144" t="s">
        <v>1818</v>
      </c>
      <c r="F144" t="s">
        <v>33</v>
      </c>
    </row>
    <row r="145" spans="2:6" x14ac:dyDescent="0.3">
      <c r="B145" s="226">
        <f t="shared" si="2"/>
        <v>141</v>
      </c>
      <c r="C145" t="s">
        <v>1910</v>
      </c>
      <c r="D145" t="s">
        <v>1911</v>
      </c>
      <c r="E145" t="s">
        <v>1912</v>
      </c>
      <c r="F145" t="s">
        <v>37</v>
      </c>
    </row>
    <row r="146" spans="2:6" x14ac:dyDescent="0.3">
      <c r="B146" s="226">
        <f t="shared" si="2"/>
        <v>142</v>
      </c>
      <c r="C146" t="s">
        <v>1913</v>
      </c>
      <c r="D146" t="s">
        <v>1914</v>
      </c>
      <c r="E146" t="s">
        <v>1915</v>
      </c>
      <c r="F146" t="s">
        <v>37</v>
      </c>
    </row>
    <row r="147" spans="2:6" x14ac:dyDescent="0.3">
      <c r="B147" s="226">
        <f t="shared" si="2"/>
        <v>143</v>
      </c>
      <c r="C147" t="s">
        <v>1916</v>
      </c>
      <c r="D147" t="s">
        <v>1917</v>
      </c>
      <c r="E147" t="s">
        <v>1918</v>
      </c>
      <c r="F147" t="s">
        <v>37</v>
      </c>
    </row>
    <row r="148" spans="2:6" x14ac:dyDescent="0.3">
      <c r="B148" s="226">
        <f t="shared" si="2"/>
        <v>144</v>
      </c>
      <c r="C148" t="s">
        <v>1919</v>
      </c>
      <c r="D148" t="s">
        <v>1920</v>
      </c>
      <c r="E148" t="s">
        <v>1921</v>
      </c>
      <c r="F148" t="s">
        <v>55</v>
      </c>
    </row>
    <row r="149" spans="2:6" x14ac:dyDescent="0.3">
      <c r="B149" s="226">
        <f t="shared" si="2"/>
        <v>145</v>
      </c>
      <c r="C149" t="s">
        <v>1922</v>
      </c>
      <c r="D149" t="s">
        <v>1923</v>
      </c>
      <c r="E149" t="s">
        <v>1856</v>
      </c>
      <c r="F149" t="s">
        <v>21</v>
      </c>
    </row>
    <row r="150" spans="2:6" x14ac:dyDescent="0.3">
      <c r="B150" s="226">
        <f t="shared" si="2"/>
        <v>146</v>
      </c>
      <c r="C150" t="s">
        <v>108</v>
      </c>
      <c r="D150" t="s">
        <v>1924</v>
      </c>
      <c r="E150" t="s">
        <v>1925</v>
      </c>
      <c r="F150" t="s">
        <v>37</v>
      </c>
    </row>
    <row r="151" spans="2:6" x14ac:dyDescent="0.3">
      <c r="B151" s="226">
        <f t="shared" si="2"/>
        <v>147</v>
      </c>
      <c r="C151" t="s">
        <v>1926</v>
      </c>
      <c r="D151" t="s">
        <v>1927</v>
      </c>
      <c r="E151" t="s">
        <v>1928</v>
      </c>
      <c r="F151" t="s">
        <v>21</v>
      </c>
    </row>
    <row r="152" spans="2:6" x14ac:dyDescent="0.3">
      <c r="B152" s="226">
        <f t="shared" si="2"/>
        <v>148</v>
      </c>
      <c r="C152" t="s">
        <v>1929</v>
      </c>
      <c r="D152" t="s">
        <v>1930</v>
      </c>
      <c r="E152" t="s">
        <v>1931</v>
      </c>
      <c r="F152" t="s">
        <v>21</v>
      </c>
    </row>
    <row r="153" spans="2:6" x14ac:dyDescent="0.3">
      <c r="B153" s="226">
        <f t="shared" si="2"/>
        <v>149</v>
      </c>
      <c r="C153" t="s">
        <v>1932</v>
      </c>
      <c r="D153" t="s">
        <v>1933</v>
      </c>
      <c r="E153" t="s">
        <v>1934</v>
      </c>
      <c r="F153" t="s">
        <v>41</v>
      </c>
    </row>
    <row r="154" spans="2:6" x14ac:dyDescent="0.3">
      <c r="B154" s="226">
        <f t="shared" si="2"/>
        <v>150</v>
      </c>
      <c r="C154" t="s">
        <v>1935</v>
      </c>
      <c r="D154" t="s">
        <v>1936</v>
      </c>
      <c r="E154" t="s">
        <v>1937</v>
      </c>
      <c r="F154" t="s">
        <v>1938</v>
      </c>
    </row>
    <row r="155" spans="2:6" x14ac:dyDescent="0.3">
      <c r="B155" s="226">
        <f t="shared" si="2"/>
        <v>151</v>
      </c>
      <c r="C155" t="s">
        <v>1939</v>
      </c>
      <c r="D155" t="s">
        <v>1940</v>
      </c>
      <c r="E155" t="s">
        <v>1820</v>
      </c>
      <c r="F155" t="s">
        <v>37</v>
      </c>
    </row>
    <row r="156" spans="2:6" x14ac:dyDescent="0.3">
      <c r="B156" s="226">
        <f t="shared" si="2"/>
        <v>152</v>
      </c>
      <c r="C156" t="s">
        <v>88</v>
      </c>
      <c r="D156" t="s">
        <v>1941</v>
      </c>
      <c r="E156" t="s">
        <v>1942</v>
      </c>
      <c r="F156" t="s">
        <v>37</v>
      </c>
    </row>
    <row r="157" spans="2:6" x14ac:dyDescent="0.3">
      <c r="B157" s="226">
        <f t="shared" si="2"/>
        <v>153</v>
      </c>
      <c r="C157" t="s">
        <v>120</v>
      </c>
      <c r="D157" t="s">
        <v>1943</v>
      </c>
      <c r="E157" t="s">
        <v>1944</v>
      </c>
      <c r="F157" t="s">
        <v>37</v>
      </c>
    </row>
    <row r="158" spans="2:6" x14ac:dyDescent="0.3">
      <c r="B158" s="226">
        <f t="shared" si="2"/>
        <v>154</v>
      </c>
      <c r="C158" t="s">
        <v>1945</v>
      </c>
      <c r="D158" t="s">
        <v>1946</v>
      </c>
      <c r="E158" t="s">
        <v>1947</v>
      </c>
      <c r="F158" t="s">
        <v>37</v>
      </c>
    </row>
    <row r="159" spans="2:6" x14ac:dyDescent="0.3">
      <c r="B159" s="226">
        <f t="shared" si="2"/>
        <v>155</v>
      </c>
      <c r="C159" t="s">
        <v>1948</v>
      </c>
      <c r="D159" t="s">
        <v>1949</v>
      </c>
      <c r="E159" t="s">
        <v>1950</v>
      </c>
      <c r="F159" t="s">
        <v>55</v>
      </c>
    </row>
    <row r="160" spans="2:6" x14ac:dyDescent="0.3">
      <c r="B160" s="226">
        <f t="shared" si="2"/>
        <v>156</v>
      </c>
      <c r="C160" t="s">
        <v>1951</v>
      </c>
      <c r="D160" t="s">
        <v>1952</v>
      </c>
      <c r="E160" t="s">
        <v>1918</v>
      </c>
      <c r="F160" t="s">
        <v>37</v>
      </c>
    </row>
    <row r="161" spans="2:6" x14ac:dyDescent="0.3">
      <c r="B161" s="226">
        <f t="shared" si="2"/>
        <v>157</v>
      </c>
      <c r="C161" t="s">
        <v>1953</v>
      </c>
      <c r="D161" t="s">
        <v>1954</v>
      </c>
      <c r="E161" t="s">
        <v>1955</v>
      </c>
      <c r="F161" t="s">
        <v>33</v>
      </c>
    </row>
    <row r="162" spans="2:6" x14ac:dyDescent="0.3">
      <c r="B162" s="226">
        <f t="shared" si="2"/>
        <v>158</v>
      </c>
      <c r="C162" t="s">
        <v>1956</v>
      </c>
      <c r="D162" t="s">
        <v>1957</v>
      </c>
      <c r="E162" t="s">
        <v>1958</v>
      </c>
      <c r="F162" t="s">
        <v>29</v>
      </c>
    </row>
    <row r="163" spans="2:6" x14ac:dyDescent="0.3">
      <c r="B163" s="226">
        <f t="shared" si="2"/>
        <v>159</v>
      </c>
      <c r="C163" t="s">
        <v>1959</v>
      </c>
      <c r="D163" t="s">
        <v>1960</v>
      </c>
      <c r="E163" t="s">
        <v>1944</v>
      </c>
      <c r="F163" t="s">
        <v>33</v>
      </c>
    </row>
    <row r="164" spans="2:6" x14ac:dyDescent="0.3">
      <c r="B164" s="226">
        <f t="shared" si="2"/>
        <v>160</v>
      </c>
      <c r="C164" t="s">
        <v>1961</v>
      </c>
      <c r="D164" t="s">
        <v>1962</v>
      </c>
      <c r="E164" t="s">
        <v>1963</v>
      </c>
      <c r="F164" t="s">
        <v>25</v>
      </c>
    </row>
    <row r="165" spans="2:6" x14ac:dyDescent="0.3">
      <c r="B165" s="226">
        <f t="shared" si="2"/>
        <v>161</v>
      </c>
      <c r="C165" t="s">
        <v>1964</v>
      </c>
      <c r="D165" t="s">
        <v>1965</v>
      </c>
      <c r="E165" t="s">
        <v>1966</v>
      </c>
      <c r="F165" t="s">
        <v>55</v>
      </c>
    </row>
    <row r="166" spans="2:6" x14ac:dyDescent="0.3">
      <c r="B166" s="226">
        <f t="shared" si="2"/>
        <v>162</v>
      </c>
      <c r="C166" t="s">
        <v>1967</v>
      </c>
      <c r="D166" t="s">
        <v>1968</v>
      </c>
      <c r="E166" t="s">
        <v>1898</v>
      </c>
      <c r="F166" t="s">
        <v>41</v>
      </c>
    </row>
    <row r="167" spans="2:6" x14ac:dyDescent="0.3">
      <c r="B167" s="226">
        <f t="shared" si="2"/>
        <v>163</v>
      </c>
      <c r="C167" t="s">
        <v>1969</v>
      </c>
      <c r="D167" t="s">
        <v>1970</v>
      </c>
      <c r="E167" t="s">
        <v>1971</v>
      </c>
      <c r="F167" t="s">
        <v>33</v>
      </c>
    </row>
    <row r="168" spans="2:6" x14ac:dyDescent="0.3">
      <c r="B168" s="226">
        <f t="shared" si="2"/>
        <v>164</v>
      </c>
      <c r="C168" t="s">
        <v>1972</v>
      </c>
      <c r="D168" t="s">
        <v>1973</v>
      </c>
      <c r="E168" t="s">
        <v>1820</v>
      </c>
      <c r="F168" t="s">
        <v>29</v>
      </c>
    </row>
    <row r="169" spans="2:6" x14ac:dyDescent="0.3">
      <c r="B169" s="226">
        <f t="shared" si="2"/>
        <v>165</v>
      </c>
      <c r="C169" t="s">
        <v>128</v>
      </c>
      <c r="D169" t="s">
        <v>1974</v>
      </c>
      <c r="E169" t="s">
        <v>1975</v>
      </c>
      <c r="F169" t="s">
        <v>21</v>
      </c>
    </row>
    <row r="170" spans="2:6" x14ac:dyDescent="0.3">
      <c r="B170" s="226">
        <f t="shared" si="2"/>
        <v>166</v>
      </c>
      <c r="C170" t="s">
        <v>1976</v>
      </c>
      <c r="D170" t="s">
        <v>1977</v>
      </c>
      <c r="E170" t="s">
        <v>1901</v>
      </c>
      <c r="F170" t="s">
        <v>21</v>
      </c>
    </row>
    <row r="171" spans="2:6" x14ac:dyDescent="0.3">
      <c r="B171" s="226">
        <f t="shared" si="2"/>
        <v>167</v>
      </c>
      <c r="C171" t="s">
        <v>1978</v>
      </c>
      <c r="D171" t="s">
        <v>1979</v>
      </c>
      <c r="E171" t="s">
        <v>1820</v>
      </c>
      <c r="F171" t="s">
        <v>29</v>
      </c>
    </row>
    <row r="172" spans="2:6" x14ac:dyDescent="0.3">
      <c r="B172" s="226">
        <f t="shared" si="2"/>
        <v>168</v>
      </c>
      <c r="C172" t="s">
        <v>64</v>
      </c>
      <c r="D172" t="s">
        <v>1980</v>
      </c>
      <c r="E172" t="s">
        <v>1901</v>
      </c>
      <c r="F172" t="s">
        <v>29</v>
      </c>
    </row>
    <row r="173" spans="2:6" x14ac:dyDescent="0.3">
      <c r="B173" s="226">
        <f t="shared" si="2"/>
        <v>169</v>
      </c>
      <c r="C173" t="s">
        <v>1981</v>
      </c>
      <c r="D173" t="s">
        <v>1982</v>
      </c>
      <c r="E173" t="s">
        <v>1983</v>
      </c>
      <c r="F173" t="s">
        <v>21</v>
      </c>
    </row>
    <row r="174" spans="2:6" x14ac:dyDescent="0.3">
      <c r="B174" s="226">
        <f t="shared" si="2"/>
        <v>170</v>
      </c>
      <c r="C174" t="s">
        <v>1984</v>
      </c>
      <c r="D174" t="s">
        <v>1985</v>
      </c>
      <c r="E174" t="s">
        <v>1986</v>
      </c>
      <c r="F174" t="s">
        <v>25</v>
      </c>
    </row>
    <row r="175" spans="2:6" x14ac:dyDescent="0.3">
      <c r="B175" s="226">
        <f t="shared" si="2"/>
        <v>171</v>
      </c>
      <c r="C175" t="s">
        <v>1987</v>
      </c>
      <c r="D175" t="s">
        <v>1988</v>
      </c>
      <c r="E175" t="s">
        <v>1818</v>
      </c>
      <c r="F175" t="s">
        <v>29</v>
      </c>
    </row>
    <row r="176" spans="2:6" x14ac:dyDescent="0.3">
      <c r="B176" s="226">
        <f t="shared" si="2"/>
        <v>172</v>
      </c>
      <c r="C176" t="s">
        <v>1989</v>
      </c>
      <c r="D176" t="s">
        <v>1990</v>
      </c>
      <c r="E176" t="s">
        <v>1901</v>
      </c>
      <c r="F176" t="s">
        <v>41</v>
      </c>
    </row>
    <row r="177" spans="2:6" x14ac:dyDescent="0.3">
      <c r="B177" s="226">
        <f t="shared" si="2"/>
        <v>173</v>
      </c>
      <c r="C177" t="s">
        <v>1991</v>
      </c>
      <c r="D177" t="s">
        <v>1992</v>
      </c>
      <c r="E177" t="s">
        <v>1818</v>
      </c>
      <c r="F177" t="s">
        <v>41</v>
      </c>
    </row>
    <row r="178" spans="2:6" x14ac:dyDescent="0.3">
      <c r="B178" s="226">
        <f t="shared" si="2"/>
        <v>174</v>
      </c>
      <c r="C178" t="s">
        <v>1993</v>
      </c>
      <c r="D178" t="s">
        <v>1994</v>
      </c>
      <c r="E178" t="s">
        <v>1832</v>
      </c>
      <c r="F178" t="s">
        <v>41</v>
      </c>
    </row>
    <row r="179" spans="2:6" x14ac:dyDescent="0.3">
      <c r="B179" s="226">
        <f t="shared" si="2"/>
        <v>175</v>
      </c>
      <c r="C179" t="s">
        <v>1995</v>
      </c>
      <c r="D179" t="s">
        <v>1996</v>
      </c>
      <c r="E179" t="s">
        <v>1997</v>
      </c>
      <c r="F179" t="s">
        <v>1845</v>
      </c>
    </row>
    <row r="180" spans="2:6" x14ac:dyDescent="0.3">
      <c r="B180" s="226">
        <f t="shared" si="2"/>
        <v>176</v>
      </c>
      <c r="C180" t="s">
        <v>110</v>
      </c>
      <c r="D180" t="s">
        <v>1998</v>
      </c>
      <c r="E180" t="s">
        <v>1820</v>
      </c>
      <c r="F180" t="s">
        <v>29</v>
      </c>
    </row>
    <row r="181" spans="2:6" x14ac:dyDescent="0.3">
      <c r="B181" s="226">
        <f t="shared" si="2"/>
        <v>177</v>
      </c>
      <c r="C181" t="s">
        <v>179</v>
      </c>
      <c r="D181" t="s">
        <v>1999</v>
      </c>
      <c r="E181" t="s">
        <v>1818</v>
      </c>
      <c r="F181" t="s">
        <v>29</v>
      </c>
    </row>
    <row r="182" spans="2:6" x14ac:dyDescent="0.3">
      <c r="B182" s="226">
        <f t="shared" si="2"/>
        <v>178</v>
      </c>
      <c r="C182" t="s">
        <v>2000</v>
      </c>
      <c r="D182" t="s">
        <v>2001</v>
      </c>
      <c r="E182" t="s">
        <v>1944</v>
      </c>
      <c r="F182" t="s">
        <v>37</v>
      </c>
    </row>
    <row r="183" spans="2:6" x14ac:dyDescent="0.3">
      <c r="B183" s="226">
        <f t="shared" si="2"/>
        <v>179</v>
      </c>
      <c r="C183" t="s">
        <v>2002</v>
      </c>
      <c r="D183" t="s">
        <v>2003</v>
      </c>
      <c r="E183" t="s">
        <v>2004</v>
      </c>
      <c r="F183" t="s">
        <v>21</v>
      </c>
    </row>
    <row r="184" spans="2:6" x14ac:dyDescent="0.3">
      <c r="B184" s="226">
        <f t="shared" si="2"/>
        <v>180</v>
      </c>
      <c r="C184" t="s">
        <v>233</v>
      </c>
      <c r="D184" t="s">
        <v>2005</v>
      </c>
      <c r="E184" t="s">
        <v>1820</v>
      </c>
      <c r="F184" t="s">
        <v>41</v>
      </c>
    </row>
    <row r="185" spans="2:6" x14ac:dyDescent="0.3">
      <c r="B185" s="226">
        <f t="shared" si="2"/>
        <v>181</v>
      </c>
      <c r="C185" t="s">
        <v>69</v>
      </c>
      <c r="D185" t="s">
        <v>2006</v>
      </c>
      <c r="E185" t="s">
        <v>1818</v>
      </c>
      <c r="F185" t="s">
        <v>33</v>
      </c>
    </row>
    <row r="186" spans="2:6" x14ac:dyDescent="0.3">
      <c r="B186" s="226">
        <f t="shared" si="2"/>
        <v>182</v>
      </c>
      <c r="C186" t="s">
        <v>2007</v>
      </c>
      <c r="D186" t="s">
        <v>2008</v>
      </c>
      <c r="E186" t="s">
        <v>1820</v>
      </c>
      <c r="F186" t="s">
        <v>29</v>
      </c>
    </row>
    <row r="187" spans="2:6" x14ac:dyDescent="0.3">
      <c r="B187" s="226">
        <f t="shared" si="2"/>
        <v>183</v>
      </c>
      <c r="C187" t="s">
        <v>2009</v>
      </c>
      <c r="D187" t="s">
        <v>2010</v>
      </c>
      <c r="E187" t="s">
        <v>2011</v>
      </c>
      <c r="F187" t="s">
        <v>33</v>
      </c>
    </row>
    <row r="188" spans="2:6" x14ac:dyDescent="0.3">
      <c r="B188" s="226">
        <f t="shared" si="2"/>
        <v>184</v>
      </c>
      <c r="C188" t="s">
        <v>2012</v>
      </c>
      <c r="D188" t="s">
        <v>2013</v>
      </c>
      <c r="E188" t="s">
        <v>1820</v>
      </c>
      <c r="F188" t="s">
        <v>29</v>
      </c>
    </row>
    <row r="189" spans="2:6" x14ac:dyDescent="0.3">
      <c r="B189" s="226">
        <f t="shared" si="2"/>
        <v>185</v>
      </c>
      <c r="C189" t="s">
        <v>170</v>
      </c>
      <c r="D189" t="s">
        <v>2014</v>
      </c>
      <c r="E189" t="s">
        <v>1832</v>
      </c>
      <c r="F189" t="s">
        <v>25</v>
      </c>
    </row>
    <row r="190" spans="2:6" x14ac:dyDescent="0.3">
      <c r="B190" s="226">
        <f t="shared" si="2"/>
        <v>186</v>
      </c>
      <c r="C190" t="s">
        <v>2015</v>
      </c>
      <c r="D190" t="s">
        <v>2016</v>
      </c>
      <c r="E190" t="s">
        <v>1901</v>
      </c>
      <c r="F190" t="s">
        <v>29</v>
      </c>
    </row>
    <row r="191" spans="2:6" x14ac:dyDescent="0.3">
      <c r="B191" s="226">
        <f t="shared" si="2"/>
        <v>187</v>
      </c>
      <c r="C191" t="s">
        <v>2017</v>
      </c>
      <c r="D191" t="s">
        <v>2018</v>
      </c>
      <c r="E191" t="s">
        <v>2019</v>
      </c>
      <c r="F191" t="s">
        <v>55</v>
      </c>
    </row>
    <row r="192" spans="2:6" x14ac:dyDescent="0.3">
      <c r="B192" s="226">
        <f t="shared" si="2"/>
        <v>188</v>
      </c>
      <c r="C192" t="s">
        <v>145</v>
      </c>
      <c r="D192" t="s">
        <v>2020</v>
      </c>
      <c r="E192" t="s">
        <v>2021</v>
      </c>
      <c r="F192" t="s">
        <v>25</v>
      </c>
    </row>
    <row r="193" spans="2:6" x14ac:dyDescent="0.3">
      <c r="B193" s="226">
        <f t="shared" si="2"/>
        <v>189</v>
      </c>
      <c r="C193" t="s">
        <v>2022</v>
      </c>
      <c r="D193" t="s">
        <v>2023</v>
      </c>
      <c r="E193" t="s">
        <v>2024</v>
      </c>
      <c r="F193" t="s">
        <v>21</v>
      </c>
    </row>
    <row r="194" spans="2:6" x14ac:dyDescent="0.3">
      <c r="B194" s="226">
        <f t="shared" si="2"/>
        <v>190</v>
      </c>
      <c r="C194" t="s">
        <v>222</v>
      </c>
      <c r="D194" t="s">
        <v>2025</v>
      </c>
      <c r="E194" t="s">
        <v>1854</v>
      </c>
      <c r="F194" t="s">
        <v>21</v>
      </c>
    </row>
    <row r="195" spans="2:6" x14ac:dyDescent="0.3">
      <c r="B195" s="226">
        <f t="shared" si="2"/>
        <v>191</v>
      </c>
      <c r="C195" t="s">
        <v>118</v>
      </c>
      <c r="D195" t="s">
        <v>2026</v>
      </c>
      <c r="E195" t="s">
        <v>1832</v>
      </c>
      <c r="F195" t="s">
        <v>41</v>
      </c>
    </row>
    <row r="196" spans="2:6" x14ac:dyDescent="0.3">
      <c r="B196" s="226">
        <f t="shared" si="2"/>
        <v>192</v>
      </c>
      <c r="C196" t="s">
        <v>2027</v>
      </c>
      <c r="D196" t="s">
        <v>2028</v>
      </c>
      <c r="E196" t="s">
        <v>2029</v>
      </c>
      <c r="F196" t="s">
        <v>21</v>
      </c>
    </row>
    <row r="197" spans="2:6" x14ac:dyDescent="0.3">
      <c r="B197" s="226">
        <f t="shared" si="2"/>
        <v>193</v>
      </c>
      <c r="C197" t="s">
        <v>113</v>
      </c>
      <c r="D197" t="s">
        <v>2030</v>
      </c>
      <c r="E197" t="s">
        <v>2021</v>
      </c>
      <c r="F197" t="s">
        <v>33</v>
      </c>
    </row>
    <row r="198" spans="2:6" x14ac:dyDescent="0.3">
      <c r="B198" s="226">
        <f t="shared" ref="B198:B201" si="3">B197+1</f>
        <v>194</v>
      </c>
      <c r="C198" t="s">
        <v>2031</v>
      </c>
      <c r="D198" t="s">
        <v>2032</v>
      </c>
      <c r="E198" t="s">
        <v>2033</v>
      </c>
      <c r="F198" t="s">
        <v>33</v>
      </c>
    </row>
    <row r="199" spans="2:6" x14ac:dyDescent="0.3">
      <c r="B199" s="226">
        <f t="shared" si="3"/>
        <v>195</v>
      </c>
      <c r="C199" t="s">
        <v>2034</v>
      </c>
      <c r="D199" t="s">
        <v>2035</v>
      </c>
      <c r="E199" t="s">
        <v>1854</v>
      </c>
      <c r="F199" t="s">
        <v>158</v>
      </c>
    </row>
    <row r="200" spans="2:6" x14ac:dyDescent="0.3">
      <c r="B200" s="226">
        <f t="shared" si="3"/>
        <v>196</v>
      </c>
      <c r="C200" t="s">
        <v>243</v>
      </c>
      <c r="D200" t="s">
        <v>2036</v>
      </c>
      <c r="E200" t="s">
        <v>2037</v>
      </c>
      <c r="F200" t="s">
        <v>25</v>
      </c>
    </row>
    <row r="201" spans="2:6" x14ac:dyDescent="0.3">
      <c r="B201" s="226">
        <f t="shared" si="3"/>
        <v>197</v>
      </c>
      <c r="C201" t="s">
        <v>229</v>
      </c>
      <c r="D201" t="s">
        <v>2038</v>
      </c>
      <c r="E201" t="s">
        <v>1820</v>
      </c>
      <c r="F201" t="s">
        <v>41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sortState xmlns:xlrd2="http://schemas.microsoft.com/office/spreadsheetml/2017/richdata2" ref="B5:F104">
    <sortCondition sortBy="icon" ref="B5:B104"/>
  </sortState>
  <conditionalFormatting sqref="D204:E1048576 D1:E3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7" t="s">
        <v>749</v>
      </c>
      <c r="G2" s="588"/>
      <c r="H2" s="588"/>
      <c r="I2" s="588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0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589" t="str">
        <f>GJ!E5</f>
        <v>Unit 1501 15th Floor MDI Corporate Center 39th St. Cor 10th Ave. Fort Bonifacio Taguig City</v>
      </c>
      <c r="G5" s="589"/>
      <c r="H5" s="589"/>
      <c r="I5" s="589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5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8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0" t="s">
        <v>5</v>
      </c>
      <c r="E8" s="591"/>
      <c r="F8" s="592" t="s">
        <v>246</v>
      </c>
      <c r="G8" s="594" t="s">
        <v>660</v>
      </c>
      <c r="H8" s="595" t="s">
        <v>274</v>
      </c>
      <c r="I8" s="596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E1" zoomScale="20" zoomScaleNormal="20" workbookViewId="0">
      <selection activeCell="D192" sqref="D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13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16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1709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5">
        <v>2026</v>
      </c>
      <c r="C7" s="616"/>
      <c r="D7" s="617"/>
      <c r="E7" s="618"/>
      <c r="F7" s="619"/>
      <c r="G7" s="617"/>
      <c r="H7" s="446" t="s">
        <v>15</v>
      </c>
      <c r="I7" s="617"/>
      <c r="J7" s="617"/>
      <c r="K7" s="617"/>
      <c r="L7" s="447" t="s">
        <v>1713</v>
      </c>
      <c r="M7" s="447" t="s">
        <v>16</v>
      </c>
      <c r="N7" s="614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17</v>
      </c>
      <c r="C8" s="449"/>
      <c r="D8" s="449" t="s">
        <v>18</v>
      </c>
      <c r="E8" s="450" t="s">
        <v>19</v>
      </c>
      <c r="F8" s="451" t="s">
        <v>20</v>
      </c>
      <c r="G8" s="451" t="s">
        <v>21</v>
      </c>
      <c r="H8" s="416" t="s">
        <v>752</v>
      </c>
      <c r="I8" s="452">
        <f>J8</f>
        <v>3392.8571428571427</v>
      </c>
      <c r="J8" s="452">
        <f t="shared" ref="J8:J89" si="0">IF(N8="", "", N8/1.12)</f>
        <v>3392.8571428571427</v>
      </c>
      <c r="K8" s="452"/>
      <c r="L8" s="452">
        <f>M8</f>
        <v>407.14285714285734</v>
      </c>
      <c r="M8" s="452">
        <f t="shared" ref="M8:M89" si="1">IF(N8="", "", N8 - J8)</f>
        <v>407.14285714285734</v>
      </c>
      <c r="N8" s="452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17</v>
      </c>
      <c r="C9" s="449"/>
      <c r="D9" s="453" t="s">
        <v>22</v>
      </c>
      <c r="E9" s="451" t="s">
        <v>23</v>
      </c>
      <c r="F9" s="451" t="s">
        <v>24</v>
      </c>
      <c r="G9" s="454" t="s">
        <v>25</v>
      </c>
      <c r="H9" s="417" t="s">
        <v>753</v>
      </c>
      <c r="I9" s="452">
        <f t="shared" ref="I9:I72" si="2">J9</f>
        <v>4014.6874999999995</v>
      </c>
      <c r="J9" s="452">
        <f t="shared" si="0"/>
        <v>4014.6874999999995</v>
      </c>
      <c r="K9" s="452"/>
      <c r="L9" s="452">
        <f t="shared" ref="L9:L72" si="3">M9</f>
        <v>481.76250000000027</v>
      </c>
      <c r="M9" s="452">
        <f t="shared" si="1"/>
        <v>481.76250000000027</v>
      </c>
      <c r="N9" s="455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17</v>
      </c>
      <c r="C10" s="449"/>
      <c r="D10" s="453" t="s">
        <v>26</v>
      </c>
      <c r="E10" s="451" t="s">
        <v>27</v>
      </c>
      <c r="F10" s="451" t="s">
        <v>28</v>
      </c>
      <c r="G10" s="454" t="s">
        <v>29</v>
      </c>
      <c r="H10" s="417" t="s">
        <v>754</v>
      </c>
      <c r="I10" s="452">
        <f t="shared" si="2"/>
        <v>2499.9999999999995</v>
      </c>
      <c r="J10" s="452">
        <f t="shared" si="0"/>
        <v>2499.9999999999995</v>
      </c>
      <c r="K10" s="452"/>
      <c r="L10" s="452">
        <f t="shared" si="3"/>
        <v>300.00000000000045</v>
      </c>
      <c r="M10" s="452">
        <f t="shared" si="1"/>
        <v>300.00000000000045</v>
      </c>
      <c r="N10" s="455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17</v>
      </c>
      <c r="C11" s="449"/>
      <c r="D11" s="453" t="s">
        <v>30</v>
      </c>
      <c r="E11" s="451" t="s">
        <v>31</v>
      </c>
      <c r="F11" s="451" t="s">
        <v>32</v>
      </c>
      <c r="G11" s="454" t="s">
        <v>33</v>
      </c>
      <c r="H11" s="417" t="s">
        <v>755</v>
      </c>
      <c r="I11" s="452">
        <f t="shared" si="2"/>
        <v>910.71428571428567</v>
      </c>
      <c r="J11" s="452">
        <f t="shared" si="0"/>
        <v>910.71428571428567</v>
      </c>
      <c r="K11" s="452"/>
      <c r="L11" s="452">
        <f t="shared" si="3"/>
        <v>109.28571428571433</v>
      </c>
      <c r="M11" s="452">
        <f t="shared" si="1"/>
        <v>109.28571428571433</v>
      </c>
      <c r="N11" s="455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17</v>
      </c>
      <c r="C12" s="449"/>
      <c r="D12" s="453" t="s">
        <v>34</v>
      </c>
      <c r="E12" s="451" t="s">
        <v>35</v>
      </c>
      <c r="F12" s="451" t="s">
        <v>36</v>
      </c>
      <c r="G12" s="454" t="s">
        <v>37</v>
      </c>
      <c r="H12" s="417" t="s">
        <v>756</v>
      </c>
      <c r="I12" s="452">
        <f t="shared" si="2"/>
        <v>2678.5714285714284</v>
      </c>
      <c r="J12" s="452">
        <f t="shared" si="0"/>
        <v>2678.5714285714284</v>
      </c>
      <c r="K12" s="452"/>
      <c r="L12" s="452">
        <f t="shared" si="3"/>
        <v>321.42857142857156</v>
      </c>
      <c r="M12" s="452">
        <f t="shared" si="1"/>
        <v>321.42857142857156</v>
      </c>
      <c r="N12" s="455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17</v>
      </c>
      <c r="C13" s="449"/>
      <c r="D13" s="453" t="s">
        <v>38</v>
      </c>
      <c r="E13" s="451" t="s">
        <v>39</v>
      </c>
      <c r="F13" s="451" t="s">
        <v>40</v>
      </c>
      <c r="G13" s="454" t="s">
        <v>41</v>
      </c>
      <c r="H13" s="417" t="s">
        <v>757</v>
      </c>
      <c r="I13" s="452">
        <f t="shared" si="2"/>
        <v>11135.562499999998</v>
      </c>
      <c r="J13" s="452">
        <f t="shared" si="0"/>
        <v>11135.562499999998</v>
      </c>
      <c r="K13" s="452"/>
      <c r="L13" s="452">
        <f t="shared" si="3"/>
        <v>1336.2675000000017</v>
      </c>
      <c r="M13" s="452">
        <f t="shared" si="1"/>
        <v>1336.2675000000017</v>
      </c>
      <c r="N13" s="455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17</v>
      </c>
      <c r="C14" s="449"/>
      <c r="D14" s="453" t="s">
        <v>42</v>
      </c>
      <c r="E14" s="451" t="s">
        <v>43</v>
      </c>
      <c r="F14" s="451" t="s">
        <v>40</v>
      </c>
      <c r="G14" s="454" t="s">
        <v>29</v>
      </c>
      <c r="H14" s="417" t="s">
        <v>758</v>
      </c>
      <c r="I14" s="452">
        <f t="shared" si="2"/>
        <v>1383.0357142857142</v>
      </c>
      <c r="J14" s="452">
        <f t="shared" si="0"/>
        <v>1383.0357142857142</v>
      </c>
      <c r="K14" s="452"/>
      <c r="L14" s="452">
        <f t="shared" si="3"/>
        <v>165.96428571428578</v>
      </c>
      <c r="M14" s="452">
        <f t="shared" si="1"/>
        <v>165.96428571428578</v>
      </c>
      <c r="N14" s="455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17</v>
      </c>
      <c r="C15" s="449"/>
      <c r="D15" s="453" t="s">
        <v>44</v>
      </c>
      <c r="E15" s="451" t="s">
        <v>45</v>
      </c>
      <c r="F15" s="451" t="s">
        <v>20</v>
      </c>
      <c r="G15" s="454" t="s">
        <v>41</v>
      </c>
      <c r="H15" s="417" t="s">
        <v>759</v>
      </c>
      <c r="I15" s="452">
        <f t="shared" si="2"/>
        <v>6507.2142857142853</v>
      </c>
      <c r="J15" s="452">
        <f t="shared" si="0"/>
        <v>6507.2142857142853</v>
      </c>
      <c r="K15" s="452"/>
      <c r="L15" s="452">
        <f t="shared" si="3"/>
        <v>780.8657142857146</v>
      </c>
      <c r="M15" s="452">
        <f t="shared" si="1"/>
        <v>780.8657142857146</v>
      </c>
      <c r="N15" s="455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17</v>
      </c>
      <c r="C16" s="449"/>
      <c r="D16" s="453" t="s">
        <v>44</v>
      </c>
      <c r="E16" s="451" t="s">
        <v>45</v>
      </c>
      <c r="F16" s="451" t="s">
        <v>20</v>
      </c>
      <c r="G16" s="454" t="s">
        <v>41</v>
      </c>
      <c r="H16" s="417" t="s">
        <v>760</v>
      </c>
      <c r="I16" s="452">
        <f t="shared" si="2"/>
        <v>4554.2321428571422</v>
      </c>
      <c r="J16" s="452">
        <f t="shared" si="0"/>
        <v>4554.2321428571422</v>
      </c>
      <c r="K16" s="452"/>
      <c r="L16" s="452">
        <f t="shared" si="3"/>
        <v>546.50785714285757</v>
      </c>
      <c r="M16" s="452">
        <f t="shared" si="1"/>
        <v>546.50785714285757</v>
      </c>
      <c r="N16" s="455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17</v>
      </c>
      <c r="C17" s="449"/>
      <c r="D17" s="453" t="s">
        <v>46</v>
      </c>
      <c r="E17" s="451" t="s">
        <v>47</v>
      </c>
      <c r="F17" s="451" t="s">
        <v>20</v>
      </c>
      <c r="G17" s="454" t="s">
        <v>25</v>
      </c>
      <c r="H17" s="417" t="s">
        <v>761</v>
      </c>
      <c r="I17" s="452">
        <f t="shared" si="2"/>
        <v>3580.3571428571427</v>
      </c>
      <c r="J17" s="452">
        <f t="shared" si="0"/>
        <v>3580.3571428571427</v>
      </c>
      <c r="K17" s="452"/>
      <c r="L17" s="452">
        <f t="shared" si="3"/>
        <v>429.64285714285734</v>
      </c>
      <c r="M17" s="452">
        <f t="shared" si="1"/>
        <v>429.64285714285734</v>
      </c>
      <c r="N17" s="455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17</v>
      </c>
      <c r="C18" s="449"/>
      <c r="D18" s="453" t="s">
        <v>48</v>
      </c>
      <c r="E18" s="451" t="s">
        <v>49</v>
      </c>
      <c r="F18" s="451" t="s">
        <v>20</v>
      </c>
      <c r="G18" s="454" t="s">
        <v>41</v>
      </c>
      <c r="H18" s="417" t="s">
        <v>762</v>
      </c>
      <c r="I18" s="452">
        <f t="shared" si="2"/>
        <v>1227.6785714285713</v>
      </c>
      <c r="J18" s="452">
        <f t="shared" si="0"/>
        <v>1227.6785714285713</v>
      </c>
      <c r="K18" s="452"/>
      <c r="L18" s="452">
        <f t="shared" si="3"/>
        <v>147.32142857142867</v>
      </c>
      <c r="M18" s="452">
        <f t="shared" si="1"/>
        <v>147.32142857142867</v>
      </c>
      <c r="N18" s="455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17</v>
      </c>
      <c r="C19" s="449"/>
      <c r="D19" s="453" t="s">
        <v>50</v>
      </c>
      <c r="E19" s="451" t="s">
        <v>51</v>
      </c>
      <c r="F19" s="451" t="s">
        <v>20</v>
      </c>
      <c r="G19" s="454" t="s">
        <v>37</v>
      </c>
      <c r="H19" s="417" t="s">
        <v>763</v>
      </c>
      <c r="I19" s="452">
        <f t="shared" si="2"/>
        <v>1785.7142857142856</v>
      </c>
      <c r="J19" s="452">
        <f t="shared" si="0"/>
        <v>1785.7142857142856</v>
      </c>
      <c r="K19" s="452"/>
      <c r="L19" s="452">
        <f t="shared" si="3"/>
        <v>214.28571428571445</v>
      </c>
      <c r="M19" s="452">
        <f t="shared" si="1"/>
        <v>214.28571428571445</v>
      </c>
      <c r="N19" s="455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17</v>
      </c>
      <c r="C20" s="449"/>
      <c r="D20" s="453" t="s">
        <v>52</v>
      </c>
      <c r="E20" s="451" t="s">
        <v>53</v>
      </c>
      <c r="F20" s="451" t="s">
        <v>54</v>
      </c>
      <c r="G20" s="454" t="s">
        <v>55</v>
      </c>
      <c r="H20" s="417" t="s">
        <v>764</v>
      </c>
      <c r="I20" s="452">
        <f t="shared" si="2"/>
        <v>1240.1785714285713</v>
      </c>
      <c r="J20" s="452">
        <f t="shared" si="0"/>
        <v>1240.1785714285713</v>
      </c>
      <c r="K20" s="452"/>
      <c r="L20" s="452">
        <f t="shared" si="3"/>
        <v>148.82142857142867</v>
      </c>
      <c r="M20" s="452">
        <f t="shared" si="1"/>
        <v>148.82142857142867</v>
      </c>
      <c r="N20" s="455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17</v>
      </c>
      <c r="C21" s="449"/>
      <c r="D21" s="453" t="s">
        <v>56</v>
      </c>
      <c r="E21" s="456" t="s">
        <v>240</v>
      </c>
      <c r="F21" s="451" t="s">
        <v>58</v>
      </c>
      <c r="G21" s="457" t="s">
        <v>29</v>
      </c>
      <c r="H21" s="458" t="s">
        <v>765</v>
      </c>
      <c r="I21" s="452">
        <f t="shared" si="2"/>
        <v>767.85714285714278</v>
      </c>
      <c r="J21" s="452">
        <f t="shared" si="0"/>
        <v>767.85714285714278</v>
      </c>
      <c r="K21" s="452"/>
      <c r="L21" s="452">
        <f t="shared" si="3"/>
        <v>92.142857142857224</v>
      </c>
      <c r="M21" s="452">
        <f t="shared" si="1"/>
        <v>92.142857142857224</v>
      </c>
      <c r="N21" s="455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17</v>
      </c>
      <c r="C22" s="449"/>
      <c r="D22" s="453" t="s">
        <v>59</v>
      </c>
      <c r="E22" s="451" t="s">
        <v>60</v>
      </c>
      <c r="F22" s="451" t="s">
        <v>61</v>
      </c>
      <c r="G22" s="454" t="s">
        <v>29</v>
      </c>
      <c r="H22" s="417" t="s">
        <v>766</v>
      </c>
      <c r="I22" s="452">
        <f t="shared" si="2"/>
        <v>3456.3660714285711</v>
      </c>
      <c r="J22" s="452">
        <f t="shared" si="0"/>
        <v>3456.3660714285711</v>
      </c>
      <c r="K22" s="452"/>
      <c r="L22" s="452">
        <f t="shared" si="3"/>
        <v>414.76392857142901</v>
      </c>
      <c r="M22" s="452">
        <f t="shared" si="1"/>
        <v>414.76392857142901</v>
      </c>
      <c r="N22" s="455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17</v>
      </c>
      <c r="C23" s="449"/>
      <c r="D23" s="453" t="s">
        <v>62</v>
      </c>
      <c r="E23" s="451" t="s">
        <v>63</v>
      </c>
      <c r="F23" s="451" t="s">
        <v>40</v>
      </c>
      <c r="G23" s="454" t="s">
        <v>29</v>
      </c>
      <c r="H23" s="417" t="s">
        <v>767</v>
      </c>
      <c r="I23" s="452">
        <f t="shared" si="2"/>
        <v>254.46428571428569</v>
      </c>
      <c r="J23" s="452">
        <f t="shared" si="0"/>
        <v>254.46428571428569</v>
      </c>
      <c r="K23" s="452"/>
      <c r="L23" s="452">
        <f t="shared" si="3"/>
        <v>30.535714285714306</v>
      </c>
      <c r="M23" s="452">
        <f t="shared" si="1"/>
        <v>30.535714285714306</v>
      </c>
      <c r="N23" s="455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17</v>
      </c>
      <c r="C24" s="449"/>
      <c r="D24" s="453" t="s">
        <v>64</v>
      </c>
      <c r="E24" s="451" t="s">
        <v>65</v>
      </c>
      <c r="F24" s="451" t="s">
        <v>20</v>
      </c>
      <c r="G24" s="454" t="s">
        <v>29</v>
      </c>
      <c r="H24" s="417" t="s">
        <v>768</v>
      </c>
      <c r="I24" s="452">
        <f t="shared" si="2"/>
        <v>1366.4107142857142</v>
      </c>
      <c r="J24" s="452">
        <f t="shared" si="0"/>
        <v>1366.4107142857142</v>
      </c>
      <c r="K24" s="452"/>
      <c r="L24" s="452">
        <f t="shared" si="3"/>
        <v>163.96928571428589</v>
      </c>
      <c r="M24" s="452">
        <f t="shared" si="1"/>
        <v>163.96928571428589</v>
      </c>
      <c r="N24" s="455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17</v>
      </c>
      <c r="C25" s="449"/>
      <c r="D25" s="453" t="s">
        <v>50</v>
      </c>
      <c r="E25" s="451" t="s">
        <v>51</v>
      </c>
      <c r="F25" s="451" t="s">
        <v>20</v>
      </c>
      <c r="G25" s="454" t="s">
        <v>37</v>
      </c>
      <c r="H25" s="417" t="s">
        <v>769</v>
      </c>
      <c r="I25" s="452">
        <f t="shared" si="2"/>
        <v>3017.6160714285711</v>
      </c>
      <c r="J25" s="452">
        <f t="shared" si="0"/>
        <v>3017.6160714285711</v>
      </c>
      <c r="K25" s="452"/>
      <c r="L25" s="452">
        <f t="shared" si="3"/>
        <v>362.11392857142891</v>
      </c>
      <c r="M25" s="452">
        <f t="shared" si="1"/>
        <v>362.11392857142891</v>
      </c>
      <c r="N25" s="455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17</v>
      </c>
      <c r="C26" s="449"/>
      <c r="D26" s="453" t="s">
        <v>66</v>
      </c>
      <c r="E26" s="451" t="s">
        <v>67</v>
      </c>
      <c r="F26" s="451" t="s">
        <v>68</v>
      </c>
      <c r="G26" s="454" t="s">
        <v>41</v>
      </c>
      <c r="H26" s="417" t="s">
        <v>770</v>
      </c>
      <c r="I26" s="452">
        <f t="shared" si="2"/>
        <v>2678.5714285714284</v>
      </c>
      <c r="J26" s="452">
        <f t="shared" si="0"/>
        <v>2678.5714285714284</v>
      </c>
      <c r="K26" s="452"/>
      <c r="L26" s="452">
        <f t="shared" si="3"/>
        <v>321.42857142857156</v>
      </c>
      <c r="M26" s="452">
        <f t="shared" si="1"/>
        <v>321.42857142857156</v>
      </c>
      <c r="N26" s="455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17</v>
      </c>
      <c r="C27" s="449"/>
      <c r="D27" s="453" t="s">
        <v>69</v>
      </c>
      <c r="E27" s="451" t="s">
        <v>70</v>
      </c>
      <c r="F27" s="451" t="s">
        <v>20</v>
      </c>
      <c r="G27" s="454" t="s">
        <v>41</v>
      </c>
      <c r="H27" s="417" t="s">
        <v>771</v>
      </c>
      <c r="I27" s="452">
        <f t="shared" si="2"/>
        <v>1575.8928571428569</v>
      </c>
      <c r="J27" s="452">
        <f t="shared" si="0"/>
        <v>1575.8928571428569</v>
      </c>
      <c r="K27" s="452"/>
      <c r="L27" s="452">
        <f t="shared" si="3"/>
        <v>189.10714285714312</v>
      </c>
      <c r="M27" s="452">
        <f t="shared" si="1"/>
        <v>189.10714285714312</v>
      </c>
      <c r="N27" s="455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17</v>
      </c>
      <c r="C28" s="449"/>
      <c r="D28" s="453" t="s">
        <v>71</v>
      </c>
      <c r="E28" s="451" t="s">
        <v>72</v>
      </c>
      <c r="F28" s="451" t="s">
        <v>68</v>
      </c>
      <c r="G28" s="454" t="s">
        <v>29</v>
      </c>
      <c r="H28" s="417" t="s">
        <v>772</v>
      </c>
      <c r="I28" s="452">
        <f t="shared" si="2"/>
        <v>5596.8749999999991</v>
      </c>
      <c r="J28" s="452">
        <f t="shared" si="0"/>
        <v>5596.8749999999991</v>
      </c>
      <c r="K28" s="452"/>
      <c r="L28" s="452">
        <f t="shared" si="3"/>
        <v>671.62500000000091</v>
      </c>
      <c r="M28" s="452">
        <f t="shared" si="1"/>
        <v>671.62500000000091</v>
      </c>
      <c r="N28" s="455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17</v>
      </c>
      <c r="C29" s="449"/>
      <c r="D29" s="453" t="s">
        <v>73</v>
      </c>
      <c r="E29" s="451" t="s">
        <v>74</v>
      </c>
      <c r="F29" s="451" t="s">
        <v>40</v>
      </c>
      <c r="G29" s="454" t="s">
        <v>29</v>
      </c>
      <c r="H29" s="417" t="s">
        <v>773</v>
      </c>
      <c r="I29" s="452">
        <f t="shared" si="2"/>
        <v>1316.9642857142856</v>
      </c>
      <c r="J29" s="452">
        <f t="shared" si="0"/>
        <v>1316.9642857142856</v>
      </c>
      <c r="K29" s="452"/>
      <c r="L29" s="452">
        <f t="shared" si="3"/>
        <v>158.03571428571445</v>
      </c>
      <c r="M29" s="452">
        <f t="shared" si="1"/>
        <v>158.03571428571445</v>
      </c>
      <c r="N29" s="455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17</v>
      </c>
      <c r="C30" s="449"/>
      <c r="D30" s="453" t="s">
        <v>73</v>
      </c>
      <c r="E30" s="451" t="s">
        <v>74</v>
      </c>
      <c r="F30" s="451" t="s">
        <v>40</v>
      </c>
      <c r="G30" s="454" t="s">
        <v>29</v>
      </c>
      <c r="H30" s="417" t="s">
        <v>774</v>
      </c>
      <c r="I30" s="452">
        <f t="shared" si="2"/>
        <v>468.74999999999994</v>
      </c>
      <c r="J30" s="452">
        <f t="shared" si="0"/>
        <v>468.74999999999994</v>
      </c>
      <c r="K30" s="452"/>
      <c r="L30" s="452">
        <f t="shared" si="3"/>
        <v>56.250000000000057</v>
      </c>
      <c r="M30" s="452">
        <f t="shared" si="1"/>
        <v>56.250000000000057</v>
      </c>
      <c r="N30" s="455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17</v>
      </c>
      <c r="C31" s="449"/>
      <c r="D31" s="453" t="s">
        <v>75</v>
      </c>
      <c r="E31" s="451" t="s">
        <v>27</v>
      </c>
      <c r="F31" s="451" t="s">
        <v>20</v>
      </c>
      <c r="G31" s="454" t="s">
        <v>29</v>
      </c>
      <c r="H31" s="417" t="s">
        <v>775</v>
      </c>
      <c r="I31" s="452">
        <f t="shared" si="2"/>
        <v>1827.6785714285713</v>
      </c>
      <c r="J31" s="452">
        <f t="shared" si="0"/>
        <v>1827.6785714285713</v>
      </c>
      <c r="K31" s="452"/>
      <c r="L31" s="452">
        <f t="shared" si="3"/>
        <v>219.32142857142867</v>
      </c>
      <c r="M31" s="452">
        <f t="shared" si="1"/>
        <v>219.32142857142867</v>
      </c>
      <c r="N31" s="455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17</v>
      </c>
      <c r="C32" s="449"/>
      <c r="D32" s="453" t="s">
        <v>76</v>
      </c>
      <c r="E32" s="451" t="s">
        <v>77</v>
      </c>
      <c r="F32" s="451" t="s">
        <v>20</v>
      </c>
      <c r="G32" s="454" t="s">
        <v>41</v>
      </c>
      <c r="H32" s="417" t="s">
        <v>776</v>
      </c>
      <c r="I32" s="452">
        <f t="shared" si="2"/>
        <v>1686.6071428571427</v>
      </c>
      <c r="J32" s="452">
        <f t="shared" si="0"/>
        <v>1686.6071428571427</v>
      </c>
      <c r="K32" s="452"/>
      <c r="L32" s="452">
        <f t="shared" si="3"/>
        <v>202.39285714285734</v>
      </c>
      <c r="M32" s="452">
        <f t="shared" si="1"/>
        <v>202.39285714285734</v>
      </c>
      <c r="N32" s="455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17</v>
      </c>
      <c r="C33" s="449"/>
      <c r="D33" s="453" t="s">
        <v>78</v>
      </c>
      <c r="E33" s="451" t="s">
        <v>79</v>
      </c>
      <c r="F33" s="451" t="s">
        <v>20</v>
      </c>
      <c r="G33" s="454" t="s">
        <v>41</v>
      </c>
      <c r="H33" s="417" t="s">
        <v>777</v>
      </c>
      <c r="I33" s="452">
        <f t="shared" si="2"/>
        <v>1874.1071428571427</v>
      </c>
      <c r="J33" s="452">
        <f t="shared" si="0"/>
        <v>1874.1071428571427</v>
      </c>
      <c r="K33" s="452"/>
      <c r="L33" s="452">
        <f t="shared" si="3"/>
        <v>224.89285714285734</v>
      </c>
      <c r="M33" s="452">
        <f t="shared" si="1"/>
        <v>224.89285714285734</v>
      </c>
      <c r="N33" s="455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17</v>
      </c>
      <c r="C34" s="449"/>
      <c r="D34" s="453" t="s">
        <v>80</v>
      </c>
      <c r="E34" s="451" t="s">
        <v>81</v>
      </c>
      <c r="F34" s="451" t="s">
        <v>82</v>
      </c>
      <c r="G34" s="454" t="s">
        <v>41</v>
      </c>
      <c r="H34" s="417" t="s">
        <v>778</v>
      </c>
      <c r="I34" s="452">
        <f t="shared" si="2"/>
        <v>9786.4285714285706</v>
      </c>
      <c r="J34" s="452">
        <f t="shared" si="0"/>
        <v>9786.4285714285706</v>
      </c>
      <c r="K34" s="452"/>
      <c r="L34" s="452">
        <f t="shared" si="3"/>
        <v>1174.3714285714286</v>
      </c>
      <c r="M34" s="452">
        <f t="shared" si="1"/>
        <v>1174.3714285714286</v>
      </c>
      <c r="N34" s="455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17</v>
      </c>
      <c r="C35" s="449"/>
      <c r="D35" s="453" t="s">
        <v>83</v>
      </c>
      <c r="E35" s="451" t="s">
        <v>84</v>
      </c>
      <c r="F35" s="451" t="s">
        <v>40</v>
      </c>
      <c r="G35" s="454" t="s">
        <v>33</v>
      </c>
      <c r="H35" s="417" t="s">
        <v>779</v>
      </c>
      <c r="I35" s="452">
        <f t="shared" si="2"/>
        <v>915.40178571428567</v>
      </c>
      <c r="J35" s="452">
        <f t="shared" si="0"/>
        <v>915.40178571428567</v>
      </c>
      <c r="K35" s="452"/>
      <c r="L35" s="452">
        <f t="shared" si="3"/>
        <v>109.84821428571433</v>
      </c>
      <c r="M35" s="452">
        <f t="shared" si="1"/>
        <v>109.84821428571433</v>
      </c>
      <c r="N35" s="455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17</v>
      </c>
      <c r="C36" s="449"/>
      <c r="D36" s="453" t="s">
        <v>85</v>
      </c>
      <c r="E36" s="451" t="s">
        <v>86</v>
      </c>
      <c r="F36" s="451" t="s">
        <v>87</v>
      </c>
      <c r="G36" s="454" t="s">
        <v>33</v>
      </c>
      <c r="H36" s="417" t="s">
        <v>780</v>
      </c>
      <c r="I36" s="452">
        <f t="shared" si="2"/>
        <v>4946.4285714285706</v>
      </c>
      <c r="J36" s="452">
        <f t="shared" si="0"/>
        <v>4946.4285714285706</v>
      </c>
      <c r="K36" s="452"/>
      <c r="L36" s="452">
        <f t="shared" si="3"/>
        <v>593.57142857142935</v>
      </c>
      <c r="M36" s="452">
        <f t="shared" si="1"/>
        <v>593.57142857142935</v>
      </c>
      <c r="N36" s="455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17</v>
      </c>
      <c r="C37" s="449"/>
      <c r="D37" s="453" t="s">
        <v>44</v>
      </c>
      <c r="E37" s="451" t="s">
        <v>45</v>
      </c>
      <c r="F37" s="451" t="s">
        <v>20</v>
      </c>
      <c r="G37" s="454" t="s">
        <v>41</v>
      </c>
      <c r="H37" s="417" t="s">
        <v>781</v>
      </c>
      <c r="I37" s="452">
        <f t="shared" si="2"/>
        <v>3764.508928571428</v>
      </c>
      <c r="J37" s="452">
        <f t="shared" si="0"/>
        <v>3764.508928571428</v>
      </c>
      <c r="K37" s="452"/>
      <c r="L37" s="452">
        <f t="shared" si="3"/>
        <v>451.74107142857201</v>
      </c>
      <c r="M37" s="452">
        <f t="shared" si="1"/>
        <v>451.74107142857201</v>
      </c>
      <c r="N37" s="455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17</v>
      </c>
      <c r="C38" s="449"/>
      <c r="D38" s="453" t="s">
        <v>88</v>
      </c>
      <c r="E38" s="451" t="s">
        <v>89</v>
      </c>
      <c r="F38" s="451" t="s">
        <v>20</v>
      </c>
      <c r="G38" s="454" t="s">
        <v>37</v>
      </c>
      <c r="H38" s="417" t="s">
        <v>782</v>
      </c>
      <c r="I38" s="452">
        <f t="shared" si="2"/>
        <v>892.85714285714278</v>
      </c>
      <c r="J38" s="452">
        <f t="shared" si="0"/>
        <v>892.85714285714278</v>
      </c>
      <c r="K38" s="452"/>
      <c r="L38" s="452">
        <f t="shared" si="3"/>
        <v>107.14285714285722</v>
      </c>
      <c r="M38" s="452">
        <f t="shared" si="1"/>
        <v>107.14285714285722</v>
      </c>
      <c r="N38" s="455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17</v>
      </c>
      <c r="C39" s="449"/>
      <c r="D39" s="453" t="s">
        <v>90</v>
      </c>
      <c r="E39" s="451" t="s">
        <v>91</v>
      </c>
      <c r="F39" s="451" t="s">
        <v>92</v>
      </c>
      <c r="G39" s="454" t="s">
        <v>41</v>
      </c>
      <c r="H39" s="417" t="s">
        <v>783</v>
      </c>
      <c r="I39" s="452">
        <f t="shared" si="2"/>
        <v>986.60714285714278</v>
      </c>
      <c r="J39" s="452">
        <f t="shared" si="0"/>
        <v>986.60714285714278</v>
      </c>
      <c r="K39" s="452"/>
      <c r="L39" s="452">
        <f t="shared" si="3"/>
        <v>118.39285714285722</v>
      </c>
      <c r="M39" s="452">
        <f t="shared" si="1"/>
        <v>118.39285714285722</v>
      </c>
      <c r="N39" s="455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17</v>
      </c>
      <c r="C40" s="449"/>
      <c r="D40" s="453" t="s">
        <v>93</v>
      </c>
      <c r="E40" s="451" t="s">
        <v>94</v>
      </c>
      <c r="F40" s="451" t="s">
        <v>95</v>
      </c>
      <c r="G40" s="454" t="s">
        <v>41</v>
      </c>
      <c r="H40" s="417" t="s">
        <v>784</v>
      </c>
      <c r="I40" s="452">
        <f t="shared" si="2"/>
        <v>460.71428571428567</v>
      </c>
      <c r="J40" s="452">
        <f t="shared" si="0"/>
        <v>460.71428571428567</v>
      </c>
      <c r="K40" s="452"/>
      <c r="L40" s="452">
        <f t="shared" si="3"/>
        <v>55.285714285714334</v>
      </c>
      <c r="M40" s="452">
        <f t="shared" si="1"/>
        <v>55.285714285714334</v>
      </c>
      <c r="N40" s="455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17</v>
      </c>
      <c r="C41" s="449"/>
      <c r="D41" s="453" t="s">
        <v>96</v>
      </c>
      <c r="E41" s="451" t="s">
        <v>97</v>
      </c>
      <c r="F41" s="451" t="s">
        <v>20</v>
      </c>
      <c r="G41" s="454" t="s">
        <v>41</v>
      </c>
      <c r="H41" s="417" t="s">
        <v>785</v>
      </c>
      <c r="I41" s="452">
        <f t="shared" si="2"/>
        <v>7499.9999999999991</v>
      </c>
      <c r="J41" s="452">
        <f t="shared" si="0"/>
        <v>7499.9999999999991</v>
      </c>
      <c r="K41" s="452"/>
      <c r="L41" s="452">
        <f t="shared" si="3"/>
        <v>900.00000000000091</v>
      </c>
      <c r="M41" s="452">
        <f t="shared" si="1"/>
        <v>900.00000000000091</v>
      </c>
      <c r="N41" s="455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17</v>
      </c>
      <c r="C42" s="449"/>
      <c r="D42" s="453" t="s">
        <v>98</v>
      </c>
      <c r="E42" s="451" t="s">
        <v>99</v>
      </c>
      <c r="F42" s="451" t="s">
        <v>20</v>
      </c>
      <c r="G42" s="454" t="s">
        <v>41</v>
      </c>
      <c r="H42" s="417" t="s">
        <v>786</v>
      </c>
      <c r="I42" s="452">
        <f t="shared" si="2"/>
        <v>1714.6874999999998</v>
      </c>
      <c r="J42" s="452">
        <f t="shared" si="0"/>
        <v>1714.6874999999998</v>
      </c>
      <c r="K42" s="452"/>
      <c r="L42" s="452">
        <f t="shared" si="3"/>
        <v>205.76250000000027</v>
      </c>
      <c r="M42" s="452">
        <f t="shared" si="1"/>
        <v>205.76250000000027</v>
      </c>
      <c r="N42" s="455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17</v>
      </c>
      <c r="C43" s="449"/>
      <c r="D43" s="453" t="s">
        <v>44</v>
      </c>
      <c r="E43" s="451" t="s">
        <v>45</v>
      </c>
      <c r="F43" s="451" t="s">
        <v>20</v>
      </c>
      <c r="G43" s="454" t="s">
        <v>41</v>
      </c>
      <c r="H43" s="417" t="s">
        <v>787</v>
      </c>
      <c r="I43" s="452">
        <f t="shared" si="2"/>
        <v>1641.6964285714284</v>
      </c>
      <c r="J43" s="452">
        <f t="shared" si="0"/>
        <v>1641.6964285714284</v>
      </c>
      <c r="K43" s="452"/>
      <c r="L43" s="452">
        <f t="shared" si="3"/>
        <v>197.0035714285716</v>
      </c>
      <c r="M43" s="452">
        <f t="shared" si="1"/>
        <v>197.0035714285716</v>
      </c>
      <c r="N43" s="455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17</v>
      </c>
      <c r="C44" s="449"/>
      <c r="D44" s="453" t="s">
        <v>69</v>
      </c>
      <c r="E44" s="451" t="s">
        <v>70</v>
      </c>
      <c r="F44" s="451" t="s">
        <v>20</v>
      </c>
      <c r="G44" s="454" t="s">
        <v>41</v>
      </c>
      <c r="H44" s="417" t="s">
        <v>788</v>
      </c>
      <c r="I44" s="452">
        <f t="shared" si="2"/>
        <v>908.03571428571422</v>
      </c>
      <c r="J44" s="452">
        <f t="shared" si="0"/>
        <v>908.03571428571422</v>
      </c>
      <c r="K44" s="452"/>
      <c r="L44" s="452">
        <f t="shared" si="3"/>
        <v>108.96428571428578</v>
      </c>
      <c r="M44" s="452">
        <f t="shared" si="1"/>
        <v>108.96428571428578</v>
      </c>
      <c r="N44" s="455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17</v>
      </c>
      <c r="C45" s="449"/>
      <c r="D45" s="453" t="s">
        <v>44</v>
      </c>
      <c r="E45" s="451" t="s">
        <v>45</v>
      </c>
      <c r="F45" s="451" t="s">
        <v>20</v>
      </c>
      <c r="G45" s="454" t="s">
        <v>41</v>
      </c>
      <c r="H45" s="417" t="s">
        <v>789</v>
      </c>
      <c r="I45" s="452">
        <f t="shared" si="2"/>
        <v>7244.0535714285706</v>
      </c>
      <c r="J45" s="452">
        <f t="shared" si="0"/>
        <v>7244.0535714285706</v>
      </c>
      <c r="K45" s="452"/>
      <c r="L45" s="452">
        <f t="shared" si="3"/>
        <v>869.2864285714295</v>
      </c>
      <c r="M45" s="452">
        <f t="shared" si="1"/>
        <v>869.2864285714295</v>
      </c>
      <c r="N45" s="455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17</v>
      </c>
      <c r="C46" s="449"/>
      <c r="D46" s="453" t="s">
        <v>42</v>
      </c>
      <c r="E46" s="451" t="s">
        <v>43</v>
      </c>
      <c r="F46" s="451" t="s">
        <v>40</v>
      </c>
      <c r="G46" s="454" t="s">
        <v>29</v>
      </c>
      <c r="H46" s="417" t="s">
        <v>790</v>
      </c>
      <c r="I46" s="452">
        <f t="shared" si="2"/>
        <v>637.49999999999989</v>
      </c>
      <c r="J46" s="452">
        <f t="shared" si="0"/>
        <v>637.49999999999989</v>
      </c>
      <c r="K46" s="452"/>
      <c r="L46" s="452">
        <f t="shared" si="3"/>
        <v>76.500000000000114</v>
      </c>
      <c r="M46" s="452">
        <f t="shared" si="1"/>
        <v>76.500000000000114</v>
      </c>
      <c r="N46" s="455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17</v>
      </c>
      <c r="C47" s="449"/>
      <c r="D47" s="453" t="s">
        <v>100</v>
      </c>
      <c r="E47" s="451" t="s">
        <v>101</v>
      </c>
      <c r="F47" s="451" t="s">
        <v>40</v>
      </c>
      <c r="G47" s="454" t="s">
        <v>29</v>
      </c>
      <c r="H47" s="417" t="s">
        <v>791</v>
      </c>
      <c r="I47" s="452">
        <f t="shared" si="2"/>
        <v>1082.5892857142856</v>
      </c>
      <c r="J47" s="452">
        <f t="shared" si="0"/>
        <v>1082.5892857142856</v>
      </c>
      <c r="K47" s="452"/>
      <c r="L47" s="452">
        <f t="shared" si="3"/>
        <v>129.91071428571445</v>
      </c>
      <c r="M47" s="452">
        <f t="shared" si="1"/>
        <v>129.91071428571445</v>
      </c>
      <c r="N47" s="455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17</v>
      </c>
      <c r="C48" s="449"/>
      <c r="D48" s="453" t="s">
        <v>44</v>
      </c>
      <c r="E48" s="451" t="s">
        <v>45</v>
      </c>
      <c r="F48" s="451" t="s">
        <v>20</v>
      </c>
      <c r="G48" s="454" t="s">
        <v>41</v>
      </c>
      <c r="H48" s="417" t="s">
        <v>792</v>
      </c>
      <c r="I48" s="452">
        <f t="shared" si="2"/>
        <v>5064.8035714285706</v>
      </c>
      <c r="J48" s="452">
        <f t="shared" si="0"/>
        <v>5064.8035714285706</v>
      </c>
      <c r="K48" s="452"/>
      <c r="L48" s="452">
        <f t="shared" si="3"/>
        <v>607.77642857142928</v>
      </c>
      <c r="M48" s="452">
        <f t="shared" si="1"/>
        <v>607.77642857142928</v>
      </c>
      <c r="N48" s="455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17</v>
      </c>
      <c r="C49" s="449"/>
      <c r="D49" s="453" t="s">
        <v>102</v>
      </c>
      <c r="E49" s="451" t="s">
        <v>103</v>
      </c>
      <c r="F49" s="451" t="s">
        <v>104</v>
      </c>
      <c r="G49" s="454" t="s">
        <v>21</v>
      </c>
      <c r="H49" s="417" t="s">
        <v>793</v>
      </c>
      <c r="I49" s="452">
        <f t="shared" si="2"/>
        <v>4017.8571428571427</v>
      </c>
      <c r="J49" s="452">
        <f t="shared" si="0"/>
        <v>4017.8571428571427</v>
      </c>
      <c r="K49" s="452"/>
      <c r="L49" s="452">
        <f t="shared" si="3"/>
        <v>482.14285714285734</v>
      </c>
      <c r="M49" s="452">
        <f t="shared" si="1"/>
        <v>482.14285714285734</v>
      </c>
      <c r="N49" s="455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17</v>
      </c>
      <c r="C50" s="449"/>
      <c r="D50" s="453" t="s">
        <v>102</v>
      </c>
      <c r="E50" s="451" t="s">
        <v>103</v>
      </c>
      <c r="F50" s="451" t="s">
        <v>104</v>
      </c>
      <c r="G50" s="454" t="s">
        <v>21</v>
      </c>
      <c r="H50" s="417" t="s">
        <v>794</v>
      </c>
      <c r="I50" s="452">
        <f t="shared" si="2"/>
        <v>4017.8571428571427</v>
      </c>
      <c r="J50" s="452">
        <f t="shared" si="0"/>
        <v>4017.8571428571427</v>
      </c>
      <c r="K50" s="452"/>
      <c r="L50" s="452">
        <f t="shared" si="3"/>
        <v>482.14285714285734</v>
      </c>
      <c r="M50" s="452">
        <f t="shared" si="1"/>
        <v>482.14285714285734</v>
      </c>
      <c r="N50" s="455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17</v>
      </c>
      <c r="C51" s="449"/>
      <c r="D51" s="453" t="s">
        <v>105</v>
      </c>
      <c r="E51" s="451" t="s">
        <v>106</v>
      </c>
      <c r="F51" s="451" t="s">
        <v>107</v>
      </c>
      <c r="G51" s="454" t="s">
        <v>21</v>
      </c>
      <c r="H51" s="417" t="s">
        <v>795</v>
      </c>
      <c r="I51" s="452">
        <f t="shared" si="2"/>
        <v>7678.5714285714275</v>
      </c>
      <c r="J51" s="452">
        <f t="shared" si="0"/>
        <v>7678.5714285714275</v>
      </c>
      <c r="K51" s="452"/>
      <c r="L51" s="452">
        <f t="shared" si="3"/>
        <v>921.42857142857247</v>
      </c>
      <c r="M51" s="452">
        <f t="shared" si="1"/>
        <v>921.42857142857247</v>
      </c>
      <c r="N51" s="455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17</v>
      </c>
      <c r="C52" s="449"/>
      <c r="D52" s="453" t="s">
        <v>105</v>
      </c>
      <c r="E52" s="451" t="s">
        <v>106</v>
      </c>
      <c r="F52" s="451" t="s">
        <v>107</v>
      </c>
      <c r="G52" s="451" t="s">
        <v>21</v>
      </c>
      <c r="H52" s="417" t="s">
        <v>796</v>
      </c>
      <c r="I52" s="452">
        <f t="shared" si="2"/>
        <v>2316.9642857142853</v>
      </c>
      <c r="J52" s="452">
        <f t="shared" si="0"/>
        <v>2316.9642857142853</v>
      </c>
      <c r="K52" s="452"/>
      <c r="L52" s="452">
        <f t="shared" si="3"/>
        <v>278.03571428571468</v>
      </c>
      <c r="M52" s="452">
        <f t="shared" si="1"/>
        <v>278.03571428571468</v>
      </c>
      <c r="N52" s="455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17</v>
      </c>
      <c r="C53" s="449"/>
      <c r="D53" s="453" t="s">
        <v>108</v>
      </c>
      <c r="E53" s="451" t="s">
        <v>109</v>
      </c>
      <c r="F53" s="451" t="s">
        <v>104</v>
      </c>
      <c r="G53" s="454" t="s">
        <v>21</v>
      </c>
      <c r="H53" s="417" t="s">
        <v>797</v>
      </c>
      <c r="I53" s="452">
        <f t="shared" si="2"/>
        <v>79931.874999999985</v>
      </c>
      <c r="J53" s="452">
        <f t="shared" si="0"/>
        <v>79931.874999999985</v>
      </c>
      <c r="K53" s="452"/>
      <c r="L53" s="452">
        <f t="shared" si="3"/>
        <v>9591.8250000000116</v>
      </c>
      <c r="M53" s="452">
        <f t="shared" si="1"/>
        <v>9591.8250000000116</v>
      </c>
      <c r="N53" s="455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17</v>
      </c>
      <c r="C54" s="449"/>
      <c r="D54" s="453" t="s">
        <v>110</v>
      </c>
      <c r="E54" s="451" t="s">
        <v>111</v>
      </c>
      <c r="F54" s="451" t="s">
        <v>112</v>
      </c>
      <c r="G54" s="454" t="s">
        <v>21</v>
      </c>
      <c r="H54" s="417" t="s">
        <v>798</v>
      </c>
      <c r="I54" s="452">
        <f t="shared" si="2"/>
        <v>2352.4910714285711</v>
      </c>
      <c r="J54" s="452">
        <f t="shared" si="0"/>
        <v>2352.4910714285711</v>
      </c>
      <c r="K54" s="452"/>
      <c r="L54" s="452">
        <f t="shared" si="3"/>
        <v>282.29892857142886</v>
      </c>
      <c r="M54" s="452">
        <f t="shared" si="1"/>
        <v>282.29892857142886</v>
      </c>
      <c r="N54" s="455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17</v>
      </c>
      <c r="C55" s="449"/>
      <c r="D55" s="453" t="s">
        <v>113</v>
      </c>
      <c r="E55" s="451" t="s">
        <v>114</v>
      </c>
      <c r="F55" s="451" t="s">
        <v>115</v>
      </c>
      <c r="G55" s="451" t="s">
        <v>21</v>
      </c>
      <c r="H55" s="417" t="s">
        <v>799</v>
      </c>
      <c r="I55" s="452">
        <f t="shared" si="2"/>
        <v>7991.0714285714275</v>
      </c>
      <c r="J55" s="452">
        <f t="shared" si="0"/>
        <v>7991.0714285714275</v>
      </c>
      <c r="K55" s="452"/>
      <c r="L55" s="452">
        <f t="shared" si="3"/>
        <v>958.92857142857247</v>
      </c>
      <c r="M55" s="452">
        <f t="shared" si="1"/>
        <v>958.92857142857247</v>
      </c>
      <c r="N55" s="455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17</v>
      </c>
      <c r="C56" s="449"/>
      <c r="D56" s="453" t="s">
        <v>110</v>
      </c>
      <c r="E56" s="451" t="s">
        <v>111</v>
      </c>
      <c r="F56" s="451" t="s">
        <v>112</v>
      </c>
      <c r="G56" s="451" t="s">
        <v>21</v>
      </c>
      <c r="H56" s="417" t="s">
        <v>800</v>
      </c>
      <c r="I56" s="452">
        <f t="shared" si="2"/>
        <v>11359.821428571428</v>
      </c>
      <c r="J56" s="452">
        <f t="shared" si="0"/>
        <v>11359.821428571428</v>
      </c>
      <c r="K56" s="452"/>
      <c r="L56" s="452">
        <f t="shared" si="3"/>
        <v>1363.1785714285725</v>
      </c>
      <c r="M56" s="452">
        <f t="shared" si="1"/>
        <v>1363.1785714285725</v>
      </c>
      <c r="N56" s="455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17</v>
      </c>
      <c r="C57" s="449"/>
      <c r="D57" s="453" t="s">
        <v>116</v>
      </c>
      <c r="E57" s="451" t="s">
        <v>117</v>
      </c>
      <c r="F57" s="451" t="s">
        <v>40</v>
      </c>
      <c r="G57" s="454" t="s">
        <v>41</v>
      </c>
      <c r="H57" s="417" t="s">
        <v>801</v>
      </c>
      <c r="I57" s="452">
        <f t="shared" si="2"/>
        <v>1753.5714285714284</v>
      </c>
      <c r="J57" s="452">
        <f t="shared" si="0"/>
        <v>1753.5714285714284</v>
      </c>
      <c r="K57" s="452"/>
      <c r="L57" s="452">
        <f t="shared" si="3"/>
        <v>210.42857142857156</v>
      </c>
      <c r="M57" s="452">
        <f t="shared" si="1"/>
        <v>210.42857142857156</v>
      </c>
      <c r="N57" s="455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17</v>
      </c>
      <c r="C58" s="449"/>
      <c r="D58" s="453" t="s">
        <v>118</v>
      </c>
      <c r="E58" s="451" t="s">
        <v>119</v>
      </c>
      <c r="F58" s="451" t="s">
        <v>40</v>
      </c>
      <c r="G58" s="451" t="s">
        <v>21</v>
      </c>
      <c r="H58" s="417" t="s">
        <v>802</v>
      </c>
      <c r="I58" s="452">
        <f t="shared" si="2"/>
        <v>2455.3571428571427</v>
      </c>
      <c r="J58" s="452">
        <f t="shared" si="0"/>
        <v>2455.3571428571427</v>
      </c>
      <c r="K58" s="452"/>
      <c r="L58" s="452">
        <f t="shared" si="3"/>
        <v>294.64285714285734</v>
      </c>
      <c r="M58" s="452">
        <f t="shared" si="1"/>
        <v>294.64285714285734</v>
      </c>
      <c r="N58" s="455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17</v>
      </c>
      <c r="C59" s="449"/>
      <c r="D59" s="453" t="s">
        <v>108</v>
      </c>
      <c r="E59" s="451" t="s">
        <v>109</v>
      </c>
      <c r="F59" s="451" t="s">
        <v>104</v>
      </c>
      <c r="G59" s="451" t="s">
        <v>21</v>
      </c>
      <c r="H59" s="417" t="s">
        <v>803</v>
      </c>
      <c r="I59" s="452">
        <f t="shared" si="2"/>
        <v>79730.366071428565</v>
      </c>
      <c r="J59" s="452">
        <f t="shared" si="0"/>
        <v>79730.366071428565</v>
      </c>
      <c r="K59" s="452"/>
      <c r="L59" s="452">
        <f t="shared" si="3"/>
        <v>9567.6439285714296</v>
      </c>
      <c r="M59" s="452">
        <f t="shared" si="1"/>
        <v>9567.6439285714296</v>
      </c>
      <c r="N59" s="455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17</v>
      </c>
      <c r="C60" s="449"/>
      <c r="D60" s="453" t="s">
        <v>120</v>
      </c>
      <c r="E60" s="451" t="s">
        <v>121</v>
      </c>
      <c r="F60" s="451" t="s">
        <v>122</v>
      </c>
      <c r="G60" s="451" t="s">
        <v>37</v>
      </c>
      <c r="H60" s="417" t="s">
        <v>804</v>
      </c>
      <c r="I60" s="452">
        <f t="shared" si="2"/>
        <v>1339.2857142857142</v>
      </c>
      <c r="J60" s="452">
        <f t="shared" si="0"/>
        <v>1339.2857142857142</v>
      </c>
      <c r="K60" s="452"/>
      <c r="L60" s="452">
        <f t="shared" si="3"/>
        <v>160.71428571428578</v>
      </c>
      <c r="M60" s="452">
        <f t="shared" si="1"/>
        <v>160.71428571428578</v>
      </c>
      <c r="N60" s="455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17</v>
      </c>
      <c r="C61" s="449"/>
      <c r="D61" s="453" t="s">
        <v>123</v>
      </c>
      <c r="E61" s="451" t="s">
        <v>124</v>
      </c>
      <c r="F61" s="451" t="s">
        <v>125</v>
      </c>
      <c r="G61" s="451" t="s">
        <v>41</v>
      </c>
      <c r="H61" s="417" t="s">
        <v>805</v>
      </c>
      <c r="I61" s="452">
        <f t="shared" si="2"/>
        <v>1598.2142857142856</v>
      </c>
      <c r="J61" s="452">
        <f t="shared" si="0"/>
        <v>1598.2142857142856</v>
      </c>
      <c r="K61" s="452"/>
      <c r="L61" s="452">
        <f t="shared" si="3"/>
        <v>191.78571428571445</v>
      </c>
      <c r="M61" s="452">
        <f t="shared" si="1"/>
        <v>191.78571428571445</v>
      </c>
      <c r="N61" s="455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17</v>
      </c>
      <c r="C62" s="449"/>
      <c r="D62" s="453" t="s">
        <v>69</v>
      </c>
      <c r="E62" s="451" t="s">
        <v>70</v>
      </c>
      <c r="F62" s="451" t="s">
        <v>20</v>
      </c>
      <c r="G62" s="451" t="s">
        <v>41</v>
      </c>
      <c r="H62" s="417" t="s">
        <v>806</v>
      </c>
      <c r="I62" s="452">
        <f t="shared" si="2"/>
        <v>2359.8214285714284</v>
      </c>
      <c r="J62" s="452">
        <f t="shared" si="0"/>
        <v>2359.8214285714284</v>
      </c>
      <c r="K62" s="452"/>
      <c r="L62" s="452">
        <f t="shared" si="3"/>
        <v>283.17857142857156</v>
      </c>
      <c r="M62" s="452">
        <f t="shared" si="1"/>
        <v>283.17857142857156</v>
      </c>
      <c r="N62" s="455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17</v>
      </c>
      <c r="C63" s="449"/>
      <c r="D63" s="453" t="s">
        <v>126</v>
      </c>
      <c r="E63" s="456" t="s">
        <v>127</v>
      </c>
      <c r="F63" s="451" t="s">
        <v>20</v>
      </c>
      <c r="G63" s="454" t="s">
        <v>37</v>
      </c>
      <c r="H63" s="417" t="s">
        <v>807</v>
      </c>
      <c r="I63" s="452">
        <f t="shared" si="2"/>
        <v>12424.107142857141</v>
      </c>
      <c r="J63" s="452">
        <f t="shared" si="0"/>
        <v>12424.107142857141</v>
      </c>
      <c r="K63" s="452"/>
      <c r="L63" s="452">
        <f t="shared" si="3"/>
        <v>1490.8928571428587</v>
      </c>
      <c r="M63" s="452">
        <f t="shared" si="1"/>
        <v>1490.8928571428587</v>
      </c>
      <c r="N63" s="455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17</v>
      </c>
      <c r="C64" s="449"/>
      <c r="D64" s="453" t="s">
        <v>128</v>
      </c>
      <c r="E64" s="456" t="s">
        <v>129</v>
      </c>
      <c r="F64" s="451" t="s">
        <v>20</v>
      </c>
      <c r="G64" s="454" t="s">
        <v>29</v>
      </c>
      <c r="H64" s="417" t="s">
        <v>808</v>
      </c>
      <c r="I64" s="452">
        <f t="shared" si="2"/>
        <v>6209.8214285714275</v>
      </c>
      <c r="J64" s="452">
        <f t="shared" si="0"/>
        <v>6209.8214285714275</v>
      </c>
      <c r="K64" s="452"/>
      <c r="L64" s="452">
        <f t="shared" si="3"/>
        <v>745.17857142857247</v>
      </c>
      <c r="M64" s="452">
        <f t="shared" si="1"/>
        <v>745.17857142857247</v>
      </c>
      <c r="N64" s="455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17</v>
      </c>
      <c r="C65" s="449"/>
      <c r="D65" s="453" t="s">
        <v>130</v>
      </c>
      <c r="E65" s="456" t="s">
        <v>131</v>
      </c>
      <c r="F65" s="451" t="s">
        <v>61</v>
      </c>
      <c r="G65" s="451" t="s">
        <v>37</v>
      </c>
      <c r="H65" s="417" t="s">
        <v>809</v>
      </c>
      <c r="I65" s="452">
        <f t="shared" si="2"/>
        <v>2499.9999999999995</v>
      </c>
      <c r="J65" s="452">
        <f t="shared" si="0"/>
        <v>2499.9999999999995</v>
      </c>
      <c r="K65" s="452"/>
      <c r="L65" s="452">
        <f t="shared" si="3"/>
        <v>300.00000000000045</v>
      </c>
      <c r="M65" s="452">
        <f t="shared" si="1"/>
        <v>300.00000000000045</v>
      </c>
      <c r="N65" s="455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17</v>
      </c>
      <c r="C66" s="449"/>
      <c r="D66" s="453" t="s">
        <v>78</v>
      </c>
      <c r="E66" s="456" t="s">
        <v>79</v>
      </c>
      <c r="F66" s="451" t="s">
        <v>132</v>
      </c>
      <c r="G66" s="451" t="s">
        <v>41</v>
      </c>
      <c r="H66" s="417" t="s">
        <v>810</v>
      </c>
      <c r="I66" s="452">
        <f t="shared" si="2"/>
        <v>1921.2053571428569</v>
      </c>
      <c r="J66" s="452">
        <f t="shared" si="0"/>
        <v>1921.2053571428569</v>
      </c>
      <c r="K66" s="452"/>
      <c r="L66" s="452">
        <f t="shared" si="3"/>
        <v>230.54464285714312</v>
      </c>
      <c r="M66" s="452">
        <f t="shared" si="1"/>
        <v>230.54464285714312</v>
      </c>
      <c r="N66" s="455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17</v>
      </c>
      <c r="C67" s="449"/>
      <c r="D67" s="453" t="s">
        <v>44</v>
      </c>
      <c r="E67" s="456" t="s">
        <v>45</v>
      </c>
      <c r="F67" s="451" t="s">
        <v>20</v>
      </c>
      <c r="G67" s="451" t="s">
        <v>41</v>
      </c>
      <c r="H67" s="417" t="s">
        <v>811</v>
      </c>
      <c r="I67" s="452">
        <f t="shared" si="2"/>
        <v>2853.9196428571427</v>
      </c>
      <c r="J67" s="452">
        <f t="shared" si="0"/>
        <v>2853.9196428571427</v>
      </c>
      <c r="K67" s="452"/>
      <c r="L67" s="452">
        <f t="shared" si="3"/>
        <v>342.47035714285721</v>
      </c>
      <c r="M67" s="452">
        <f t="shared" si="1"/>
        <v>342.47035714285721</v>
      </c>
      <c r="N67" s="455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17</v>
      </c>
      <c r="C68" s="449"/>
      <c r="D68" s="453" t="s">
        <v>120</v>
      </c>
      <c r="E68" s="456" t="s">
        <v>121</v>
      </c>
      <c r="F68" s="451" t="s">
        <v>122</v>
      </c>
      <c r="G68" s="454" t="s">
        <v>37</v>
      </c>
      <c r="H68" s="417" t="s">
        <v>812</v>
      </c>
      <c r="I68" s="452">
        <f t="shared" si="2"/>
        <v>2857.1428571428569</v>
      </c>
      <c r="J68" s="452">
        <f t="shared" si="0"/>
        <v>2857.1428571428569</v>
      </c>
      <c r="K68" s="452"/>
      <c r="L68" s="452">
        <f t="shared" si="3"/>
        <v>342.85714285714312</v>
      </c>
      <c r="M68" s="452">
        <f t="shared" si="1"/>
        <v>342.85714285714312</v>
      </c>
      <c r="N68" s="455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17</v>
      </c>
      <c r="C69" s="449"/>
      <c r="D69" s="453" t="s">
        <v>133</v>
      </c>
      <c r="E69" s="456" t="s">
        <v>134</v>
      </c>
      <c r="F69" s="451" t="s">
        <v>135</v>
      </c>
      <c r="G69" s="451" t="s">
        <v>37</v>
      </c>
      <c r="H69" s="417" t="s">
        <v>813</v>
      </c>
      <c r="I69" s="452">
        <f t="shared" si="2"/>
        <v>1580.3571428571427</v>
      </c>
      <c r="J69" s="452">
        <f t="shared" si="0"/>
        <v>1580.3571428571427</v>
      </c>
      <c r="K69" s="452"/>
      <c r="L69" s="452">
        <f t="shared" si="3"/>
        <v>189.64285714285734</v>
      </c>
      <c r="M69" s="452">
        <f t="shared" si="1"/>
        <v>189.64285714285734</v>
      </c>
      <c r="N69" s="455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17</v>
      </c>
      <c r="C70" s="449"/>
      <c r="D70" s="453" t="s">
        <v>133</v>
      </c>
      <c r="E70" s="456" t="s">
        <v>134</v>
      </c>
      <c r="F70" s="451" t="s">
        <v>135</v>
      </c>
      <c r="G70" s="451" t="s">
        <v>37</v>
      </c>
      <c r="H70" s="417" t="s">
        <v>814</v>
      </c>
      <c r="I70" s="452">
        <f t="shared" si="2"/>
        <v>892.85714285714278</v>
      </c>
      <c r="J70" s="452">
        <f t="shared" si="0"/>
        <v>892.85714285714278</v>
      </c>
      <c r="K70" s="452"/>
      <c r="L70" s="452">
        <f t="shared" si="3"/>
        <v>107.14285714285722</v>
      </c>
      <c r="M70" s="452">
        <f t="shared" si="1"/>
        <v>107.14285714285722</v>
      </c>
      <c r="N70" s="455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17</v>
      </c>
      <c r="C71" s="449"/>
      <c r="D71" s="453" t="s">
        <v>136</v>
      </c>
      <c r="E71" s="456" t="s">
        <v>137</v>
      </c>
      <c r="F71" s="451" t="s">
        <v>138</v>
      </c>
      <c r="G71" s="451" t="s">
        <v>29</v>
      </c>
      <c r="H71" s="417" t="s">
        <v>815</v>
      </c>
      <c r="I71" s="452">
        <f t="shared" si="2"/>
        <v>1336.6071428571427</v>
      </c>
      <c r="J71" s="452">
        <f t="shared" si="0"/>
        <v>1336.6071428571427</v>
      </c>
      <c r="K71" s="452"/>
      <c r="L71" s="452">
        <f t="shared" si="3"/>
        <v>160.39285714285734</v>
      </c>
      <c r="M71" s="452">
        <f t="shared" si="1"/>
        <v>160.39285714285734</v>
      </c>
      <c r="N71" s="455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17</v>
      </c>
      <c r="C72" s="449"/>
      <c r="D72" s="453" t="s">
        <v>139</v>
      </c>
      <c r="E72" s="456" t="s">
        <v>140</v>
      </c>
      <c r="F72" s="451" t="s">
        <v>141</v>
      </c>
      <c r="G72" s="451" t="s">
        <v>41</v>
      </c>
      <c r="H72" s="417" t="s">
        <v>816</v>
      </c>
      <c r="I72" s="452">
        <f t="shared" si="2"/>
        <v>5477.6785714285706</v>
      </c>
      <c r="J72" s="452">
        <f t="shared" si="0"/>
        <v>5477.6785714285706</v>
      </c>
      <c r="K72" s="452"/>
      <c r="L72" s="452">
        <f t="shared" si="3"/>
        <v>657.32142857142935</v>
      </c>
      <c r="M72" s="452">
        <f t="shared" si="1"/>
        <v>657.32142857142935</v>
      </c>
      <c r="N72" s="455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17</v>
      </c>
      <c r="C73" s="449"/>
      <c r="D73" s="453" t="s">
        <v>128</v>
      </c>
      <c r="E73" s="456" t="s">
        <v>51</v>
      </c>
      <c r="F73" s="451" t="s">
        <v>20</v>
      </c>
      <c r="G73" s="454" t="s">
        <v>37</v>
      </c>
      <c r="H73" s="417" t="s">
        <v>817</v>
      </c>
      <c r="I73" s="452">
        <f t="shared" ref="I73:I138" si="4">J73</f>
        <v>2551.5982142857142</v>
      </c>
      <c r="J73" s="452">
        <f t="shared" si="0"/>
        <v>2551.5982142857142</v>
      </c>
      <c r="K73" s="452"/>
      <c r="L73" s="452">
        <f t="shared" ref="L73:L138" si="5">M73</f>
        <v>306.19178571428574</v>
      </c>
      <c r="M73" s="452">
        <f t="shared" si="1"/>
        <v>306.19178571428574</v>
      </c>
      <c r="N73" s="455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17</v>
      </c>
      <c r="C74" s="449"/>
      <c r="D74" s="453" t="s">
        <v>142</v>
      </c>
      <c r="E74" s="456" t="s">
        <v>143</v>
      </c>
      <c r="F74" s="451" t="s">
        <v>144</v>
      </c>
      <c r="G74" s="454" t="s">
        <v>37</v>
      </c>
      <c r="H74" s="417" t="s">
        <v>818</v>
      </c>
      <c r="I74" s="452">
        <f t="shared" si="4"/>
        <v>1339.2857142857142</v>
      </c>
      <c r="J74" s="452">
        <f t="shared" si="0"/>
        <v>1339.2857142857142</v>
      </c>
      <c r="K74" s="452"/>
      <c r="L74" s="452">
        <f t="shared" si="5"/>
        <v>160.71428571428578</v>
      </c>
      <c r="M74" s="452">
        <f t="shared" si="1"/>
        <v>160.71428571428578</v>
      </c>
      <c r="N74" s="455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17</v>
      </c>
      <c r="C75" s="449"/>
      <c r="D75" s="453" t="s">
        <v>44</v>
      </c>
      <c r="E75" s="456" t="s">
        <v>45</v>
      </c>
      <c r="F75" s="451" t="s">
        <v>20</v>
      </c>
      <c r="G75" s="454" t="s">
        <v>41</v>
      </c>
      <c r="H75" s="417" t="s">
        <v>819</v>
      </c>
      <c r="I75" s="452">
        <f t="shared" si="4"/>
        <v>6731.5446428571422</v>
      </c>
      <c r="J75" s="452">
        <f t="shared" si="0"/>
        <v>6731.5446428571422</v>
      </c>
      <c r="K75" s="452"/>
      <c r="L75" s="452">
        <f t="shared" si="5"/>
        <v>807.78535714285772</v>
      </c>
      <c r="M75" s="452">
        <f t="shared" si="1"/>
        <v>807.78535714285772</v>
      </c>
      <c r="N75" s="455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17</v>
      </c>
      <c r="C76" s="449"/>
      <c r="D76" s="453" t="s">
        <v>145</v>
      </c>
      <c r="E76" s="456" t="s">
        <v>146</v>
      </c>
      <c r="F76" s="451" t="s">
        <v>147</v>
      </c>
      <c r="G76" s="454" t="s">
        <v>55</v>
      </c>
      <c r="H76" s="417" t="s">
        <v>820</v>
      </c>
      <c r="I76" s="452">
        <f t="shared" si="4"/>
        <v>1689.2857142857142</v>
      </c>
      <c r="J76" s="452">
        <f t="shared" si="0"/>
        <v>1689.2857142857142</v>
      </c>
      <c r="K76" s="452"/>
      <c r="L76" s="452">
        <f t="shared" si="5"/>
        <v>202.71428571428578</v>
      </c>
      <c r="M76" s="452">
        <f t="shared" si="1"/>
        <v>202.71428571428578</v>
      </c>
      <c r="N76" s="455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17</v>
      </c>
      <c r="C77" s="449"/>
      <c r="D77" s="453" t="s">
        <v>44</v>
      </c>
      <c r="E77" s="456" t="s">
        <v>45</v>
      </c>
      <c r="F77" s="451" t="s">
        <v>20</v>
      </c>
      <c r="G77" s="454" t="s">
        <v>41</v>
      </c>
      <c r="H77" s="417" t="s">
        <v>821</v>
      </c>
      <c r="I77" s="452">
        <f t="shared" si="4"/>
        <v>5895.6874999999991</v>
      </c>
      <c r="J77" s="452">
        <f t="shared" si="0"/>
        <v>5895.6874999999991</v>
      </c>
      <c r="K77" s="452"/>
      <c r="L77" s="452">
        <f t="shared" si="5"/>
        <v>707.48250000000098</v>
      </c>
      <c r="M77" s="452">
        <f t="shared" si="1"/>
        <v>707.48250000000098</v>
      </c>
      <c r="N77" s="455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17</v>
      </c>
      <c r="C78" s="449"/>
      <c r="D78" s="453" t="s">
        <v>148</v>
      </c>
      <c r="E78" s="456" t="s">
        <v>149</v>
      </c>
      <c r="F78" s="451" t="s">
        <v>20</v>
      </c>
      <c r="G78" s="454" t="s">
        <v>21</v>
      </c>
      <c r="H78" s="417" t="s">
        <v>822</v>
      </c>
      <c r="I78" s="452">
        <f t="shared" si="4"/>
        <v>4107.1428571428569</v>
      </c>
      <c r="J78" s="452">
        <f t="shared" si="0"/>
        <v>4107.1428571428569</v>
      </c>
      <c r="K78" s="452"/>
      <c r="L78" s="452">
        <f t="shared" si="5"/>
        <v>492.85714285714312</v>
      </c>
      <c r="M78" s="452">
        <f t="shared" si="1"/>
        <v>492.85714285714312</v>
      </c>
      <c r="N78" s="455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17</v>
      </c>
      <c r="C79" s="449"/>
      <c r="D79" s="453" t="s">
        <v>148</v>
      </c>
      <c r="E79" s="456" t="s">
        <v>149</v>
      </c>
      <c r="F79" s="451" t="s">
        <v>20</v>
      </c>
      <c r="G79" s="454" t="s">
        <v>21</v>
      </c>
      <c r="H79" s="417" t="s">
        <v>823</v>
      </c>
      <c r="I79" s="452">
        <f t="shared" si="4"/>
        <v>13392.857142857141</v>
      </c>
      <c r="J79" s="452">
        <f t="shared" si="0"/>
        <v>13392.857142857141</v>
      </c>
      <c r="K79" s="452"/>
      <c r="L79" s="452">
        <f t="shared" si="5"/>
        <v>1607.1428571428587</v>
      </c>
      <c r="M79" s="452">
        <f t="shared" si="1"/>
        <v>1607.1428571428587</v>
      </c>
      <c r="N79" s="455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17</v>
      </c>
      <c r="C80" s="449"/>
      <c r="D80" s="453" t="s">
        <v>69</v>
      </c>
      <c r="E80" s="456" t="s">
        <v>70</v>
      </c>
      <c r="F80" s="451" t="s">
        <v>150</v>
      </c>
      <c r="G80" s="454" t="s">
        <v>41</v>
      </c>
      <c r="H80" s="417" t="s">
        <v>824</v>
      </c>
      <c r="I80" s="452">
        <f t="shared" si="4"/>
        <v>1649.7767857142856</v>
      </c>
      <c r="J80" s="452">
        <f t="shared" si="0"/>
        <v>1649.7767857142856</v>
      </c>
      <c r="K80" s="452"/>
      <c r="L80" s="452">
        <f t="shared" si="5"/>
        <v>197.97321428571445</v>
      </c>
      <c r="M80" s="452">
        <f t="shared" si="1"/>
        <v>197.97321428571445</v>
      </c>
      <c r="N80" s="455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17</v>
      </c>
      <c r="C81" s="449"/>
      <c r="D81" s="453" t="s">
        <v>42</v>
      </c>
      <c r="E81" s="456" t="s">
        <v>57</v>
      </c>
      <c r="F81" s="451" t="s">
        <v>40</v>
      </c>
      <c r="G81" s="454" t="s">
        <v>29</v>
      </c>
      <c r="H81" s="417" t="s">
        <v>825</v>
      </c>
      <c r="I81" s="452">
        <f t="shared" si="4"/>
        <v>967.85714285714278</v>
      </c>
      <c r="J81" s="452">
        <f t="shared" si="0"/>
        <v>967.85714285714278</v>
      </c>
      <c r="K81" s="452"/>
      <c r="L81" s="452">
        <f t="shared" si="5"/>
        <v>116.14285714285722</v>
      </c>
      <c r="M81" s="452">
        <f t="shared" si="1"/>
        <v>116.14285714285722</v>
      </c>
      <c r="N81" s="455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17</v>
      </c>
      <c r="C82" s="449"/>
      <c r="D82" s="453" t="s">
        <v>78</v>
      </c>
      <c r="E82" s="456" t="s">
        <v>79</v>
      </c>
      <c r="F82" s="451" t="s">
        <v>20</v>
      </c>
      <c r="G82" s="454" t="s">
        <v>41</v>
      </c>
      <c r="H82" s="417" t="s">
        <v>826</v>
      </c>
      <c r="I82" s="452">
        <f t="shared" si="4"/>
        <v>6498.1607142857147</v>
      </c>
      <c r="J82" s="452">
        <f t="shared" si="0"/>
        <v>6498.1607142857147</v>
      </c>
      <c r="K82" s="452"/>
      <c r="L82" s="452">
        <f t="shared" si="5"/>
        <v>779.77928571428674</v>
      </c>
      <c r="M82" s="452">
        <f t="shared" si="1"/>
        <v>779.77928571428674</v>
      </c>
      <c r="N82" s="455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17</v>
      </c>
      <c r="C83" s="449"/>
      <c r="D83" s="453" t="s">
        <v>120</v>
      </c>
      <c r="E83" s="456" t="s">
        <v>121</v>
      </c>
      <c r="F83" s="451" t="s">
        <v>122</v>
      </c>
      <c r="G83" s="454" t="s">
        <v>37</v>
      </c>
      <c r="H83" s="417" t="s">
        <v>827</v>
      </c>
      <c r="I83" s="452">
        <f t="shared" si="4"/>
        <v>892.85714285714278</v>
      </c>
      <c r="J83" s="452">
        <f t="shared" si="0"/>
        <v>892.85714285714278</v>
      </c>
      <c r="K83" s="452"/>
      <c r="L83" s="452">
        <f t="shared" si="5"/>
        <v>107.14285714285722</v>
      </c>
      <c r="M83" s="452">
        <f t="shared" si="1"/>
        <v>107.14285714285722</v>
      </c>
      <c r="N83" s="455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17</v>
      </c>
      <c r="C84" s="449"/>
      <c r="D84" s="453" t="s">
        <v>69</v>
      </c>
      <c r="E84" s="456" t="s">
        <v>70</v>
      </c>
      <c r="F84" s="451" t="s">
        <v>20</v>
      </c>
      <c r="G84" s="454" t="s">
        <v>41</v>
      </c>
      <c r="H84" s="417" t="s">
        <v>828</v>
      </c>
      <c r="I84" s="452">
        <f t="shared" si="4"/>
        <v>1517.8571428571427</v>
      </c>
      <c r="J84" s="452">
        <f t="shared" si="0"/>
        <v>1517.8571428571427</v>
      </c>
      <c r="K84" s="452"/>
      <c r="L84" s="452">
        <f t="shared" si="5"/>
        <v>182.14285714285734</v>
      </c>
      <c r="M84" s="452">
        <f t="shared" si="1"/>
        <v>182.14285714285734</v>
      </c>
      <c r="N84" s="455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17</v>
      </c>
      <c r="C85" s="449"/>
      <c r="D85" s="453" t="s">
        <v>151</v>
      </c>
      <c r="E85" s="456" t="s">
        <v>152</v>
      </c>
      <c r="F85" s="451" t="s">
        <v>150</v>
      </c>
      <c r="G85" s="454" t="s">
        <v>21</v>
      </c>
      <c r="H85" s="417" t="s">
        <v>829</v>
      </c>
      <c r="I85" s="452">
        <f t="shared" si="4"/>
        <v>1433.0357142857142</v>
      </c>
      <c r="J85" s="452">
        <f t="shared" si="0"/>
        <v>1433.0357142857142</v>
      </c>
      <c r="K85" s="452"/>
      <c r="L85" s="452">
        <f t="shared" si="5"/>
        <v>171.96428571428578</v>
      </c>
      <c r="M85" s="452">
        <f t="shared" si="1"/>
        <v>171.96428571428578</v>
      </c>
      <c r="N85" s="455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17</v>
      </c>
      <c r="C86" s="449"/>
      <c r="D86" s="453" t="s">
        <v>69</v>
      </c>
      <c r="E86" s="456" t="s">
        <v>70</v>
      </c>
      <c r="F86" s="451" t="s">
        <v>20</v>
      </c>
      <c r="G86" s="454" t="s">
        <v>41</v>
      </c>
      <c r="H86" s="417" t="s">
        <v>830</v>
      </c>
      <c r="I86" s="452">
        <f t="shared" si="4"/>
        <v>788.39285714285711</v>
      </c>
      <c r="J86" s="452">
        <f t="shared" si="0"/>
        <v>788.39285714285711</v>
      </c>
      <c r="K86" s="452"/>
      <c r="L86" s="452">
        <f t="shared" si="5"/>
        <v>94.60714285714289</v>
      </c>
      <c r="M86" s="452">
        <f t="shared" si="1"/>
        <v>94.60714285714289</v>
      </c>
      <c r="N86" s="455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17</v>
      </c>
      <c r="C87" s="449"/>
      <c r="D87" s="453" t="s">
        <v>153</v>
      </c>
      <c r="E87" s="456" t="s">
        <v>154</v>
      </c>
      <c r="F87" s="451" t="s">
        <v>132</v>
      </c>
      <c r="G87" s="454" t="s">
        <v>37</v>
      </c>
      <c r="H87" s="417" t="s">
        <v>831</v>
      </c>
      <c r="I87" s="452">
        <f t="shared" si="4"/>
        <v>2869.6428571428569</v>
      </c>
      <c r="J87" s="452">
        <f t="shared" si="0"/>
        <v>2869.6428571428569</v>
      </c>
      <c r="K87" s="452"/>
      <c r="L87" s="452">
        <f t="shared" si="5"/>
        <v>344.35714285714312</v>
      </c>
      <c r="M87" s="452">
        <f t="shared" si="1"/>
        <v>344.35714285714312</v>
      </c>
      <c r="N87" s="455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17</v>
      </c>
      <c r="C88" s="449"/>
      <c r="D88" s="453" t="s">
        <v>155</v>
      </c>
      <c r="E88" s="456" t="s">
        <v>156</v>
      </c>
      <c r="F88" s="451" t="s">
        <v>157</v>
      </c>
      <c r="G88" s="454" t="s">
        <v>158</v>
      </c>
      <c r="H88" s="417" t="s">
        <v>832</v>
      </c>
      <c r="I88" s="452">
        <f t="shared" si="4"/>
        <v>158734.51401869161</v>
      </c>
      <c r="J88" s="452">
        <f t="shared" si="0"/>
        <v>158734.51401869161</v>
      </c>
      <c r="K88" s="452"/>
      <c r="L88" s="452">
        <f t="shared" si="5"/>
        <v>19048.141682243004</v>
      </c>
      <c r="M88" s="452">
        <f t="shared" si="1"/>
        <v>19048.141682243004</v>
      </c>
      <c r="N88" s="459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17</v>
      </c>
      <c r="C89" s="449"/>
      <c r="D89" s="453" t="s">
        <v>155</v>
      </c>
      <c r="E89" s="456" t="s">
        <v>156</v>
      </c>
      <c r="F89" s="451" t="s">
        <v>157</v>
      </c>
      <c r="G89" s="454" t="s">
        <v>159</v>
      </c>
      <c r="H89" s="417" t="s">
        <v>833</v>
      </c>
      <c r="I89" s="452">
        <f t="shared" si="4"/>
        <v>2435.16</v>
      </c>
      <c r="J89" s="452">
        <f t="shared" si="0"/>
        <v>2435.16</v>
      </c>
      <c r="K89" s="452"/>
      <c r="L89" s="452">
        <f t="shared" si="5"/>
        <v>292.2192</v>
      </c>
      <c r="M89" s="452">
        <f t="shared" si="1"/>
        <v>292.2192</v>
      </c>
      <c r="N89" s="455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58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57" t="s">
        <v>245</v>
      </c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9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0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561" t="str">
        <f>GJ!E5</f>
        <v>Unit 1501 15th Floor MDI Corporate Center 39th St. Cor 10th Ave. Fort Bonifacio Taguig City</v>
      </c>
      <c r="F8" s="558"/>
      <c r="G8" s="558"/>
      <c r="H8" s="558"/>
      <c r="I8" s="558"/>
      <c r="J8" s="558"/>
      <c r="K8" s="558"/>
      <c r="L8" s="558"/>
      <c r="M8" s="558"/>
      <c r="N8" s="558"/>
      <c r="O8" s="558"/>
      <c r="P8" s="558"/>
      <c r="Q8" s="558"/>
      <c r="R8" s="559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2" t="s">
        <v>5</v>
      </c>
      <c r="D13" s="563"/>
      <c r="E13" s="564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6">
        <v>2025</v>
      </c>
      <c r="D14" s="567"/>
      <c r="E14" s="565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E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379</v>
      </c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1"/>
      <c r="V4" s="568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2"/>
      <c r="V5" s="56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2"/>
      <c r="V6" s="569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3"/>
      <c r="V7" s="57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5</v>
      </c>
      <c r="D9" s="581"/>
      <c r="E9" s="574" t="s">
        <v>380</v>
      </c>
      <c r="F9" s="583" t="s">
        <v>381</v>
      </c>
      <c r="G9" s="574" t="s">
        <v>8</v>
      </c>
      <c r="H9" s="574" t="s">
        <v>9</v>
      </c>
      <c r="I9" s="328" t="s">
        <v>10</v>
      </c>
      <c r="J9" s="574" t="s">
        <v>11</v>
      </c>
      <c r="K9" s="574" t="s">
        <v>12</v>
      </c>
      <c r="L9" s="328" t="s">
        <v>13</v>
      </c>
      <c r="M9" s="328" t="s">
        <v>13</v>
      </c>
      <c r="N9" s="576" t="s">
        <v>382</v>
      </c>
      <c r="O9" s="576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8">
        <v>2026</v>
      </c>
      <c r="D10" s="579"/>
      <c r="E10" s="575"/>
      <c r="F10" s="584"/>
      <c r="G10" s="575"/>
      <c r="H10" s="575"/>
      <c r="I10" s="282" t="s">
        <v>383</v>
      </c>
      <c r="J10" s="575"/>
      <c r="K10" s="575"/>
      <c r="L10" s="239" t="s">
        <v>384</v>
      </c>
      <c r="M10" s="239" t="s">
        <v>384</v>
      </c>
      <c r="N10" s="577"/>
      <c r="O10" s="577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2026-09-16T14:05:19Z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