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ARIA 2013\SANEAMIENTO\Documents\Saneamiento 2022\ESTERILIZACION\"/>
    </mc:Choice>
  </mc:AlternateContent>
  <bookViews>
    <workbookView xWindow="0" yWindow="0" windowWidth="18300" windowHeight="10380"/>
  </bookViews>
  <sheets>
    <sheet name="Hoja1" sheetId="1" r:id="rId1"/>
  </sheets>
  <externalReferences>
    <externalReference r:id="rId2"/>
  </externalReferences>
  <definedNames>
    <definedName name="_xlnm.Print_Area" localSheetId="0">Hoja1!$A$2:$H$153</definedName>
    <definedName name="CANINO">Hoja1!$E$3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H107" i="1"/>
  <c r="H106" i="1"/>
  <c r="H101" i="1"/>
  <c r="H88" i="1"/>
  <c r="A88" i="1"/>
  <c r="D88" i="1"/>
  <c r="E88" i="1"/>
  <c r="F88" i="1"/>
  <c r="G88" i="1"/>
  <c r="A89" i="1"/>
  <c r="B89" i="1"/>
  <c r="D89" i="1"/>
  <c r="E89" i="1"/>
  <c r="F89" i="1"/>
  <c r="G89" i="1"/>
  <c r="A90" i="1"/>
  <c r="B90" i="1"/>
  <c r="D90" i="1"/>
  <c r="E90" i="1"/>
  <c r="F90" i="1"/>
  <c r="G90" i="1"/>
  <c r="A91" i="1"/>
  <c r="B91" i="1"/>
  <c r="D91" i="1"/>
  <c r="E91" i="1"/>
  <c r="F91" i="1"/>
  <c r="G91" i="1"/>
  <c r="A92" i="1"/>
  <c r="B92" i="1"/>
  <c r="D92" i="1"/>
  <c r="E92" i="1"/>
  <c r="F92" i="1"/>
  <c r="G92" i="1"/>
  <c r="A93" i="1"/>
  <c r="B93" i="1"/>
  <c r="D93" i="1"/>
  <c r="E93" i="1"/>
  <c r="F93" i="1"/>
  <c r="G93" i="1"/>
  <c r="A94" i="1"/>
  <c r="B94" i="1"/>
  <c r="D94" i="1"/>
  <c r="E94" i="1"/>
  <c r="F94" i="1"/>
  <c r="G94" i="1"/>
  <c r="A95" i="1"/>
  <c r="B95" i="1"/>
  <c r="D95" i="1"/>
  <c r="E95" i="1"/>
  <c r="F95" i="1"/>
  <c r="G95" i="1"/>
  <c r="A96" i="1"/>
  <c r="B96" i="1"/>
  <c r="D96" i="1"/>
  <c r="E96" i="1"/>
  <c r="F96" i="1"/>
  <c r="G96" i="1"/>
  <c r="A97" i="1"/>
  <c r="B97" i="1"/>
  <c r="D97" i="1"/>
  <c r="E97" i="1"/>
  <c r="F97" i="1"/>
  <c r="G97" i="1"/>
  <c r="A98" i="1"/>
  <c r="B98" i="1"/>
  <c r="D98" i="1"/>
  <c r="E98" i="1"/>
  <c r="F98" i="1"/>
  <c r="G98" i="1"/>
  <c r="A99" i="1"/>
  <c r="B99" i="1"/>
  <c r="D99" i="1"/>
  <c r="E99" i="1"/>
  <c r="F99" i="1"/>
  <c r="G99" i="1"/>
  <c r="A100" i="1"/>
  <c r="B100" i="1"/>
  <c r="D100" i="1"/>
  <c r="E100" i="1"/>
  <c r="F100" i="1"/>
  <c r="G100" i="1"/>
  <c r="A101" i="1"/>
  <c r="B101" i="1"/>
  <c r="D101" i="1"/>
  <c r="E101" i="1"/>
  <c r="F101" i="1"/>
  <c r="G101" i="1"/>
  <c r="A102" i="1"/>
  <c r="B102" i="1"/>
  <c r="D102" i="1"/>
  <c r="E102" i="1"/>
  <c r="F102" i="1"/>
  <c r="G102" i="1"/>
  <c r="A103" i="1"/>
  <c r="B103" i="1"/>
  <c r="D103" i="1"/>
  <c r="E103" i="1"/>
  <c r="F103" i="1"/>
  <c r="G103" i="1"/>
  <c r="A104" i="1"/>
  <c r="B104" i="1"/>
  <c r="D104" i="1"/>
  <c r="E104" i="1"/>
  <c r="F104" i="1"/>
  <c r="G104" i="1"/>
  <c r="A105" i="1"/>
  <c r="B105" i="1"/>
  <c r="D105" i="1"/>
  <c r="E105" i="1"/>
  <c r="F105" i="1"/>
  <c r="G105" i="1"/>
  <c r="A106" i="1"/>
  <c r="B106" i="1"/>
  <c r="D106" i="1"/>
  <c r="E106" i="1"/>
  <c r="F106" i="1"/>
  <c r="G106" i="1"/>
  <c r="A107" i="1"/>
  <c r="B107" i="1"/>
  <c r="D107" i="1"/>
  <c r="E107" i="1"/>
  <c r="F107" i="1"/>
  <c r="G107" i="1"/>
  <c r="A108" i="1"/>
  <c r="B108" i="1"/>
  <c r="D108" i="1"/>
  <c r="E108" i="1"/>
  <c r="F108" i="1"/>
  <c r="G108" i="1"/>
  <c r="A109" i="1"/>
  <c r="B109" i="1"/>
  <c r="D109" i="1"/>
  <c r="E109" i="1"/>
  <c r="F109" i="1"/>
  <c r="G109" i="1"/>
  <c r="A110" i="1"/>
  <c r="B110" i="1"/>
  <c r="D110" i="1"/>
  <c r="E110" i="1"/>
  <c r="F110" i="1"/>
  <c r="G110" i="1"/>
  <c r="A111" i="1"/>
  <c r="B111" i="1"/>
  <c r="D111" i="1"/>
  <c r="E111" i="1"/>
  <c r="F111" i="1"/>
  <c r="G111" i="1"/>
  <c r="H85" i="1"/>
  <c r="H83" i="1"/>
  <c r="H68" i="1"/>
  <c r="H64" i="1"/>
  <c r="H48" i="1"/>
  <c r="H44" i="1"/>
  <c r="H43" i="1"/>
  <c r="H42" i="1"/>
  <c r="H41" i="1"/>
  <c r="H40" i="1"/>
  <c r="H38" i="1"/>
  <c r="H30" i="1"/>
  <c r="H28" i="1"/>
  <c r="H16" i="1"/>
  <c r="H15" i="1"/>
  <c r="H126" i="1"/>
  <c r="H5" i="1"/>
  <c r="H3" i="1"/>
  <c r="G153" i="1" l="1"/>
</calcChain>
</file>

<file path=xl/comments1.xml><?xml version="1.0" encoding="utf-8"?>
<comments xmlns="http://schemas.openxmlformats.org/spreadsheetml/2006/main">
  <authors>
    <author>Full name</author>
  </authors>
  <commentList>
    <comment ref="A118" authorId="0" shapeId="0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Persona de la tercera edad que vive solita, muy vulnerable y no fue posible tener numero de cedula pero nos comprometemos a tener listo su documento.
</t>
        </r>
      </text>
    </comment>
  </commentList>
</comments>
</file>

<file path=xl/sharedStrings.xml><?xml version="1.0" encoding="utf-8"?>
<sst xmlns="http://schemas.openxmlformats.org/spreadsheetml/2006/main" count="531" uniqueCount="116">
  <si>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</si>
  <si>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</si>
  <si>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</si>
  <si>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</si>
  <si>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</si>
  <si>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</si>
  <si>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</si>
  <si>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TOTAL</t>
  </si>
  <si>
    <t>EDAD ANIMAL (AÑOS)</t>
  </si>
  <si>
    <t>PUNTAJE SISBEN MENOR O IGUAL A 30</t>
  </si>
  <si>
    <t>MACHO/ HEMBRA</t>
  </si>
  <si>
    <t xml:space="preserve">Macho </t>
  </si>
  <si>
    <t>Hembra</t>
  </si>
  <si>
    <t>KELY JOHANA GUERRERO</t>
  </si>
  <si>
    <t>ADRIANA MARICEL DIAZ OBANDO</t>
  </si>
  <si>
    <t>3126242414-3145348348</t>
  </si>
  <si>
    <t>3178898555-3107134997</t>
  </si>
  <si>
    <t>CARMEN ORDOÑEZ</t>
  </si>
  <si>
    <t>Macho</t>
  </si>
  <si>
    <t>SANDRA PATRICIA BURBANO ESPAÑA</t>
  </si>
  <si>
    <t>800099098-9</t>
  </si>
  <si>
    <t xml:space="preserve">ALCALDIA MUNICIPAL </t>
  </si>
  <si>
    <t>ALEXANDRA RODRIGUEZ CRUZ</t>
  </si>
  <si>
    <t>3174873664-3113220030</t>
  </si>
  <si>
    <t>DIANA CONSTANZA MUÑOZ NAVIA</t>
  </si>
  <si>
    <t>3114591152-3117811656</t>
  </si>
  <si>
    <t>MARISOL CERON YELA</t>
  </si>
  <si>
    <t>3104080849-3117654709</t>
  </si>
  <si>
    <t>YULIETH TATIANA MORILLO</t>
  </si>
  <si>
    <t>3170763500-3182993168</t>
  </si>
  <si>
    <t>GILMA MUÑOZ BRAVO</t>
  </si>
  <si>
    <t>EDITH PATRICIA DAVILA BURBANO</t>
  </si>
  <si>
    <t>3128769170-3215156626</t>
  </si>
  <si>
    <t>LUZ MARY IBARRA BRAVO</t>
  </si>
  <si>
    <t>LUZ YANETH LOPEZ</t>
  </si>
  <si>
    <t>3215920542-3178334140</t>
  </si>
  <si>
    <t>JENNIFER BRAVO LEDEZMA</t>
  </si>
  <si>
    <t>3207329544-3142144631</t>
  </si>
  <si>
    <t>MARIA ALEJANDRA ANGULO MUÑOZ</t>
  </si>
  <si>
    <t>3215156626-3225863239</t>
  </si>
  <si>
    <t>3206373272-3146787233</t>
  </si>
  <si>
    <t>JOSE MESIAS SUAREZ CAIZA</t>
  </si>
  <si>
    <t>ALEXANDRA SOLARTE MUÑOZ</t>
  </si>
  <si>
    <t>3147095422-3217553921</t>
  </si>
  <si>
    <t>3217310849-3113915462</t>
  </si>
  <si>
    <t>CARLOS ARTURO ARTEAGA RAMIREZ</t>
  </si>
  <si>
    <t>SONIA ENRIQUEZ MARTINEZ</t>
  </si>
  <si>
    <t>3226421855-3203500021</t>
  </si>
  <si>
    <t>ANGELA PATRICIA CERON</t>
  </si>
  <si>
    <t>YANNY SALIMA BOLAÑOS SUAREZ</t>
  </si>
  <si>
    <t>SANDRA VIVIANA CERON BRAVO</t>
  </si>
  <si>
    <t>3116818500-3114368367</t>
  </si>
  <si>
    <t>JULIANA MUÑOZ MUÑOZ</t>
  </si>
  <si>
    <t>3186682867-3153344363</t>
  </si>
  <si>
    <t>MARIA JESUS SIMALES</t>
  </si>
  <si>
    <t>ADRIANA MARYURI MUÑOZ LEYTON</t>
  </si>
  <si>
    <t>3222837693-3145845522</t>
  </si>
  <si>
    <t>3175887299-3145553492</t>
  </si>
  <si>
    <t>EDWIN MUÑOZ BRAVO</t>
  </si>
  <si>
    <t>3232135630-3108264913</t>
  </si>
  <si>
    <t>DERLY CERON IMBACHI</t>
  </si>
  <si>
    <t>3152982543-3146869436</t>
  </si>
  <si>
    <t>YOBANA PEREZ</t>
  </si>
  <si>
    <t>3105010147-3217147873</t>
  </si>
  <si>
    <t>PAOLA ALVEAR MOLINA</t>
  </si>
  <si>
    <t>3135351931-3146442934</t>
  </si>
  <si>
    <t>ROSA STELLA MERTINEZ</t>
  </si>
  <si>
    <t>DAYANA JULIETH LOPEZ BRAVO</t>
  </si>
  <si>
    <t>3235218814-3136227946</t>
  </si>
  <si>
    <t>MAURICIO ANDRES ORTEGA</t>
  </si>
  <si>
    <t>SORAIDA ALBAN MOLINA</t>
  </si>
  <si>
    <t>LILIANA DAZA ORDOÑEZ</t>
  </si>
  <si>
    <t>3137003575-3114313758</t>
  </si>
  <si>
    <t>BENITA DIAZ CHAVEZ</t>
  </si>
  <si>
    <t>ELADIO MUÑOZ ORDOÑEZ</t>
  </si>
  <si>
    <t>DIANA SOFIA NAVIA RUANO</t>
  </si>
  <si>
    <t>3137281728-3118780456</t>
  </si>
  <si>
    <t>TATIANA CERON CRUCES</t>
  </si>
  <si>
    <t>AURA MUÑOZ NARVAEZ</t>
  </si>
  <si>
    <t>YANELA CARLOSAMA MUÑOZ</t>
  </si>
  <si>
    <t>JULIO ORTIZ</t>
  </si>
  <si>
    <t>MARTHA LUCIA GAVIRIA</t>
  </si>
  <si>
    <t>3113744926-3117623587</t>
  </si>
  <si>
    <t>LUIZ MARINA ERAZO MUÑOZ</t>
  </si>
  <si>
    <t>3137771636-312984355</t>
  </si>
  <si>
    <t>YADIRA ELIZABETH BOLAÑOS ERAZO</t>
  </si>
  <si>
    <t>3155163914-3213914071</t>
  </si>
  <si>
    <t>YENDI TATIANA ALBAN</t>
  </si>
  <si>
    <t>NELLY DAMARIS ERAZO</t>
  </si>
  <si>
    <t>3233897844-3117182444</t>
  </si>
  <si>
    <t>MONICA MABEL LEYTON NARVAEZ</t>
  </si>
  <si>
    <t>3117012373-3113541237</t>
  </si>
  <si>
    <t>MONICA ADRIANA BUESAQUILLO</t>
  </si>
  <si>
    <t>A4</t>
  </si>
  <si>
    <t>LUCY YANETH LOPEZ</t>
  </si>
  <si>
    <t>SILVIO SANCHEZ</t>
  </si>
  <si>
    <t>TATIANA ALBAN</t>
  </si>
  <si>
    <t>JULIA BRAVO</t>
  </si>
  <si>
    <t>ENEIDA SIMALES</t>
  </si>
  <si>
    <t>MARINA IMBACHI</t>
  </si>
  <si>
    <t>B1</t>
  </si>
  <si>
    <t>A2</t>
  </si>
  <si>
    <t>A3</t>
  </si>
  <si>
    <t>B4</t>
  </si>
  <si>
    <t>B2</t>
  </si>
  <si>
    <t>B3</t>
  </si>
  <si>
    <t>A5</t>
  </si>
  <si>
    <t>GLORIA DEL SOCORRO ZAMBRANO CERON</t>
  </si>
  <si>
    <t>B5</t>
  </si>
  <si>
    <t>A1</t>
  </si>
  <si>
    <t>DOLLY MARIANA MOLINA</t>
  </si>
  <si>
    <t>SEGUNDO ROSENDO ORDOÑEZ</t>
  </si>
  <si>
    <t>B7</t>
  </si>
  <si>
    <t>3208973863-3182455582</t>
  </si>
  <si>
    <t>SINDY MARCELA CHAVEZS ORDOÑEZ</t>
  </si>
  <si>
    <t>YENITH CECILIA BOLAÑOS ORDOÑEZ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</si>
</sst>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71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74128</xdr:colOff>
      <xdr:row>0</xdr:row>
      <xdr:rowOff>0</xdr:rowOff>
    </xdr:from>
    <xdr:to>
      <xdr:col>8</xdr:col>
      <xdr:colOff>16565</xdr:colOff>
      <xdr:row>0</xdr:row>
      <xdr:rowOff>844826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4128" y="0"/>
          <a:ext cx="8924512" cy="844826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EAMIENTO/Downloads/cuadroCens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A3" t="str">
            <v>SANDRA XIMENA BRAVO</v>
          </cell>
          <cell r="B3">
            <v>1088972303</v>
          </cell>
          <cell r="D3">
            <v>31475442272</v>
          </cell>
          <cell r="E3" t="str">
            <v xml:space="preserve">CANINO </v>
          </cell>
          <cell r="F3" t="str">
            <v>Hembra</v>
          </cell>
          <cell r="G3">
            <v>1</v>
          </cell>
        </row>
        <row r="4">
          <cell r="A4" t="str">
            <v>HAMILTON RUBEN DARIO CARLOSAMA URBANO</v>
          </cell>
          <cell r="B4">
            <v>1007164116</v>
          </cell>
          <cell r="D4">
            <v>3188828640</v>
          </cell>
          <cell r="E4" t="str">
            <v xml:space="preserve">CANINO </v>
          </cell>
          <cell r="F4" t="str">
            <v>Hembra</v>
          </cell>
          <cell r="G4">
            <v>1</v>
          </cell>
        </row>
        <row r="5">
          <cell r="A5" t="str">
            <v>HAMILTON RUBEN DARIO CARLOSAMA URBANO</v>
          </cell>
          <cell r="B5">
            <v>1007164116</v>
          </cell>
          <cell r="D5">
            <v>3188828640</v>
          </cell>
          <cell r="E5" t="str">
            <v xml:space="preserve">CANINO </v>
          </cell>
          <cell r="F5" t="str">
            <v>Hembra</v>
          </cell>
          <cell r="G5">
            <v>1</v>
          </cell>
        </row>
        <row r="6">
          <cell r="A6" t="str">
            <v>MARIA MARTHA ORDOÑEZ</v>
          </cell>
          <cell r="B6">
            <v>27277042</v>
          </cell>
          <cell r="D6" t="str">
            <v>3113221432- 3137809480</v>
          </cell>
          <cell r="E6" t="str">
            <v xml:space="preserve">FELINO </v>
          </cell>
          <cell r="F6" t="str">
            <v>Hembra</v>
          </cell>
          <cell r="G6">
            <v>1</v>
          </cell>
        </row>
        <row r="7">
          <cell r="A7" t="str">
            <v>MARIA MARTHA ORDOÑEZ</v>
          </cell>
          <cell r="B7">
            <v>27277042</v>
          </cell>
          <cell r="D7" t="str">
            <v>3113221432- 3137809481</v>
          </cell>
          <cell r="E7" t="str">
            <v xml:space="preserve">FELINO </v>
          </cell>
          <cell r="F7" t="str">
            <v>Hembra</v>
          </cell>
          <cell r="G7">
            <v>1</v>
          </cell>
        </row>
        <row r="8">
          <cell r="A8" t="str">
            <v>CHRISTIAN HOSEP PALACIOS LEDEZMA</v>
          </cell>
          <cell r="B8">
            <v>87249208</v>
          </cell>
          <cell r="D8">
            <v>3185569421</v>
          </cell>
          <cell r="E8" t="str">
            <v xml:space="preserve">CANINO </v>
          </cell>
          <cell r="F8" t="str">
            <v>Hembra</v>
          </cell>
          <cell r="G8">
            <v>1</v>
          </cell>
        </row>
        <row r="9">
          <cell r="A9" t="str">
            <v>DIANA NATALIA ORTEGA ERAZO</v>
          </cell>
          <cell r="B9">
            <v>1088973553</v>
          </cell>
          <cell r="D9">
            <v>3226640393</v>
          </cell>
          <cell r="E9" t="str">
            <v xml:space="preserve">CANINO </v>
          </cell>
          <cell r="F9" t="str">
            <v>Hembra</v>
          </cell>
          <cell r="G9">
            <v>1</v>
          </cell>
        </row>
        <row r="10">
          <cell r="A10" t="str">
            <v>DIANA NATALIA ORTEGA ERAZO</v>
          </cell>
          <cell r="B10">
            <v>1088973553</v>
          </cell>
          <cell r="D10">
            <v>3226640393</v>
          </cell>
          <cell r="E10" t="str">
            <v xml:space="preserve">CANINO </v>
          </cell>
          <cell r="F10" t="str">
            <v>Hembra</v>
          </cell>
          <cell r="G10">
            <v>1</v>
          </cell>
        </row>
        <row r="11">
          <cell r="A11" t="str">
            <v>DIANA NATALIA ORTEGA ERAZO</v>
          </cell>
          <cell r="B11">
            <v>1088973553</v>
          </cell>
          <cell r="D11">
            <v>3226640393</v>
          </cell>
          <cell r="E11" t="str">
            <v xml:space="preserve">CANINO </v>
          </cell>
          <cell r="F11" t="str">
            <v>Hembra</v>
          </cell>
          <cell r="G11">
            <v>1</v>
          </cell>
        </row>
        <row r="12">
          <cell r="A12" t="str">
            <v>JEFERSON JESUS MUÑOZ SIMALES</v>
          </cell>
          <cell r="B12">
            <v>1088970178</v>
          </cell>
          <cell r="D12">
            <v>3113588530</v>
          </cell>
          <cell r="E12" t="str">
            <v xml:space="preserve">CANINO </v>
          </cell>
          <cell r="F12" t="str">
            <v>Hembra</v>
          </cell>
          <cell r="G12">
            <v>1</v>
          </cell>
        </row>
        <row r="13">
          <cell r="A13" t="str">
            <v>JEFERSON JESUS MUÑOZ SIMALES</v>
          </cell>
          <cell r="B13">
            <v>1088970178</v>
          </cell>
          <cell r="D13">
            <v>3113588530</v>
          </cell>
          <cell r="E13" t="str">
            <v xml:space="preserve">CANINO </v>
          </cell>
          <cell r="F13" t="str">
            <v>Hembra</v>
          </cell>
          <cell r="G13">
            <v>1</v>
          </cell>
        </row>
        <row r="14">
          <cell r="A14" t="str">
            <v>JEFERSON JESUS MUÑOZ SIMALES</v>
          </cell>
          <cell r="B14">
            <v>1088970178</v>
          </cell>
          <cell r="D14">
            <v>3113588530</v>
          </cell>
          <cell r="E14" t="str">
            <v xml:space="preserve">FELINO </v>
          </cell>
          <cell r="F14" t="str">
            <v>Hembra</v>
          </cell>
          <cell r="G14">
            <v>1</v>
          </cell>
        </row>
        <row r="15">
          <cell r="A15" t="str">
            <v>JEFERSON JESUS MUÑOZ SIMALES</v>
          </cell>
          <cell r="B15">
            <v>1088970178</v>
          </cell>
          <cell r="D15">
            <v>3113588530</v>
          </cell>
          <cell r="E15" t="str">
            <v xml:space="preserve">FELINO </v>
          </cell>
          <cell r="F15" t="str">
            <v>Hembra</v>
          </cell>
          <cell r="G15">
            <v>1</v>
          </cell>
        </row>
        <row r="16">
          <cell r="A16" t="str">
            <v>NIDIA JAZMIN BOLAÑOS IBARRA</v>
          </cell>
          <cell r="B16">
            <v>1088972887</v>
          </cell>
          <cell r="D16" t="str">
            <v>3145232040-3124994121</v>
          </cell>
          <cell r="E16" t="str">
            <v xml:space="preserve">FELINO </v>
          </cell>
          <cell r="F16" t="str">
            <v>Hembra</v>
          </cell>
          <cell r="G16">
            <v>1</v>
          </cell>
        </row>
        <row r="17">
          <cell r="A17" t="str">
            <v>NIDIA JAZMIN BOLAÑOS IBARRA</v>
          </cell>
          <cell r="B17">
            <v>1088972887</v>
          </cell>
          <cell r="D17" t="str">
            <v>3145232040-3124994122</v>
          </cell>
          <cell r="E17" t="str">
            <v xml:space="preserve">FELINO </v>
          </cell>
          <cell r="F17" t="str">
            <v>Hembra</v>
          </cell>
          <cell r="G17">
            <v>1</v>
          </cell>
        </row>
        <row r="18">
          <cell r="A18" t="str">
            <v>NIDIA JAZMIN BOLAÑOS IBARRA</v>
          </cell>
          <cell r="B18">
            <v>1088972887</v>
          </cell>
          <cell r="D18" t="str">
            <v>3145232040-3124994123</v>
          </cell>
          <cell r="E18" t="str">
            <v xml:space="preserve">FELINO </v>
          </cell>
          <cell r="F18" t="str">
            <v>Hembra</v>
          </cell>
          <cell r="G18">
            <v>1</v>
          </cell>
        </row>
        <row r="19">
          <cell r="A19" t="str">
            <v>HOOVER SOSCUE</v>
          </cell>
          <cell r="B19">
            <v>1088972826</v>
          </cell>
          <cell r="D19">
            <v>3128370421</v>
          </cell>
          <cell r="E19" t="str">
            <v xml:space="preserve">CANINO </v>
          </cell>
          <cell r="F19" t="str">
            <v>Hembra</v>
          </cell>
          <cell r="G19">
            <v>1</v>
          </cell>
        </row>
        <row r="20">
          <cell r="A20" t="str">
            <v>HOOVER SOSCUE</v>
          </cell>
          <cell r="B20">
            <v>1088972826</v>
          </cell>
          <cell r="D20">
            <v>3128370421</v>
          </cell>
          <cell r="E20" t="str">
            <v xml:space="preserve">CANINO </v>
          </cell>
          <cell r="F20" t="str">
            <v>Hembra</v>
          </cell>
          <cell r="G20">
            <v>1</v>
          </cell>
        </row>
        <row r="21">
          <cell r="A21" t="str">
            <v>HOOVER SOSCUE</v>
          </cell>
          <cell r="B21">
            <v>1088972826</v>
          </cell>
          <cell r="D21">
            <v>3128370421</v>
          </cell>
          <cell r="E21" t="str">
            <v xml:space="preserve">CANINO </v>
          </cell>
          <cell r="F21" t="str">
            <v>Hembra</v>
          </cell>
          <cell r="G21">
            <v>1</v>
          </cell>
        </row>
        <row r="22">
          <cell r="A22" t="str">
            <v>ANA XIMENA ÑAÑEZ PARDO</v>
          </cell>
          <cell r="B22">
            <v>27281697</v>
          </cell>
          <cell r="D22">
            <v>3128993564</v>
          </cell>
          <cell r="E22" t="str">
            <v xml:space="preserve">FELINO </v>
          </cell>
          <cell r="F22" t="str">
            <v>Hembra</v>
          </cell>
          <cell r="G22">
            <v>1</v>
          </cell>
        </row>
        <row r="23">
          <cell r="A23" t="str">
            <v>DIANA MENEZES ORDOÑEZ</v>
          </cell>
          <cell r="B23">
            <v>1088973303</v>
          </cell>
          <cell r="D23" t="str">
            <v>3145738856-3145701439</v>
          </cell>
          <cell r="E23" t="str">
            <v xml:space="preserve">CANINO </v>
          </cell>
          <cell r="F23" t="str">
            <v>Hembra</v>
          </cell>
          <cell r="G23">
            <v>1</v>
          </cell>
        </row>
        <row r="24">
          <cell r="A24" t="str">
            <v>NEIVER YENY MULIZ CERON</v>
          </cell>
          <cell r="B24">
            <v>37060097</v>
          </cell>
          <cell r="D24">
            <v>3207220120</v>
          </cell>
          <cell r="E24" t="str">
            <v xml:space="preserve">FELINO </v>
          </cell>
          <cell r="F24" t="str">
            <v>Hembra</v>
          </cell>
          <cell r="G24">
            <v>1</v>
          </cell>
        </row>
        <row r="25">
          <cell r="A25" t="str">
            <v>BLANCA NUVIA URRESTY VELAZCO</v>
          </cell>
          <cell r="B25">
            <v>1089480104</v>
          </cell>
          <cell r="D25">
            <v>3185203222</v>
          </cell>
          <cell r="E25" t="str">
            <v xml:space="preserve">FELINO </v>
          </cell>
          <cell r="F25" t="str">
            <v>Hembra</v>
          </cell>
          <cell r="G25">
            <v>1</v>
          </cell>
        </row>
        <row r="26">
          <cell r="A26" t="str">
            <v>BLANCA NUVIA URRESTY VELAZCO</v>
          </cell>
          <cell r="B26">
            <v>1089480104</v>
          </cell>
          <cell r="D26">
            <v>3185203222</v>
          </cell>
          <cell r="E26" t="str">
            <v xml:space="preserve">FELINO </v>
          </cell>
          <cell r="F26" t="str">
            <v>Hembra</v>
          </cell>
          <cell r="G2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3"/>
  <sheetViews>
    <sheetView tabSelected="1" view="pageBreakPreview" topLeftCell="A100" zoomScaleNormal="100" zoomScaleSheetLayoutView="100" workbookViewId="0">
      <selection activeCell="D118" sqref="D118"/>
    </sheetView>
  </sheetViews>
  <sheetFormatPr baseColWidth="10" defaultRowHeight="15" x14ac:dyDescent="0.25"/>
  <cols>
    <col min="1" max="1" width="37.42578125" style="1" customWidth="1"/>
    <col min="2" max="3" width="14.140625" style="1" customWidth="1"/>
    <col min="4" max="4" width="23.28515625" style="1" customWidth="1"/>
    <col min="5" max="9" width="11.42578125" style="1"/>
    <col min="10" max="10" width="8.28515625" style="4" hidden="1" customWidth="1"/>
    <col min="11" max="11" width="0" hidden="1" customWidth="1"/>
  </cols>
  <sheetData>
    <row r="1" spans="1:11" ht="67.5" customHeight="1" x14ac:dyDescent="0.25">
      <c r="A1" s="8"/>
      <c r="B1" s="8"/>
      <c r="C1" s="8"/>
      <c r="D1" s="8"/>
      <c r="E1" s="8"/>
      <c r="F1" s="8"/>
      <c r="G1" s="8"/>
      <c r="H1" s="8"/>
    </row>
    <row r="2" spans="1:11" ht="60" x14ac:dyDescent="0.25">
      <c r="A2" s="5" t="s">
        <v>0</v>
      </c>
      <c r="B2" s="5" t="s">
        <v>1</v>
      </c>
      <c r="C2" s="5" t="s">
        <v>9</v>
      </c>
      <c r="D2" s="5" t="s">
        <v>2</v>
      </c>
      <c r="E2" s="5" t="s">
        <v>3</v>
      </c>
      <c r="F2" s="5" t="s">
        <v>10</v>
      </c>
      <c r="G2" s="5" t="s">
        <v>6</v>
      </c>
      <c r="H2" s="5" t="s">
        <v>8</v>
      </c>
      <c r="K2" s="3"/>
    </row>
    <row r="3" spans="1:11" x14ac:dyDescent="0.25">
      <c r="A3" s="2" t="s">
        <v>13</v>
      </c>
      <c r="B3" s="2">
        <v>1088973800</v>
      </c>
      <c r="C3" s="2" t="s">
        <v>100</v>
      </c>
      <c r="D3" s="2" t="s">
        <v>16</v>
      </c>
      <c r="E3" s="2" t="s">
        <v>4</v>
      </c>
      <c r="F3" s="2" t="s">
        <v>12</v>
      </c>
      <c r="G3" s="2">
        <v>1</v>
      </c>
      <c r="H3" s="9">
        <f>7/12</f>
        <v>0.58333333333333337</v>
      </c>
      <c r="J3" s="4" t="s">
        <v>4</v>
      </c>
      <c r="K3" t="s">
        <v>11</v>
      </c>
    </row>
    <row r="4" spans="1:11" x14ac:dyDescent="0.25">
      <c r="A4" s="2" t="s">
        <v>13</v>
      </c>
      <c r="B4" s="2">
        <v>1088973800</v>
      </c>
      <c r="C4" s="2" t="s">
        <v>100</v>
      </c>
      <c r="D4" s="2" t="s">
        <v>16</v>
      </c>
      <c r="E4" s="2" t="s">
        <v>5</v>
      </c>
      <c r="F4" s="2" t="s">
        <v>12</v>
      </c>
      <c r="G4" s="2">
        <v>1</v>
      </c>
      <c r="H4" s="9">
        <v>3</v>
      </c>
      <c r="J4" s="4" t="s">
        <v>5</v>
      </c>
      <c r="K4" t="s">
        <v>12</v>
      </c>
    </row>
    <row r="5" spans="1:11" ht="12.75" customHeight="1" x14ac:dyDescent="0.25">
      <c r="A5" s="2" t="s">
        <v>14</v>
      </c>
      <c r="B5" s="2">
        <v>1088972922</v>
      </c>
      <c r="C5" s="2" t="s">
        <v>101</v>
      </c>
      <c r="D5" s="2">
        <v>3113339137</v>
      </c>
      <c r="E5" s="2" t="s">
        <v>5</v>
      </c>
      <c r="F5" s="2" t="s">
        <v>12</v>
      </c>
      <c r="G5" s="2">
        <v>1</v>
      </c>
      <c r="H5" s="9">
        <f>6/12</f>
        <v>0.5</v>
      </c>
    </row>
    <row r="6" spans="1:11" x14ac:dyDescent="0.25">
      <c r="A6" s="2" t="s">
        <v>17</v>
      </c>
      <c r="B6" s="2">
        <v>1085660851</v>
      </c>
      <c r="C6" s="2" t="s">
        <v>101</v>
      </c>
      <c r="D6" s="2" t="s">
        <v>15</v>
      </c>
      <c r="E6" s="2" t="s">
        <v>4</v>
      </c>
      <c r="F6" s="2" t="s">
        <v>18</v>
      </c>
      <c r="G6" s="2">
        <v>1</v>
      </c>
      <c r="H6" s="9">
        <v>2</v>
      </c>
    </row>
    <row r="7" spans="1:11" x14ac:dyDescent="0.25">
      <c r="A7" s="2" t="s">
        <v>19</v>
      </c>
      <c r="B7" s="2">
        <v>1085249308</v>
      </c>
      <c r="C7" s="2" t="s">
        <v>102</v>
      </c>
      <c r="D7" s="2">
        <v>3137666277</v>
      </c>
      <c r="E7" s="2" t="s">
        <v>4</v>
      </c>
      <c r="F7" s="2" t="s">
        <v>12</v>
      </c>
      <c r="G7" s="2">
        <v>1</v>
      </c>
      <c r="H7" s="9">
        <v>0.5</v>
      </c>
    </row>
    <row r="8" spans="1:11" x14ac:dyDescent="0.25">
      <c r="A8" s="2" t="s">
        <v>19</v>
      </c>
      <c r="B8" s="2">
        <v>1085249308</v>
      </c>
      <c r="C8" s="2" t="s">
        <v>102</v>
      </c>
      <c r="D8" s="2">
        <v>3137666277</v>
      </c>
      <c r="E8" s="2" t="s">
        <v>4</v>
      </c>
      <c r="F8" s="2" t="s">
        <v>12</v>
      </c>
      <c r="G8" s="2">
        <v>1</v>
      </c>
      <c r="H8" s="9">
        <v>0.5</v>
      </c>
    </row>
    <row r="9" spans="1:11" x14ac:dyDescent="0.25">
      <c r="A9" s="2" t="s">
        <v>19</v>
      </c>
      <c r="B9" s="2">
        <v>1085249308</v>
      </c>
      <c r="C9" s="2" t="s">
        <v>102</v>
      </c>
      <c r="D9" s="2">
        <v>3137666277</v>
      </c>
      <c r="E9" s="2" t="s">
        <v>5</v>
      </c>
      <c r="F9" s="2" t="s">
        <v>12</v>
      </c>
      <c r="G9" s="2">
        <v>1</v>
      </c>
      <c r="H9" s="9">
        <v>3</v>
      </c>
    </row>
    <row r="10" spans="1:11" x14ac:dyDescent="0.25">
      <c r="A10" s="2" t="s">
        <v>19</v>
      </c>
      <c r="B10" s="2">
        <v>1085249308</v>
      </c>
      <c r="C10" s="2" t="s">
        <v>102</v>
      </c>
      <c r="D10" s="2">
        <v>3137666277</v>
      </c>
      <c r="E10" s="2" t="s">
        <v>5</v>
      </c>
      <c r="F10" s="2" t="s">
        <v>12</v>
      </c>
      <c r="G10" s="2">
        <v>1</v>
      </c>
      <c r="H10" s="9">
        <v>4</v>
      </c>
    </row>
    <row r="11" spans="1:11" x14ac:dyDescent="0.25">
      <c r="A11" s="2" t="s">
        <v>19</v>
      </c>
      <c r="B11" s="2">
        <v>1085249308</v>
      </c>
      <c r="C11" s="2" t="s">
        <v>102</v>
      </c>
      <c r="D11" s="2">
        <v>3137666277</v>
      </c>
      <c r="E11" s="2" t="s">
        <v>5</v>
      </c>
      <c r="F11" s="2" t="s">
        <v>18</v>
      </c>
      <c r="G11" s="2">
        <v>1</v>
      </c>
      <c r="H11" s="9">
        <v>2</v>
      </c>
    </row>
    <row r="12" spans="1:11" x14ac:dyDescent="0.25">
      <c r="A12" s="2" t="s">
        <v>19</v>
      </c>
      <c r="B12" s="2">
        <v>1085249308</v>
      </c>
      <c r="C12" s="2" t="s">
        <v>102</v>
      </c>
      <c r="D12" s="2">
        <v>3137666277</v>
      </c>
      <c r="E12" s="2" t="s">
        <v>5</v>
      </c>
      <c r="F12" s="2" t="s">
        <v>18</v>
      </c>
      <c r="G12" s="2">
        <v>1</v>
      </c>
      <c r="H12" s="9">
        <v>2</v>
      </c>
    </row>
    <row r="13" spans="1:11" x14ac:dyDescent="0.25">
      <c r="A13" s="2" t="s">
        <v>22</v>
      </c>
      <c r="B13" s="2">
        <v>1130602605</v>
      </c>
      <c r="C13" s="2" t="s">
        <v>103</v>
      </c>
      <c r="D13" s="2" t="s">
        <v>23</v>
      </c>
      <c r="E13" s="2" t="s">
        <v>4</v>
      </c>
      <c r="F13" s="2" t="s">
        <v>12</v>
      </c>
      <c r="G13" s="2">
        <v>1</v>
      </c>
      <c r="H13" s="9">
        <v>3</v>
      </c>
    </row>
    <row r="14" spans="1:11" x14ac:dyDescent="0.25">
      <c r="A14" s="2" t="s">
        <v>22</v>
      </c>
      <c r="B14" s="2">
        <v>1130602605</v>
      </c>
      <c r="C14" s="2" t="s">
        <v>103</v>
      </c>
      <c r="D14" s="2" t="s">
        <v>23</v>
      </c>
      <c r="E14" s="2" t="s">
        <v>4</v>
      </c>
      <c r="F14" s="2" t="s">
        <v>12</v>
      </c>
      <c r="G14" s="2">
        <v>1</v>
      </c>
      <c r="H14" s="9">
        <v>2</v>
      </c>
    </row>
    <row r="15" spans="1:11" x14ac:dyDescent="0.25">
      <c r="A15" s="2" t="s">
        <v>24</v>
      </c>
      <c r="B15" s="2">
        <v>1088972134</v>
      </c>
      <c r="C15" s="2" t="s">
        <v>93</v>
      </c>
      <c r="D15" s="2" t="s">
        <v>25</v>
      </c>
      <c r="E15" s="2" t="s">
        <v>4</v>
      </c>
      <c r="F15" s="2" t="s">
        <v>18</v>
      </c>
      <c r="G15" s="2">
        <v>1</v>
      </c>
      <c r="H15" s="9">
        <f>8/12</f>
        <v>0.66666666666666663</v>
      </c>
    </row>
    <row r="16" spans="1:11" x14ac:dyDescent="0.25">
      <c r="A16" s="2" t="s">
        <v>24</v>
      </c>
      <c r="B16" s="2">
        <v>1088972134</v>
      </c>
      <c r="C16" s="2" t="s">
        <v>93</v>
      </c>
      <c r="D16" s="2" t="s">
        <v>25</v>
      </c>
      <c r="E16" s="2" t="s">
        <v>4</v>
      </c>
      <c r="F16" s="2" t="s">
        <v>12</v>
      </c>
      <c r="G16" s="2">
        <v>1</v>
      </c>
      <c r="H16" s="9">
        <f>6.5/12</f>
        <v>0.54166666666666663</v>
      </c>
    </row>
    <row r="17" spans="1:8" x14ac:dyDescent="0.25">
      <c r="A17" s="2" t="s">
        <v>26</v>
      </c>
      <c r="B17" s="2">
        <v>27276351</v>
      </c>
      <c r="C17" s="2" t="s">
        <v>103</v>
      </c>
      <c r="D17" s="2" t="s">
        <v>27</v>
      </c>
      <c r="E17" s="2" t="s">
        <v>4</v>
      </c>
      <c r="F17" s="2" t="s">
        <v>12</v>
      </c>
      <c r="G17" s="2">
        <v>1</v>
      </c>
      <c r="H17" s="9">
        <v>4</v>
      </c>
    </row>
    <row r="18" spans="1:8" x14ac:dyDescent="0.25">
      <c r="A18" s="2" t="s">
        <v>26</v>
      </c>
      <c r="B18" s="2">
        <v>27276351</v>
      </c>
      <c r="C18" s="2" t="s">
        <v>103</v>
      </c>
      <c r="D18" s="2" t="s">
        <v>27</v>
      </c>
      <c r="E18" s="2" t="s">
        <v>4</v>
      </c>
      <c r="F18" s="2" t="s">
        <v>18</v>
      </c>
      <c r="G18" s="2">
        <v>1</v>
      </c>
      <c r="H18" s="9">
        <v>5</v>
      </c>
    </row>
    <row r="19" spans="1:8" x14ac:dyDescent="0.25">
      <c r="A19" s="2" t="s">
        <v>26</v>
      </c>
      <c r="B19" s="2">
        <v>27276351</v>
      </c>
      <c r="C19" s="2" t="s">
        <v>103</v>
      </c>
      <c r="D19" s="2" t="s">
        <v>27</v>
      </c>
      <c r="E19" s="2" t="s">
        <v>5</v>
      </c>
      <c r="F19" s="2" t="s">
        <v>12</v>
      </c>
      <c r="G19" s="2">
        <v>1</v>
      </c>
      <c r="H19" s="9">
        <v>1</v>
      </c>
    </row>
    <row r="20" spans="1:8" x14ac:dyDescent="0.25">
      <c r="A20" s="2" t="s">
        <v>28</v>
      </c>
      <c r="B20" s="2">
        <v>1088975093</v>
      </c>
      <c r="C20" s="2" t="s">
        <v>104</v>
      </c>
      <c r="D20" s="2" t="s">
        <v>29</v>
      </c>
      <c r="E20" s="2" t="s">
        <v>4</v>
      </c>
      <c r="F20" s="2" t="s">
        <v>12</v>
      </c>
      <c r="G20" s="2">
        <v>1</v>
      </c>
      <c r="H20" s="9">
        <v>0.5</v>
      </c>
    </row>
    <row r="21" spans="1:8" x14ac:dyDescent="0.25">
      <c r="A21" s="2" t="s">
        <v>28</v>
      </c>
      <c r="B21" s="2">
        <v>1088975093</v>
      </c>
      <c r="C21" s="2" t="s">
        <v>104</v>
      </c>
      <c r="D21" s="2" t="s">
        <v>29</v>
      </c>
      <c r="E21" s="2" t="s">
        <v>5</v>
      </c>
      <c r="F21" s="2" t="s">
        <v>12</v>
      </c>
      <c r="G21" s="2">
        <v>1</v>
      </c>
      <c r="H21" s="9">
        <v>0.5</v>
      </c>
    </row>
    <row r="22" spans="1:8" x14ac:dyDescent="0.25">
      <c r="A22" s="2" t="s">
        <v>30</v>
      </c>
      <c r="B22" s="2">
        <v>27276021</v>
      </c>
      <c r="C22" s="2" t="s">
        <v>105</v>
      </c>
      <c r="D22" s="2">
        <v>3137136574</v>
      </c>
      <c r="E22" s="2" t="s">
        <v>4</v>
      </c>
      <c r="F22" s="2" t="s">
        <v>11</v>
      </c>
      <c r="G22" s="2">
        <v>1</v>
      </c>
      <c r="H22" s="9">
        <v>3</v>
      </c>
    </row>
    <row r="23" spans="1:8" x14ac:dyDescent="0.25">
      <c r="A23" s="2" t="s">
        <v>31</v>
      </c>
      <c r="B23" s="2">
        <v>27277624</v>
      </c>
      <c r="C23" s="2" t="s">
        <v>93</v>
      </c>
      <c r="D23" s="2" t="s">
        <v>32</v>
      </c>
      <c r="E23" s="2" t="s">
        <v>5</v>
      </c>
      <c r="F23" s="2" t="s">
        <v>12</v>
      </c>
      <c r="G23" s="2">
        <v>1</v>
      </c>
      <c r="H23" s="9">
        <v>1</v>
      </c>
    </row>
    <row r="24" spans="1:8" x14ac:dyDescent="0.25">
      <c r="A24" s="2" t="s">
        <v>33</v>
      </c>
      <c r="B24" s="2">
        <v>27276951</v>
      </c>
      <c r="C24" s="2" t="s">
        <v>100</v>
      </c>
      <c r="D24" s="2">
        <v>3116835177</v>
      </c>
      <c r="E24" s="2" t="s">
        <v>5</v>
      </c>
      <c r="F24" s="2" t="s">
        <v>12</v>
      </c>
      <c r="G24" s="2">
        <v>1</v>
      </c>
      <c r="H24" s="9">
        <v>1</v>
      </c>
    </row>
    <row r="25" spans="1:8" x14ac:dyDescent="0.25">
      <c r="A25" s="2" t="s">
        <v>34</v>
      </c>
      <c r="B25" s="2">
        <v>27277551</v>
      </c>
      <c r="C25" s="2" t="s">
        <v>93</v>
      </c>
      <c r="D25" s="2" t="s">
        <v>35</v>
      </c>
      <c r="E25" s="2" t="s">
        <v>4</v>
      </c>
      <c r="F25" s="2" t="s">
        <v>12</v>
      </c>
      <c r="G25" s="2">
        <v>1</v>
      </c>
      <c r="H25" s="9">
        <v>2</v>
      </c>
    </row>
    <row r="26" spans="1:8" x14ac:dyDescent="0.25">
      <c r="A26" s="2" t="s">
        <v>34</v>
      </c>
      <c r="B26" s="2">
        <v>27277551</v>
      </c>
      <c r="C26" s="2" t="s">
        <v>93</v>
      </c>
      <c r="D26" s="2" t="s">
        <v>35</v>
      </c>
      <c r="E26" s="2" t="s">
        <v>4</v>
      </c>
      <c r="F26" s="2" t="s">
        <v>11</v>
      </c>
      <c r="G26" s="2">
        <v>1</v>
      </c>
      <c r="H26" s="9">
        <v>1</v>
      </c>
    </row>
    <row r="27" spans="1:8" x14ac:dyDescent="0.25">
      <c r="A27" s="2" t="s">
        <v>36</v>
      </c>
      <c r="B27" s="2">
        <v>1088975369</v>
      </c>
      <c r="C27" s="2" t="s">
        <v>106</v>
      </c>
      <c r="D27" s="2" t="s">
        <v>37</v>
      </c>
      <c r="E27" s="2" t="s">
        <v>5</v>
      </c>
      <c r="F27" s="2" t="s">
        <v>11</v>
      </c>
      <c r="G27" s="2">
        <v>1</v>
      </c>
      <c r="H27" s="9">
        <v>1.5</v>
      </c>
    </row>
    <row r="28" spans="1:8" x14ac:dyDescent="0.25">
      <c r="A28" s="2" t="s">
        <v>36</v>
      </c>
      <c r="B28" s="2">
        <v>1088975369</v>
      </c>
      <c r="C28" s="2" t="s">
        <v>106</v>
      </c>
      <c r="D28" s="2" t="s">
        <v>37</v>
      </c>
      <c r="E28" s="2" t="s">
        <v>4</v>
      </c>
      <c r="F28" s="2" t="s">
        <v>11</v>
      </c>
      <c r="G28" s="2">
        <v>1</v>
      </c>
      <c r="H28" s="9">
        <f>10/12</f>
        <v>0.83333333333333337</v>
      </c>
    </row>
    <row r="29" spans="1:8" x14ac:dyDescent="0.25">
      <c r="A29" s="2" t="s">
        <v>38</v>
      </c>
      <c r="B29" s="2">
        <v>1088974719</v>
      </c>
      <c r="C29" s="2" t="s">
        <v>103</v>
      </c>
      <c r="D29" s="2" t="s">
        <v>39</v>
      </c>
      <c r="E29" s="2" t="s">
        <v>5</v>
      </c>
      <c r="F29" s="2" t="s">
        <v>11</v>
      </c>
      <c r="G29" s="2">
        <v>1</v>
      </c>
      <c r="H29" s="9">
        <v>1.5</v>
      </c>
    </row>
    <row r="30" spans="1:8" ht="30" x14ac:dyDescent="0.25">
      <c r="A30" s="2" t="s">
        <v>107</v>
      </c>
      <c r="B30" s="2">
        <v>27275909</v>
      </c>
      <c r="C30" s="2" t="s">
        <v>108</v>
      </c>
      <c r="D30" s="2" t="s">
        <v>40</v>
      </c>
      <c r="E30" s="2" t="s">
        <v>5</v>
      </c>
      <c r="F30" s="2" t="s">
        <v>12</v>
      </c>
      <c r="G30" s="2">
        <v>1</v>
      </c>
      <c r="H30" s="9">
        <f>8/12</f>
        <v>0.66666666666666663</v>
      </c>
    </row>
    <row r="31" spans="1:8" x14ac:dyDescent="0.25">
      <c r="A31" s="2" t="s">
        <v>41</v>
      </c>
      <c r="B31" s="2">
        <v>5275548</v>
      </c>
      <c r="C31" s="2" t="s">
        <v>100</v>
      </c>
      <c r="D31" s="2">
        <v>3135927047</v>
      </c>
      <c r="E31" s="2" t="s">
        <v>5</v>
      </c>
      <c r="F31" s="2" t="s">
        <v>12</v>
      </c>
      <c r="G31" s="2">
        <v>1</v>
      </c>
      <c r="H31" s="9">
        <v>1.5</v>
      </c>
    </row>
    <row r="32" spans="1:8" x14ac:dyDescent="0.25">
      <c r="A32" s="2" t="s">
        <v>42</v>
      </c>
      <c r="B32" s="2">
        <v>1088971562</v>
      </c>
      <c r="C32" s="2" t="s">
        <v>104</v>
      </c>
      <c r="D32" s="2" t="s">
        <v>43</v>
      </c>
      <c r="E32" s="2" t="s">
        <v>5</v>
      </c>
      <c r="F32" s="2" t="s">
        <v>12</v>
      </c>
      <c r="G32" s="2">
        <v>1</v>
      </c>
      <c r="H32" s="9">
        <v>0.5</v>
      </c>
    </row>
    <row r="33" spans="1:8" x14ac:dyDescent="0.25">
      <c r="A33" s="2" t="s">
        <v>45</v>
      </c>
      <c r="B33" s="2">
        <v>10698742</v>
      </c>
      <c r="C33" s="2" t="s">
        <v>102</v>
      </c>
      <c r="D33" s="2" t="s">
        <v>44</v>
      </c>
      <c r="E33" s="2" t="s">
        <v>4</v>
      </c>
      <c r="F33" s="2" t="s">
        <v>11</v>
      </c>
      <c r="G33" s="2">
        <v>1</v>
      </c>
      <c r="H33" s="9">
        <v>1</v>
      </c>
    </row>
    <row r="34" spans="1:8" x14ac:dyDescent="0.25">
      <c r="A34" s="2" t="s">
        <v>48</v>
      </c>
      <c r="B34" s="2">
        <v>1088973898</v>
      </c>
      <c r="C34" s="2" t="s">
        <v>106</v>
      </c>
      <c r="D34" s="2" t="s">
        <v>113</v>
      </c>
      <c r="E34" s="2" t="s">
        <v>4</v>
      </c>
      <c r="F34" s="2" t="s">
        <v>11</v>
      </c>
      <c r="G34" s="2">
        <v>1</v>
      </c>
      <c r="H34" s="9">
        <v>6</v>
      </c>
    </row>
    <row r="35" spans="1:8" x14ac:dyDescent="0.25">
      <c r="A35" s="2" t="s">
        <v>48</v>
      </c>
      <c r="B35" s="2">
        <v>1088973898</v>
      </c>
      <c r="C35" s="2" t="s">
        <v>106</v>
      </c>
      <c r="D35" s="2" t="s">
        <v>113</v>
      </c>
      <c r="E35" s="2" t="s">
        <v>5</v>
      </c>
      <c r="F35" s="2" t="s">
        <v>12</v>
      </c>
      <c r="G35" s="2">
        <v>1</v>
      </c>
      <c r="H35" s="9">
        <v>0.5</v>
      </c>
    </row>
    <row r="36" spans="1:8" x14ac:dyDescent="0.25">
      <c r="A36" s="2" t="s">
        <v>46</v>
      </c>
      <c r="B36" s="2">
        <v>1088972357</v>
      </c>
      <c r="C36" s="2" t="s">
        <v>93</v>
      </c>
      <c r="D36" s="2" t="s">
        <v>47</v>
      </c>
      <c r="E36" s="2" t="s">
        <v>5</v>
      </c>
      <c r="F36" s="2" t="s">
        <v>12</v>
      </c>
      <c r="G36" s="2">
        <v>1</v>
      </c>
      <c r="H36" s="9">
        <v>1</v>
      </c>
    </row>
    <row r="37" spans="1:8" x14ac:dyDescent="0.25">
      <c r="A37" s="2" t="s">
        <v>46</v>
      </c>
      <c r="B37" s="2">
        <v>1088972357</v>
      </c>
      <c r="C37" s="2" t="s">
        <v>93</v>
      </c>
      <c r="D37" s="2" t="s">
        <v>47</v>
      </c>
      <c r="E37" s="2" t="s">
        <v>5</v>
      </c>
      <c r="F37" s="2" t="s">
        <v>11</v>
      </c>
      <c r="G37" s="2">
        <v>1</v>
      </c>
      <c r="H37" s="9">
        <v>1</v>
      </c>
    </row>
    <row r="38" spans="1:8" x14ac:dyDescent="0.25">
      <c r="A38" s="2" t="s">
        <v>48</v>
      </c>
      <c r="B38" s="2">
        <v>1088973898</v>
      </c>
      <c r="C38" s="2" t="s">
        <v>106</v>
      </c>
      <c r="D38" s="2" t="s">
        <v>113</v>
      </c>
      <c r="E38" s="2" t="s">
        <v>5</v>
      </c>
      <c r="F38" s="2" t="s">
        <v>12</v>
      </c>
      <c r="G38" s="2">
        <v>1</v>
      </c>
      <c r="H38" s="9">
        <f>8/12</f>
        <v>0.66666666666666663</v>
      </c>
    </row>
    <row r="39" spans="1:8" x14ac:dyDescent="0.25">
      <c r="A39" s="2" t="s">
        <v>49</v>
      </c>
      <c r="B39" s="2">
        <v>27281960</v>
      </c>
      <c r="C39" s="2" t="s">
        <v>106</v>
      </c>
      <c r="D39" s="2">
        <v>3134051270</v>
      </c>
      <c r="E39" s="2" t="s">
        <v>4</v>
      </c>
      <c r="F39" s="2" t="s">
        <v>12</v>
      </c>
      <c r="G39" s="2">
        <v>1</v>
      </c>
      <c r="H39" s="9">
        <v>4</v>
      </c>
    </row>
    <row r="40" spans="1:8" x14ac:dyDescent="0.25">
      <c r="A40" s="2" t="s">
        <v>50</v>
      </c>
      <c r="B40" s="2">
        <v>27282143</v>
      </c>
      <c r="C40" s="2" t="s">
        <v>105</v>
      </c>
      <c r="D40" s="2" t="s">
        <v>51</v>
      </c>
      <c r="E40" s="2" t="s">
        <v>5</v>
      </c>
      <c r="F40" s="2" t="s">
        <v>12</v>
      </c>
      <c r="G40" s="2">
        <v>1</v>
      </c>
      <c r="H40" s="9">
        <f>7/12</f>
        <v>0.58333333333333337</v>
      </c>
    </row>
    <row r="41" spans="1:8" x14ac:dyDescent="0.25">
      <c r="A41" s="2" t="s">
        <v>52</v>
      </c>
      <c r="B41" s="2">
        <v>1004710805</v>
      </c>
      <c r="C41" s="2" t="s">
        <v>106</v>
      </c>
      <c r="D41" s="2" t="s">
        <v>53</v>
      </c>
      <c r="E41" s="2" t="s">
        <v>5</v>
      </c>
      <c r="F41" s="2" t="s">
        <v>12</v>
      </c>
      <c r="G41" s="2">
        <v>1</v>
      </c>
      <c r="H41" s="9">
        <f>7/12</f>
        <v>0.58333333333333337</v>
      </c>
    </row>
    <row r="42" spans="1:8" x14ac:dyDescent="0.25">
      <c r="A42" s="2" t="s">
        <v>52</v>
      </c>
      <c r="B42" s="2">
        <v>1004710805</v>
      </c>
      <c r="C42" s="2" t="s">
        <v>106</v>
      </c>
      <c r="D42" s="2" t="s">
        <v>53</v>
      </c>
      <c r="E42" s="2" t="s">
        <v>4</v>
      </c>
      <c r="F42" s="2" t="s">
        <v>11</v>
      </c>
      <c r="G42" s="2">
        <v>1</v>
      </c>
      <c r="H42" s="9">
        <f>10/12</f>
        <v>0.83333333333333337</v>
      </c>
    </row>
    <row r="43" spans="1:8" x14ac:dyDescent="0.25">
      <c r="A43" s="2" t="s">
        <v>54</v>
      </c>
      <c r="B43" s="2">
        <v>27277216</v>
      </c>
      <c r="C43" s="2" t="s">
        <v>103</v>
      </c>
      <c r="D43" s="2">
        <v>3114810481</v>
      </c>
      <c r="E43" s="2" t="s">
        <v>5</v>
      </c>
      <c r="F43" s="2" t="s">
        <v>12</v>
      </c>
      <c r="G43" s="2">
        <v>1</v>
      </c>
      <c r="H43" s="9">
        <f>7/12</f>
        <v>0.58333333333333337</v>
      </c>
    </row>
    <row r="44" spans="1:8" x14ac:dyDescent="0.25">
      <c r="A44" s="2" t="s">
        <v>55</v>
      </c>
      <c r="B44" s="2">
        <v>1004710904</v>
      </c>
      <c r="C44" s="2" t="s">
        <v>104</v>
      </c>
      <c r="D44" s="2" t="s">
        <v>56</v>
      </c>
      <c r="E44" s="2" t="s">
        <v>5</v>
      </c>
      <c r="F44" s="2" t="s">
        <v>12</v>
      </c>
      <c r="G44" s="2">
        <v>1</v>
      </c>
      <c r="H44" s="9">
        <f>8/12</f>
        <v>0.66666666666666663</v>
      </c>
    </row>
    <row r="45" spans="1:8" x14ac:dyDescent="0.25">
      <c r="A45" s="2" t="s">
        <v>55</v>
      </c>
      <c r="B45" s="2">
        <v>1004710904</v>
      </c>
      <c r="C45" s="2" t="s">
        <v>104</v>
      </c>
      <c r="D45" s="2" t="s">
        <v>56</v>
      </c>
      <c r="E45" s="2" t="s">
        <v>5</v>
      </c>
      <c r="F45" s="2" t="s">
        <v>11</v>
      </c>
      <c r="G45" s="2">
        <v>1</v>
      </c>
      <c r="H45" s="9">
        <v>1</v>
      </c>
    </row>
    <row r="46" spans="1:8" x14ac:dyDescent="0.25">
      <c r="A46" s="2" t="s">
        <v>114</v>
      </c>
      <c r="B46" s="2">
        <v>1004561633</v>
      </c>
      <c r="C46" s="2" t="s">
        <v>100</v>
      </c>
      <c r="D46" s="2" t="s">
        <v>57</v>
      </c>
      <c r="E46" s="2" t="s">
        <v>5</v>
      </c>
      <c r="F46" s="2" t="s">
        <v>12</v>
      </c>
      <c r="G46" s="2">
        <v>1</v>
      </c>
      <c r="H46" s="9">
        <v>2</v>
      </c>
    </row>
    <row r="47" spans="1:8" x14ac:dyDescent="0.25">
      <c r="A47" s="2" t="s">
        <v>114</v>
      </c>
      <c r="B47" s="2">
        <v>1004561633</v>
      </c>
      <c r="C47" s="2" t="s">
        <v>100</v>
      </c>
      <c r="D47" s="2" t="s">
        <v>57</v>
      </c>
      <c r="E47" s="2" t="s">
        <v>5</v>
      </c>
      <c r="F47" s="2" t="s">
        <v>12</v>
      </c>
      <c r="G47" s="2">
        <v>1</v>
      </c>
      <c r="H47" s="9">
        <v>2</v>
      </c>
    </row>
    <row r="48" spans="1:8" x14ac:dyDescent="0.25">
      <c r="A48" s="2" t="s">
        <v>114</v>
      </c>
      <c r="B48" s="2">
        <v>1004561633</v>
      </c>
      <c r="C48" s="2" t="s">
        <v>100</v>
      </c>
      <c r="D48" s="2" t="s">
        <v>57</v>
      </c>
      <c r="E48" s="2" t="s">
        <v>5</v>
      </c>
      <c r="F48" s="2" t="s">
        <v>12</v>
      </c>
      <c r="G48" s="2">
        <v>1</v>
      </c>
      <c r="H48" s="9">
        <f>8/12</f>
        <v>0.66666666666666663</v>
      </c>
    </row>
    <row r="49" spans="1:8" x14ac:dyDescent="0.25">
      <c r="A49" s="2" t="s">
        <v>58</v>
      </c>
      <c r="B49" s="2">
        <v>13040876</v>
      </c>
      <c r="C49" s="2" t="s">
        <v>100</v>
      </c>
      <c r="D49" s="2" t="s">
        <v>59</v>
      </c>
      <c r="E49" s="2" t="s">
        <v>4</v>
      </c>
      <c r="F49" s="2" t="s">
        <v>11</v>
      </c>
      <c r="G49" s="2">
        <v>1</v>
      </c>
      <c r="H49" s="9">
        <v>4</v>
      </c>
    </row>
    <row r="50" spans="1:8" x14ac:dyDescent="0.25">
      <c r="A50" s="2" t="s">
        <v>60</v>
      </c>
      <c r="B50" s="2">
        <v>38560467</v>
      </c>
      <c r="C50" s="2" t="s">
        <v>108</v>
      </c>
      <c r="D50" s="2" t="s">
        <v>61</v>
      </c>
      <c r="E50" s="2" t="s">
        <v>4</v>
      </c>
      <c r="F50" s="2" t="s">
        <v>12</v>
      </c>
      <c r="G50" s="2">
        <v>1</v>
      </c>
      <c r="H50" s="9">
        <v>6</v>
      </c>
    </row>
    <row r="51" spans="1:8" x14ac:dyDescent="0.25">
      <c r="A51" s="2" t="s">
        <v>62</v>
      </c>
      <c r="B51" s="2">
        <v>27281644</v>
      </c>
      <c r="C51" s="2" t="s">
        <v>93</v>
      </c>
      <c r="D51" s="2" t="s">
        <v>63</v>
      </c>
      <c r="E51" s="2" t="s">
        <v>5</v>
      </c>
      <c r="F51" s="2" t="s">
        <v>12</v>
      </c>
      <c r="G51" s="2">
        <v>1</v>
      </c>
      <c r="H51" s="9">
        <v>2</v>
      </c>
    </row>
    <row r="52" spans="1:8" x14ac:dyDescent="0.25">
      <c r="A52" s="2" t="s">
        <v>62</v>
      </c>
      <c r="B52" s="2">
        <v>27281644</v>
      </c>
      <c r="C52" s="2" t="s">
        <v>93</v>
      </c>
      <c r="D52" s="2" t="s">
        <v>63</v>
      </c>
      <c r="E52" s="2" t="s">
        <v>5</v>
      </c>
      <c r="F52" s="2" t="s">
        <v>12</v>
      </c>
      <c r="G52" s="2">
        <v>1</v>
      </c>
      <c r="H52" s="9">
        <v>1</v>
      </c>
    </row>
    <row r="53" spans="1:8" x14ac:dyDescent="0.25">
      <c r="A53" s="2" t="s">
        <v>64</v>
      </c>
      <c r="B53" s="2">
        <v>1088974231</v>
      </c>
      <c r="C53" s="2" t="s">
        <v>106</v>
      </c>
      <c r="D53" s="2" t="s">
        <v>65</v>
      </c>
      <c r="E53" s="2" t="s">
        <v>4</v>
      </c>
      <c r="F53" s="2" t="s">
        <v>11</v>
      </c>
      <c r="G53" s="2">
        <v>1</v>
      </c>
      <c r="H53" s="9">
        <v>0.5</v>
      </c>
    </row>
    <row r="54" spans="1:8" x14ac:dyDescent="0.25">
      <c r="A54" s="2" t="s">
        <v>66</v>
      </c>
      <c r="B54" s="2">
        <v>40332809</v>
      </c>
      <c r="C54" s="2" t="s">
        <v>93</v>
      </c>
      <c r="D54" s="2">
        <v>3128726889</v>
      </c>
      <c r="E54" s="2" t="s">
        <v>5</v>
      </c>
      <c r="F54" s="2" t="s">
        <v>12</v>
      </c>
      <c r="G54" s="2">
        <v>1</v>
      </c>
      <c r="H54" s="9">
        <v>2</v>
      </c>
    </row>
    <row r="55" spans="1:8" x14ac:dyDescent="0.25">
      <c r="A55" s="2" t="s">
        <v>66</v>
      </c>
      <c r="B55" s="2">
        <v>40332809</v>
      </c>
      <c r="C55" s="2" t="s">
        <v>93</v>
      </c>
      <c r="D55" s="2">
        <v>3128726889</v>
      </c>
      <c r="E55" s="2" t="s">
        <v>4</v>
      </c>
      <c r="F55" s="2" t="s">
        <v>12</v>
      </c>
      <c r="G55" s="2">
        <v>1</v>
      </c>
      <c r="H55" s="9">
        <v>3</v>
      </c>
    </row>
    <row r="56" spans="1:8" x14ac:dyDescent="0.25">
      <c r="A56" s="2" t="s">
        <v>66</v>
      </c>
      <c r="B56" s="2">
        <v>40332809</v>
      </c>
      <c r="C56" s="2" t="s">
        <v>93</v>
      </c>
      <c r="D56" s="2">
        <v>3128726889</v>
      </c>
      <c r="E56" s="2" t="s">
        <v>4</v>
      </c>
      <c r="F56" s="2" t="s">
        <v>11</v>
      </c>
      <c r="G56" s="2">
        <v>1</v>
      </c>
      <c r="H56" s="9">
        <v>2</v>
      </c>
    </row>
    <row r="57" spans="1:8" x14ac:dyDescent="0.25">
      <c r="A57" s="2" t="s">
        <v>67</v>
      </c>
      <c r="B57" s="2">
        <v>1004710722</v>
      </c>
      <c r="C57" s="2" t="s">
        <v>109</v>
      </c>
      <c r="D57" s="2" t="s">
        <v>68</v>
      </c>
      <c r="E57" s="2" t="s">
        <v>4</v>
      </c>
      <c r="F57" s="2" t="s">
        <v>11</v>
      </c>
      <c r="G57" s="2">
        <v>1</v>
      </c>
      <c r="H57" s="9">
        <v>5</v>
      </c>
    </row>
    <row r="58" spans="1:8" x14ac:dyDescent="0.25">
      <c r="A58" s="2" t="s">
        <v>67</v>
      </c>
      <c r="B58" s="2">
        <v>1004710722</v>
      </c>
      <c r="C58" s="2" t="s">
        <v>109</v>
      </c>
      <c r="D58" s="2" t="s">
        <v>68</v>
      </c>
      <c r="E58" s="2" t="s">
        <v>4</v>
      </c>
      <c r="F58" s="2" t="s">
        <v>11</v>
      </c>
      <c r="G58" s="2">
        <v>1</v>
      </c>
      <c r="H58" s="9">
        <v>6</v>
      </c>
    </row>
    <row r="59" spans="1:8" x14ac:dyDescent="0.25">
      <c r="A59" s="2" t="s">
        <v>115</v>
      </c>
      <c r="B59" s="2">
        <v>1058668071</v>
      </c>
      <c r="C59" s="2" t="s">
        <v>93</v>
      </c>
      <c r="D59" s="2">
        <v>3122287115</v>
      </c>
      <c r="E59" s="2" t="s">
        <v>4</v>
      </c>
      <c r="F59" s="2" t="s">
        <v>12</v>
      </c>
      <c r="G59" s="2">
        <v>1</v>
      </c>
      <c r="H59" s="9">
        <v>2</v>
      </c>
    </row>
    <row r="60" spans="1:8" x14ac:dyDescent="0.25">
      <c r="A60" s="2" t="s">
        <v>69</v>
      </c>
      <c r="B60" s="2">
        <v>87249437</v>
      </c>
      <c r="C60" s="2" t="s">
        <v>106</v>
      </c>
      <c r="D60" s="2">
        <v>3206478388</v>
      </c>
      <c r="E60" s="2" t="s">
        <v>4</v>
      </c>
      <c r="F60" s="2" t="s">
        <v>12</v>
      </c>
      <c r="G60" s="2">
        <v>1</v>
      </c>
      <c r="H60" s="9">
        <v>2</v>
      </c>
    </row>
    <row r="61" spans="1:8" x14ac:dyDescent="0.25">
      <c r="A61" s="2" t="s">
        <v>70</v>
      </c>
      <c r="B61" s="2">
        <v>27277891</v>
      </c>
      <c r="C61" s="2" t="s">
        <v>93</v>
      </c>
      <c r="D61" s="2">
        <v>3233664873</v>
      </c>
      <c r="E61" s="2" t="s">
        <v>4</v>
      </c>
      <c r="F61" s="2" t="s">
        <v>11</v>
      </c>
      <c r="G61" s="2">
        <v>1</v>
      </c>
      <c r="H61" s="9">
        <v>5</v>
      </c>
    </row>
    <row r="62" spans="1:8" x14ac:dyDescent="0.25">
      <c r="A62" s="2" t="s">
        <v>71</v>
      </c>
      <c r="B62" s="2">
        <v>1088973901</v>
      </c>
      <c r="C62" s="2" t="s">
        <v>104</v>
      </c>
      <c r="D62" s="2">
        <v>3136844417</v>
      </c>
      <c r="E62" s="2" t="s">
        <v>4</v>
      </c>
      <c r="F62" s="2" t="s">
        <v>11</v>
      </c>
      <c r="G62" s="2">
        <v>1</v>
      </c>
      <c r="H62" s="9">
        <v>2</v>
      </c>
    </row>
    <row r="63" spans="1:8" x14ac:dyDescent="0.25">
      <c r="A63" s="2" t="s">
        <v>111</v>
      </c>
      <c r="B63" s="2">
        <v>87245271</v>
      </c>
      <c r="C63" s="2" t="s">
        <v>112</v>
      </c>
      <c r="D63" s="2" t="s">
        <v>72</v>
      </c>
      <c r="E63" s="2" t="s">
        <v>4</v>
      </c>
      <c r="F63" s="2" t="s">
        <v>12</v>
      </c>
      <c r="G63" s="2">
        <v>1</v>
      </c>
      <c r="H63" s="9">
        <v>3</v>
      </c>
    </row>
    <row r="64" spans="1:8" x14ac:dyDescent="0.25">
      <c r="A64" s="2" t="s">
        <v>73</v>
      </c>
      <c r="B64" s="2">
        <v>27276632</v>
      </c>
      <c r="C64" s="2" t="s">
        <v>93</v>
      </c>
      <c r="D64" s="2">
        <v>3127027463</v>
      </c>
      <c r="E64" s="2" t="s">
        <v>4</v>
      </c>
      <c r="F64" s="2" t="s">
        <v>12</v>
      </c>
      <c r="G64" s="2">
        <v>1</v>
      </c>
      <c r="H64" s="9">
        <f>14/12</f>
        <v>1.1666666666666667</v>
      </c>
    </row>
    <row r="65" spans="1:8" x14ac:dyDescent="0.25">
      <c r="A65" s="2" t="s">
        <v>74</v>
      </c>
      <c r="B65" s="2">
        <v>87249393</v>
      </c>
      <c r="C65" s="2" t="s">
        <v>93</v>
      </c>
      <c r="D65" s="2">
        <v>3126640083</v>
      </c>
      <c r="E65" s="2" t="s">
        <v>4</v>
      </c>
      <c r="F65" s="2" t="s">
        <v>12</v>
      </c>
      <c r="G65" s="2">
        <v>1</v>
      </c>
      <c r="H65" s="9">
        <v>2</v>
      </c>
    </row>
    <row r="66" spans="1:8" x14ac:dyDescent="0.25">
      <c r="A66" s="2" t="s">
        <v>74</v>
      </c>
      <c r="B66" s="2">
        <v>87249393</v>
      </c>
      <c r="C66" s="2" t="s">
        <v>93</v>
      </c>
      <c r="D66" s="2">
        <v>3126640083</v>
      </c>
      <c r="E66" s="2" t="s">
        <v>4</v>
      </c>
      <c r="F66" s="2" t="s">
        <v>12</v>
      </c>
      <c r="G66" s="2">
        <v>1</v>
      </c>
      <c r="H66" s="9">
        <v>2</v>
      </c>
    </row>
    <row r="67" spans="1:8" x14ac:dyDescent="0.25">
      <c r="A67" s="2" t="s">
        <v>75</v>
      </c>
      <c r="B67" s="2">
        <v>1004710519</v>
      </c>
      <c r="C67" s="2" t="s">
        <v>103</v>
      </c>
      <c r="D67" s="2" t="s">
        <v>76</v>
      </c>
      <c r="E67" s="2" t="s">
        <v>4</v>
      </c>
      <c r="F67" s="2" t="s">
        <v>12</v>
      </c>
      <c r="G67" s="2">
        <v>1</v>
      </c>
      <c r="H67" s="9">
        <v>2</v>
      </c>
    </row>
    <row r="68" spans="1:8" x14ac:dyDescent="0.25">
      <c r="A68" s="2" t="s">
        <v>75</v>
      </c>
      <c r="B68" s="2">
        <v>1004710519</v>
      </c>
      <c r="C68" s="2" t="s">
        <v>103</v>
      </c>
      <c r="D68" s="2" t="s">
        <v>76</v>
      </c>
      <c r="E68" s="2" t="s">
        <v>4</v>
      </c>
      <c r="F68" s="2" t="s">
        <v>12</v>
      </c>
      <c r="G68" s="2">
        <v>1</v>
      </c>
      <c r="H68" s="9">
        <f>7/12</f>
        <v>0.58333333333333337</v>
      </c>
    </row>
    <row r="69" spans="1:8" x14ac:dyDescent="0.25">
      <c r="A69" s="2" t="s">
        <v>75</v>
      </c>
      <c r="B69" s="2">
        <v>1004710519</v>
      </c>
      <c r="C69" s="2" t="s">
        <v>103</v>
      </c>
      <c r="D69" s="2" t="s">
        <v>76</v>
      </c>
      <c r="E69" s="2" t="s">
        <v>4</v>
      </c>
      <c r="F69" s="2" t="s">
        <v>11</v>
      </c>
      <c r="G69" s="2">
        <v>1</v>
      </c>
      <c r="H69" s="9">
        <v>0.6</v>
      </c>
    </row>
    <row r="70" spans="1:8" x14ac:dyDescent="0.25">
      <c r="A70" s="2" t="s">
        <v>77</v>
      </c>
      <c r="B70" s="2">
        <v>1088975101</v>
      </c>
      <c r="C70" s="2" t="s">
        <v>93</v>
      </c>
      <c r="D70" s="2">
        <v>3219319224</v>
      </c>
      <c r="E70" s="2" t="s">
        <v>4</v>
      </c>
      <c r="F70" s="2" t="s">
        <v>11</v>
      </c>
      <c r="G70" s="2">
        <v>1</v>
      </c>
      <c r="H70" s="9">
        <v>0.5</v>
      </c>
    </row>
    <row r="71" spans="1:8" x14ac:dyDescent="0.25">
      <c r="A71" s="2" t="s">
        <v>77</v>
      </c>
      <c r="B71" s="2">
        <v>1088975101</v>
      </c>
      <c r="C71" s="2" t="s">
        <v>93</v>
      </c>
      <c r="D71" s="2">
        <v>3219319224</v>
      </c>
      <c r="E71" s="2" t="s">
        <v>4</v>
      </c>
      <c r="F71" s="2" t="s">
        <v>12</v>
      </c>
      <c r="G71" s="2">
        <v>1</v>
      </c>
      <c r="H71" s="9">
        <v>3</v>
      </c>
    </row>
    <row r="72" spans="1:8" x14ac:dyDescent="0.25">
      <c r="A72" s="2" t="s">
        <v>78</v>
      </c>
      <c r="B72" s="2">
        <v>27276617</v>
      </c>
      <c r="C72" s="2" t="s">
        <v>108</v>
      </c>
      <c r="D72" s="2">
        <v>3113926765</v>
      </c>
      <c r="E72" s="2" t="s">
        <v>4</v>
      </c>
      <c r="F72" s="2" t="s">
        <v>11</v>
      </c>
      <c r="G72" s="2">
        <v>1</v>
      </c>
      <c r="H72" s="9">
        <v>2</v>
      </c>
    </row>
    <row r="73" spans="1:8" x14ac:dyDescent="0.25">
      <c r="A73" s="2" t="s">
        <v>79</v>
      </c>
      <c r="B73" s="2">
        <v>1088972129</v>
      </c>
      <c r="C73" s="2" t="s">
        <v>105</v>
      </c>
      <c r="D73" s="2">
        <v>3175691437</v>
      </c>
      <c r="E73" s="2" t="s">
        <v>4</v>
      </c>
      <c r="F73" s="2" t="s">
        <v>12</v>
      </c>
      <c r="G73" s="2">
        <v>1</v>
      </c>
      <c r="H73" s="9">
        <v>2</v>
      </c>
    </row>
    <row r="74" spans="1:8" x14ac:dyDescent="0.25">
      <c r="A74" s="2" t="s">
        <v>80</v>
      </c>
      <c r="B74" s="2">
        <v>5274767</v>
      </c>
      <c r="C74" s="2" t="s">
        <v>93</v>
      </c>
      <c r="D74" s="2">
        <v>3147795304</v>
      </c>
      <c r="E74" s="2" t="s">
        <v>4</v>
      </c>
      <c r="F74" s="2" t="s">
        <v>12</v>
      </c>
      <c r="G74" s="2">
        <v>1</v>
      </c>
      <c r="H74" s="9">
        <v>0.5</v>
      </c>
    </row>
    <row r="75" spans="1:8" x14ac:dyDescent="0.25">
      <c r="A75" s="2" t="s">
        <v>80</v>
      </c>
      <c r="B75" s="2">
        <v>5274767</v>
      </c>
      <c r="C75" s="2" t="s">
        <v>93</v>
      </c>
      <c r="D75" s="2">
        <v>3147795304</v>
      </c>
      <c r="E75" s="2" t="s">
        <v>4</v>
      </c>
      <c r="F75" s="2" t="s">
        <v>12</v>
      </c>
      <c r="G75" s="2">
        <v>1</v>
      </c>
      <c r="H75" s="9">
        <v>0.5</v>
      </c>
    </row>
    <row r="76" spans="1:8" x14ac:dyDescent="0.25">
      <c r="A76" s="2" t="s">
        <v>80</v>
      </c>
      <c r="B76" s="2">
        <v>5274767</v>
      </c>
      <c r="C76" s="2" t="s">
        <v>93</v>
      </c>
      <c r="D76" s="2">
        <v>3147795304</v>
      </c>
      <c r="E76" s="2" t="s">
        <v>4</v>
      </c>
      <c r="F76" s="2" t="s">
        <v>12</v>
      </c>
      <c r="G76" s="2">
        <v>1</v>
      </c>
      <c r="H76" s="9">
        <v>1</v>
      </c>
    </row>
    <row r="77" spans="1:8" x14ac:dyDescent="0.25">
      <c r="A77" s="2" t="s">
        <v>80</v>
      </c>
      <c r="B77" s="2">
        <v>5274767</v>
      </c>
      <c r="C77" s="2" t="s">
        <v>93</v>
      </c>
      <c r="D77" s="2">
        <v>3147795304</v>
      </c>
      <c r="E77" s="2" t="s">
        <v>4</v>
      </c>
      <c r="F77" s="2" t="s">
        <v>12</v>
      </c>
      <c r="G77" s="2">
        <v>1</v>
      </c>
      <c r="H77" s="9">
        <v>2</v>
      </c>
    </row>
    <row r="78" spans="1:8" x14ac:dyDescent="0.25">
      <c r="A78" s="2" t="s">
        <v>80</v>
      </c>
      <c r="B78" s="2">
        <v>5274767</v>
      </c>
      <c r="C78" s="2" t="s">
        <v>93</v>
      </c>
      <c r="D78" s="2">
        <v>3147795304</v>
      </c>
      <c r="E78" s="2" t="s">
        <v>4</v>
      </c>
      <c r="F78" s="2" t="s">
        <v>11</v>
      </c>
      <c r="G78" s="2">
        <v>1</v>
      </c>
      <c r="H78" s="9">
        <v>0.5</v>
      </c>
    </row>
    <row r="79" spans="1:8" x14ac:dyDescent="0.25">
      <c r="A79" s="2" t="s">
        <v>80</v>
      </c>
      <c r="B79" s="2">
        <v>5274767</v>
      </c>
      <c r="C79" s="2" t="s">
        <v>93</v>
      </c>
      <c r="D79" s="2">
        <v>3147795304</v>
      </c>
      <c r="E79" s="2" t="s">
        <v>4</v>
      </c>
      <c r="F79" s="2" t="s">
        <v>11</v>
      </c>
      <c r="G79" s="2">
        <v>1</v>
      </c>
      <c r="H79" s="9">
        <v>1</v>
      </c>
    </row>
    <row r="80" spans="1:8" x14ac:dyDescent="0.25">
      <c r="A80" s="2" t="s">
        <v>81</v>
      </c>
      <c r="B80" s="2">
        <v>27281741</v>
      </c>
      <c r="C80" s="2" t="s">
        <v>106</v>
      </c>
      <c r="D80" s="2" t="s">
        <v>82</v>
      </c>
      <c r="E80" s="2" t="s">
        <v>4</v>
      </c>
      <c r="F80" s="2" t="s">
        <v>11</v>
      </c>
      <c r="G80" s="2">
        <v>1</v>
      </c>
      <c r="H80" s="9">
        <v>3</v>
      </c>
    </row>
    <row r="81" spans="1:8" x14ac:dyDescent="0.25">
      <c r="A81" s="2" t="s">
        <v>83</v>
      </c>
      <c r="B81" s="2">
        <v>27282329</v>
      </c>
      <c r="C81" s="2" t="s">
        <v>106</v>
      </c>
      <c r="D81" s="2" t="s">
        <v>84</v>
      </c>
      <c r="E81" s="2" t="s">
        <v>4</v>
      </c>
      <c r="F81" s="2" t="s">
        <v>12</v>
      </c>
      <c r="G81" s="2">
        <v>1</v>
      </c>
      <c r="H81" s="9">
        <v>3</v>
      </c>
    </row>
    <row r="82" spans="1:8" x14ac:dyDescent="0.25">
      <c r="A82" s="2" t="s">
        <v>85</v>
      </c>
      <c r="B82" s="2">
        <v>1004517139</v>
      </c>
      <c r="C82" s="2" t="s">
        <v>106</v>
      </c>
      <c r="D82" s="2" t="s">
        <v>86</v>
      </c>
      <c r="E82" s="2" t="s">
        <v>4</v>
      </c>
      <c r="F82" s="2" t="s">
        <v>12</v>
      </c>
      <c r="G82" s="2">
        <v>1</v>
      </c>
      <c r="H82" s="9">
        <v>0.5</v>
      </c>
    </row>
    <row r="83" spans="1:8" x14ac:dyDescent="0.25">
      <c r="A83" s="2" t="s">
        <v>87</v>
      </c>
      <c r="B83" s="2">
        <v>1088974976</v>
      </c>
      <c r="C83" s="2" t="s">
        <v>108</v>
      </c>
      <c r="D83" s="2">
        <v>3182401306</v>
      </c>
      <c r="E83" s="2" t="s">
        <v>4</v>
      </c>
      <c r="F83" s="2" t="s">
        <v>12</v>
      </c>
      <c r="G83" s="2">
        <v>1</v>
      </c>
      <c r="H83" s="9">
        <f>7/12</f>
        <v>0.58333333333333337</v>
      </c>
    </row>
    <row r="84" spans="1:8" x14ac:dyDescent="0.25">
      <c r="A84" s="2" t="s">
        <v>88</v>
      </c>
      <c r="B84" s="2">
        <v>1007310791</v>
      </c>
      <c r="C84" s="2" t="s">
        <v>104</v>
      </c>
      <c r="D84" s="2">
        <v>3183045581</v>
      </c>
      <c r="E84" s="2" t="s">
        <v>5</v>
      </c>
      <c r="F84" s="2" t="s">
        <v>12</v>
      </c>
      <c r="G84" s="2">
        <v>1</v>
      </c>
      <c r="H84" s="9">
        <v>1</v>
      </c>
    </row>
    <row r="85" spans="1:8" x14ac:dyDescent="0.25">
      <c r="A85" s="2" t="s">
        <v>110</v>
      </c>
      <c r="B85" s="2">
        <v>1088974074</v>
      </c>
      <c r="C85" s="2" t="s">
        <v>109</v>
      </c>
      <c r="D85" s="2" t="s">
        <v>89</v>
      </c>
      <c r="E85" s="2" t="s">
        <v>5</v>
      </c>
      <c r="F85" s="2" t="s">
        <v>11</v>
      </c>
      <c r="G85" s="2">
        <v>1</v>
      </c>
      <c r="H85" s="9">
        <f>8/12</f>
        <v>0.66666666666666663</v>
      </c>
    </row>
    <row r="86" spans="1:8" x14ac:dyDescent="0.25">
      <c r="A86" s="2" t="s">
        <v>90</v>
      </c>
      <c r="B86" s="2">
        <v>1088974675</v>
      </c>
      <c r="C86" s="2" t="s">
        <v>105</v>
      </c>
      <c r="D86" s="2" t="s">
        <v>91</v>
      </c>
      <c r="E86" s="2" t="s">
        <v>5</v>
      </c>
      <c r="F86" s="2" t="s">
        <v>11</v>
      </c>
      <c r="G86" s="2">
        <v>1</v>
      </c>
      <c r="H86" s="9">
        <v>1</v>
      </c>
    </row>
    <row r="87" spans="1:8" x14ac:dyDescent="0.25">
      <c r="A87" s="2" t="s">
        <v>92</v>
      </c>
      <c r="B87" s="2">
        <v>1088973048</v>
      </c>
      <c r="C87" s="2" t="s">
        <v>102</v>
      </c>
      <c r="D87" s="2">
        <v>3146972080</v>
      </c>
      <c r="E87" s="2" t="s">
        <v>5</v>
      </c>
      <c r="F87" s="2" t="s">
        <v>12</v>
      </c>
      <c r="G87" s="2">
        <v>1</v>
      </c>
      <c r="H87" s="9">
        <v>1</v>
      </c>
    </row>
    <row r="88" spans="1:8" x14ac:dyDescent="0.25">
      <c r="A88" s="2" t="str">
        <f>[1]Hoja1!A3</f>
        <v>SANDRA XIMENA BRAVO</v>
      </c>
      <c r="B88" s="2">
        <f>[1]Hoja1!B3</f>
        <v>1088972303</v>
      </c>
      <c r="C88" s="2" t="s">
        <v>102</v>
      </c>
      <c r="D88" s="2">
        <f>[1]Hoja1!D3</f>
        <v>31475442272</v>
      </c>
      <c r="E88" s="2" t="str">
        <f>[1]Hoja1!E3</f>
        <v xml:space="preserve">CANINO </v>
      </c>
      <c r="F88" s="2" t="str">
        <f>[1]Hoja1!F3</f>
        <v>Hembra</v>
      </c>
      <c r="G88" s="2">
        <f>[1]Hoja1!G3</f>
        <v>1</v>
      </c>
      <c r="H88" s="9">
        <f>6/12</f>
        <v>0.5</v>
      </c>
    </row>
    <row r="89" spans="1:8" ht="30" x14ac:dyDescent="0.25">
      <c r="A89" s="2" t="str">
        <f>[1]Hoja1!A4</f>
        <v>HAMILTON RUBEN DARIO CARLOSAMA URBANO</v>
      </c>
      <c r="B89" s="2">
        <f>[1]Hoja1!B4</f>
        <v>1007164116</v>
      </c>
      <c r="C89" s="2" t="s">
        <v>106</v>
      </c>
      <c r="D89" s="2">
        <f>[1]Hoja1!D4</f>
        <v>3188828640</v>
      </c>
      <c r="E89" s="2" t="str">
        <f>[1]Hoja1!E4</f>
        <v xml:space="preserve">CANINO </v>
      </c>
      <c r="F89" s="2" t="str">
        <f>[1]Hoja1!F4</f>
        <v>Hembra</v>
      </c>
      <c r="G89" s="2">
        <f>[1]Hoja1!G4</f>
        <v>1</v>
      </c>
      <c r="H89" s="9">
        <v>7</v>
      </c>
    </row>
    <row r="90" spans="1:8" ht="30" x14ac:dyDescent="0.25">
      <c r="A90" s="2" t="str">
        <f>[1]Hoja1!A5</f>
        <v>HAMILTON RUBEN DARIO CARLOSAMA URBANO</v>
      </c>
      <c r="B90" s="2">
        <f>[1]Hoja1!B5</f>
        <v>1007164116</v>
      </c>
      <c r="C90" s="2" t="s">
        <v>106</v>
      </c>
      <c r="D90" s="2">
        <f>[1]Hoja1!D5</f>
        <v>3188828640</v>
      </c>
      <c r="E90" s="2" t="str">
        <f>[1]Hoja1!E5</f>
        <v xml:space="preserve">CANINO </v>
      </c>
      <c r="F90" s="2" t="str">
        <f>[1]Hoja1!F5</f>
        <v>Hembra</v>
      </c>
      <c r="G90" s="2">
        <f>[1]Hoja1!G5</f>
        <v>1</v>
      </c>
      <c r="H90" s="9">
        <v>6</v>
      </c>
    </row>
    <row r="91" spans="1:8" x14ac:dyDescent="0.25">
      <c r="A91" s="2" t="str">
        <f>[1]Hoja1!A6</f>
        <v>MARIA MARTHA ORDOÑEZ</v>
      </c>
      <c r="B91" s="2">
        <f>[1]Hoja1!B6</f>
        <v>27277042</v>
      </c>
      <c r="C91" s="2" t="s">
        <v>101</v>
      </c>
      <c r="D91" s="2" t="str">
        <f>[1]Hoja1!D6</f>
        <v>3113221432- 3137809480</v>
      </c>
      <c r="E91" s="2" t="str">
        <f>[1]Hoja1!E6</f>
        <v xml:space="preserve">FELINO </v>
      </c>
      <c r="F91" s="2" t="str">
        <f>[1]Hoja1!F6</f>
        <v>Hembra</v>
      </c>
      <c r="G91" s="2">
        <f>[1]Hoja1!G6</f>
        <v>1</v>
      </c>
      <c r="H91" s="9">
        <v>1</v>
      </c>
    </row>
    <row r="92" spans="1:8" x14ac:dyDescent="0.25">
      <c r="A92" s="2" t="str">
        <f>[1]Hoja1!A7</f>
        <v>MARIA MARTHA ORDOÑEZ</v>
      </c>
      <c r="B92" s="2">
        <f>[1]Hoja1!B7</f>
        <v>27277042</v>
      </c>
      <c r="C92" s="2" t="s">
        <v>101</v>
      </c>
      <c r="D92" s="2" t="str">
        <f>[1]Hoja1!D7</f>
        <v>3113221432- 3137809481</v>
      </c>
      <c r="E92" s="2" t="str">
        <f>[1]Hoja1!E7</f>
        <v xml:space="preserve">FELINO </v>
      </c>
      <c r="F92" s="2" t="str">
        <f>[1]Hoja1!F7</f>
        <v>Hembra</v>
      </c>
      <c r="G92" s="2">
        <f>[1]Hoja1!G7</f>
        <v>1</v>
      </c>
      <c r="H92" s="9">
        <v>0.5</v>
      </c>
    </row>
    <row r="93" spans="1:8" x14ac:dyDescent="0.25">
      <c r="A93" s="2" t="str">
        <f>[1]Hoja1!A8</f>
        <v>CHRISTIAN HOSEP PALACIOS LEDEZMA</v>
      </c>
      <c r="B93" s="2">
        <f>[1]Hoja1!B8</f>
        <v>87249208</v>
      </c>
      <c r="C93" s="2" t="s">
        <v>104</v>
      </c>
      <c r="D93" s="2">
        <f>[1]Hoja1!D8</f>
        <v>3185569421</v>
      </c>
      <c r="E93" s="2" t="str">
        <f>[1]Hoja1!E8</f>
        <v xml:space="preserve">CANINO </v>
      </c>
      <c r="F93" s="2" t="str">
        <f>[1]Hoja1!F8</f>
        <v>Hembra</v>
      </c>
      <c r="G93" s="2">
        <f>[1]Hoja1!G8</f>
        <v>1</v>
      </c>
      <c r="H93" s="9">
        <v>1</v>
      </c>
    </row>
    <row r="94" spans="1:8" x14ac:dyDescent="0.25">
      <c r="A94" s="2" t="str">
        <f>[1]Hoja1!A9</f>
        <v>DIANA NATALIA ORTEGA ERAZO</v>
      </c>
      <c r="B94" s="2">
        <f>[1]Hoja1!B9</f>
        <v>1088973553</v>
      </c>
      <c r="C94" s="2" t="s">
        <v>100</v>
      </c>
      <c r="D94" s="2">
        <f>[1]Hoja1!D9</f>
        <v>3226640393</v>
      </c>
      <c r="E94" s="2" t="str">
        <f>[1]Hoja1!E9</f>
        <v xml:space="preserve">CANINO </v>
      </c>
      <c r="F94" s="2" t="str">
        <f>[1]Hoja1!F9</f>
        <v>Hembra</v>
      </c>
      <c r="G94" s="2">
        <f>[1]Hoja1!G9</f>
        <v>1</v>
      </c>
      <c r="H94" s="9">
        <v>1</v>
      </c>
    </row>
    <row r="95" spans="1:8" x14ac:dyDescent="0.25">
      <c r="A95" s="2" t="str">
        <f>[1]Hoja1!A10</f>
        <v>DIANA NATALIA ORTEGA ERAZO</v>
      </c>
      <c r="B95" s="2">
        <f>[1]Hoja1!B10</f>
        <v>1088973553</v>
      </c>
      <c r="C95" s="2" t="s">
        <v>100</v>
      </c>
      <c r="D95" s="2">
        <f>[1]Hoja1!D10</f>
        <v>3226640393</v>
      </c>
      <c r="E95" s="2" t="str">
        <f>[1]Hoja1!E10</f>
        <v xml:space="preserve">CANINO </v>
      </c>
      <c r="F95" s="2" t="str">
        <f>[1]Hoja1!F10</f>
        <v>Hembra</v>
      </c>
      <c r="G95" s="2">
        <f>[1]Hoja1!G10</f>
        <v>1</v>
      </c>
      <c r="H95" s="9">
        <v>1</v>
      </c>
    </row>
    <row r="96" spans="1:8" x14ac:dyDescent="0.25">
      <c r="A96" s="2" t="str">
        <f>[1]Hoja1!A11</f>
        <v>DIANA NATALIA ORTEGA ERAZO</v>
      </c>
      <c r="B96" s="2">
        <f>[1]Hoja1!B11</f>
        <v>1088973553</v>
      </c>
      <c r="C96" s="2" t="s">
        <v>100</v>
      </c>
      <c r="D96" s="2">
        <f>[1]Hoja1!D11</f>
        <v>3226640393</v>
      </c>
      <c r="E96" s="2" t="str">
        <f>[1]Hoja1!E11</f>
        <v xml:space="preserve">CANINO </v>
      </c>
      <c r="F96" s="2" t="str">
        <f>[1]Hoja1!F11</f>
        <v>Hembra</v>
      </c>
      <c r="G96" s="2">
        <f>[1]Hoja1!G11</f>
        <v>1</v>
      </c>
      <c r="H96" s="9">
        <v>1</v>
      </c>
    </row>
    <row r="97" spans="1:8" x14ac:dyDescent="0.25">
      <c r="A97" s="2" t="str">
        <f>[1]Hoja1!A12</f>
        <v>JEFERSON JESUS MUÑOZ SIMALES</v>
      </c>
      <c r="B97" s="2">
        <f>[1]Hoja1!B12</f>
        <v>1088970178</v>
      </c>
      <c r="C97" s="2" t="s">
        <v>105</v>
      </c>
      <c r="D97" s="2">
        <f>[1]Hoja1!D12</f>
        <v>3113588530</v>
      </c>
      <c r="E97" s="2" t="str">
        <f>[1]Hoja1!E12</f>
        <v xml:space="preserve">CANINO </v>
      </c>
      <c r="F97" s="2" t="str">
        <f>[1]Hoja1!F12</f>
        <v>Hembra</v>
      </c>
      <c r="G97" s="2">
        <f>[1]Hoja1!G12</f>
        <v>1</v>
      </c>
      <c r="H97" s="9">
        <v>3</v>
      </c>
    </row>
    <row r="98" spans="1:8" x14ac:dyDescent="0.25">
      <c r="A98" s="2" t="str">
        <f>[1]Hoja1!A13</f>
        <v>JEFERSON JESUS MUÑOZ SIMALES</v>
      </c>
      <c r="B98" s="2">
        <f>[1]Hoja1!B13</f>
        <v>1088970178</v>
      </c>
      <c r="C98" s="2" t="s">
        <v>105</v>
      </c>
      <c r="D98" s="2">
        <f>[1]Hoja1!D13</f>
        <v>3113588530</v>
      </c>
      <c r="E98" s="2" t="str">
        <f>[1]Hoja1!E13</f>
        <v xml:space="preserve">CANINO </v>
      </c>
      <c r="F98" s="2" t="str">
        <f>[1]Hoja1!F13</f>
        <v>Hembra</v>
      </c>
      <c r="G98" s="2">
        <f>[1]Hoja1!G13</f>
        <v>1</v>
      </c>
      <c r="H98" s="9">
        <v>1</v>
      </c>
    </row>
    <row r="99" spans="1:8" x14ac:dyDescent="0.25">
      <c r="A99" s="2" t="str">
        <f>[1]Hoja1!A14</f>
        <v>JEFERSON JESUS MUÑOZ SIMALES</v>
      </c>
      <c r="B99" s="2">
        <f>[1]Hoja1!B14</f>
        <v>1088970178</v>
      </c>
      <c r="C99" s="2" t="s">
        <v>105</v>
      </c>
      <c r="D99" s="2">
        <f>[1]Hoja1!D14</f>
        <v>3113588530</v>
      </c>
      <c r="E99" s="2" t="str">
        <f>[1]Hoja1!E14</f>
        <v xml:space="preserve">FELINO </v>
      </c>
      <c r="F99" s="2" t="str">
        <f>[1]Hoja1!F14</f>
        <v>Hembra</v>
      </c>
      <c r="G99" s="2">
        <f>[1]Hoja1!G14</f>
        <v>1</v>
      </c>
      <c r="H99" s="9">
        <v>4</v>
      </c>
    </row>
    <row r="100" spans="1:8" x14ac:dyDescent="0.25">
      <c r="A100" s="2" t="str">
        <f>[1]Hoja1!A15</f>
        <v>JEFERSON JESUS MUÑOZ SIMALES</v>
      </c>
      <c r="B100" s="2">
        <f>[1]Hoja1!B15</f>
        <v>1088970178</v>
      </c>
      <c r="C100" s="2" t="s">
        <v>105</v>
      </c>
      <c r="D100" s="2">
        <f>[1]Hoja1!D15</f>
        <v>3113588530</v>
      </c>
      <c r="E100" s="2" t="str">
        <f>[1]Hoja1!E15</f>
        <v xml:space="preserve">FELINO </v>
      </c>
      <c r="F100" s="2" t="str">
        <f>[1]Hoja1!F15</f>
        <v>Hembra</v>
      </c>
      <c r="G100" s="2">
        <f>[1]Hoja1!G15</f>
        <v>1</v>
      </c>
      <c r="H100" s="9">
        <v>3</v>
      </c>
    </row>
    <row r="101" spans="1:8" x14ac:dyDescent="0.25">
      <c r="A101" s="2" t="str">
        <f>[1]Hoja1!A16</f>
        <v>NIDIA JAZMIN BOLAÑOS IBARRA</v>
      </c>
      <c r="B101" s="2">
        <f>[1]Hoja1!B16</f>
        <v>1088972887</v>
      </c>
      <c r="C101" s="2" t="s">
        <v>100</v>
      </c>
      <c r="D101" s="2" t="str">
        <f>[1]Hoja1!D16</f>
        <v>3145232040-3124994121</v>
      </c>
      <c r="E101" s="2" t="str">
        <f>[1]Hoja1!E16</f>
        <v xml:space="preserve">FELINO </v>
      </c>
      <c r="F101" s="2" t="str">
        <f>[1]Hoja1!F16</f>
        <v>Hembra</v>
      </c>
      <c r="G101" s="2">
        <f>[1]Hoja1!G16</f>
        <v>1</v>
      </c>
      <c r="H101" s="9">
        <f>10/12</f>
        <v>0.83333333333333337</v>
      </c>
    </row>
    <row r="102" spans="1:8" x14ac:dyDescent="0.25">
      <c r="A102" s="2" t="str">
        <f>[1]Hoja1!A17</f>
        <v>NIDIA JAZMIN BOLAÑOS IBARRA</v>
      </c>
      <c r="B102" s="2">
        <f>[1]Hoja1!B17</f>
        <v>1088972887</v>
      </c>
      <c r="C102" s="2" t="s">
        <v>100</v>
      </c>
      <c r="D102" s="2" t="str">
        <f>[1]Hoja1!D17</f>
        <v>3145232040-3124994122</v>
      </c>
      <c r="E102" s="2" t="str">
        <f>[1]Hoja1!E17</f>
        <v xml:space="preserve">FELINO </v>
      </c>
      <c r="F102" s="2" t="str">
        <f>[1]Hoja1!F17</f>
        <v>Hembra</v>
      </c>
      <c r="G102" s="2">
        <f>[1]Hoja1!G17</f>
        <v>1</v>
      </c>
      <c r="H102" s="9">
        <v>0.8</v>
      </c>
    </row>
    <row r="103" spans="1:8" x14ac:dyDescent="0.25">
      <c r="A103" s="2" t="str">
        <f>[1]Hoja1!A18</f>
        <v>NIDIA JAZMIN BOLAÑOS IBARRA</v>
      </c>
      <c r="B103" s="2">
        <f>[1]Hoja1!B18</f>
        <v>1088972887</v>
      </c>
      <c r="C103" s="2" t="s">
        <v>100</v>
      </c>
      <c r="D103" s="2" t="str">
        <f>[1]Hoja1!D18</f>
        <v>3145232040-3124994123</v>
      </c>
      <c r="E103" s="2" t="str">
        <f>[1]Hoja1!E18</f>
        <v xml:space="preserve">FELINO </v>
      </c>
      <c r="F103" s="2" t="str">
        <f>[1]Hoja1!F18</f>
        <v>Hembra</v>
      </c>
      <c r="G103" s="2">
        <f>[1]Hoja1!G18</f>
        <v>1</v>
      </c>
      <c r="H103" s="9">
        <v>0.8</v>
      </c>
    </row>
    <row r="104" spans="1:8" x14ac:dyDescent="0.25">
      <c r="A104" s="2" t="str">
        <f>[1]Hoja1!A19</f>
        <v>HOOVER SOSCUE</v>
      </c>
      <c r="B104" s="2">
        <f>[1]Hoja1!B19</f>
        <v>1088972826</v>
      </c>
      <c r="C104" s="2" t="s">
        <v>106</v>
      </c>
      <c r="D104" s="2">
        <f>[1]Hoja1!D19</f>
        <v>3128370421</v>
      </c>
      <c r="E104" s="2" t="str">
        <f>[1]Hoja1!E19</f>
        <v xml:space="preserve">CANINO </v>
      </c>
      <c r="F104" s="2" t="str">
        <f>[1]Hoja1!F19</f>
        <v>Hembra</v>
      </c>
      <c r="G104" s="2">
        <f>[1]Hoja1!G19</f>
        <v>1</v>
      </c>
      <c r="H104" s="9">
        <v>1</v>
      </c>
    </row>
    <row r="105" spans="1:8" x14ac:dyDescent="0.25">
      <c r="A105" s="2" t="str">
        <f>[1]Hoja1!A20</f>
        <v>HOOVER SOSCUE</v>
      </c>
      <c r="B105" s="2">
        <f>[1]Hoja1!B20</f>
        <v>1088972826</v>
      </c>
      <c r="C105" s="2" t="s">
        <v>106</v>
      </c>
      <c r="D105" s="2">
        <f>[1]Hoja1!D20</f>
        <v>3128370421</v>
      </c>
      <c r="E105" s="2" t="str">
        <f>[1]Hoja1!E20</f>
        <v xml:space="preserve">CANINO </v>
      </c>
      <c r="F105" s="2" t="str">
        <f>[1]Hoja1!F20</f>
        <v>Hembra</v>
      </c>
      <c r="G105" s="2">
        <f>[1]Hoja1!G20</f>
        <v>1</v>
      </c>
      <c r="H105" s="9">
        <v>1.5</v>
      </c>
    </row>
    <row r="106" spans="1:8" x14ac:dyDescent="0.25">
      <c r="A106" s="2" t="str">
        <f>[1]Hoja1!A21</f>
        <v>HOOVER SOSCUE</v>
      </c>
      <c r="B106" s="2">
        <f>[1]Hoja1!B21</f>
        <v>1088972826</v>
      </c>
      <c r="C106" s="2" t="s">
        <v>106</v>
      </c>
      <c r="D106" s="2">
        <f>[1]Hoja1!D21</f>
        <v>3128370421</v>
      </c>
      <c r="E106" s="2" t="str">
        <f>[1]Hoja1!E21</f>
        <v xml:space="preserve">CANINO </v>
      </c>
      <c r="F106" s="2" t="str">
        <f>[1]Hoja1!F21</f>
        <v>Hembra</v>
      </c>
      <c r="G106" s="2">
        <f>[1]Hoja1!G21</f>
        <v>1</v>
      </c>
      <c r="H106" s="9">
        <f>7/12</f>
        <v>0.58333333333333337</v>
      </c>
    </row>
    <row r="107" spans="1:8" x14ac:dyDescent="0.25">
      <c r="A107" s="2" t="str">
        <f>[1]Hoja1!A22</f>
        <v>ANA XIMENA ÑAÑEZ PARDO</v>
      </c>
      <c r="B107" s="2">
        <f>[1]Hoja1!B22</f>
        <v>27281697</v>
      </c>
      <c r="C107" s="2" t="s">
        <v>101</v>
      </c>
      <c r="D107" s="2">
        <f>[1]Hoja1!D22</f>
        <v>3128993564</v>
      </c>
      <c r="E107" s="2" t="str">
        <f>[1]Hoja1!E22</f>
        <v xml:space="preserve">FELINO </v>
      </c>
      <c r="F107" s="2" t="str">
        <f>[1]Hoja1!F22</f>
        <v>Hembra</v>
      </c>
      <c r="G107" s="2">
        <f>[1]Hoja1!G22</f>
        <v>1</v>
      </c>
      <c r="H107" s="9">
        <f>15/12</f>
        <v>1.25</v>
      </c>
    </row>
    <row r="108" spans="1:8" x14ac:dyDescent="0.25">
      <c r="A108" s="2" t="str">
        <f>[1]Hoja1!A23</f>
        <v>DIANA MENEZES ORDOÑEZ</v>
      </c>
      <c r="B108" s="2">
        <f>[1]Hoja1!B23</f>
        <v>1088973303</v>
      </c>
      <c r="C108" s="2" t="s">
        <v>100</v>
      </c>
      <c r="D108" s="2" t="str">
        <f>[1]Hoja1!D23</f>
        <v>3145738856-3145701439</v>
      </c>
      <c r="E108" s="2" t="str">
        <f>[1]Hoja1!E23</f>
        <v xml:space="preserve">CANINO </v>
      </c>
      <c r="F108" s="2" t="str">
        <f>[1]Hoja1!F23</f>
        <v>Hembra</v>
      </c>
      <c r="G108" s="2">
        <f>[1]Hoja1!G23</f>
        <v>1</v>
      </c>
      <c r="H108" s="9">
        <v>4</v>
      </c>
    </row>
    <row r="109" spans="1:8" x14ac:dyDescent="0.25">
      <c r="A109" s="2" t="str">
        <f>[1]Hoja1!A24</f>
        <v>NEIVER YENY MULIZ CERON</v>
      </c>
      <c r="B109" s="2">
        <f>[1]Hoja1!B24</f>
        <v>37060097</v>
      </c>
      <c r="C109" s="2" t="s">
        <v>101</v>
      </c>
      <c r="D109" s="2">
        <f>[1]Hoja1!D24</f>
        <v>3207220120</v>
      </c>
      <c r="E109" s="2" t="str">
        <f>[1]Hoja1!E24</f>
        <v xml:space="preserve">FELINO </v>
      </c>
      <c r="F109" s="2" t="str">
        <f>[1]Hoja1!F24</f>
        <v>Hembra</v>
      </c>
      <c r="G109" s="2">
        <f>[1]Hoja1!G24</f>
        <v>1</v>
      </c>
      <c r="H109" s="9">
        <v>0.5</v>
      </c>
    </row>
    <row r="110" spans="1:8" x14ac:dyDescent="0.25">
      <c r="A110" s="2" t="str">
        <f>[1]Hoja1!A25</f>
        <v>BLANCA NUVIA URRESTY VELAZCO</v>
      </c>
      <c r="B110" s="2">
        <f>[1]Hoja1!B25</f>
        <v>1089480104</v>
      </c>
      <c r="C110" s="2" t="s">
        <v>102</v>
      </c>
      <c r="D110" s="2">
        <f>[1]Hoja1!D25</f>
        <v>3185203222</v>
      </c>
      <c r="E110" s="2" t="str">
        <f>[1]Hoja1!E25</f>
        <v xml:space="preserve">FELINO </v>
      </c>
      <c r="F110" s="2" t="str">
        <f>[1]Hoja1!F25</f>
        <v>Hembra</v>
      </c>
      <c r="G110" s="2">
        <f>[1]Hoja1!G25</f>
        <v>1</v>
      </c>
      <c r="H110" s="9">
        <v>2</v>
      </c>
    </row>
    <row r="111" spans="1:8" x14ac:dyDescent="0.25">
      <c r="A111" s="2" t="str">
        <f>[1]Hoja1!A26</f>
        <v>BLANCA NUVIA URRESTY VELAZCO</v>
      </c>
      <c r="B111" s="2">
        <f>[1]Hoja1!B26</f>
        <v>1089480104</v>
      </c>
      <c r="C111" s="2" t="s">
        <v>102</v>
      </c>
      <c r="D111" s="2">
        <f>[1]Hoja1!D26</f>
        <v>3185203222</v>
      </c>
      <c r="E111" s="2" t="str">
        <f>[1]Hoja1!E26</f>
        <v xml:space="preserve">FELINO </v>
      </c>
      <c r="F111" s="2" t="str">
        <f>[1]Hoja1!F26</f>
        <v>Hembra</v>
      </c>
      <c r="G111" s="2">
        <f>[1]Hoja1!G26</f>
        <v>1</v>
      </c>
      <c r="H111" s="9">
        <v>6</v>
      </c>
    </row>
    <row r="112" spans="1:8" x14ac:dyDescent="0.25">
      <c r="A112" s="2" t="s">
        <v>94</v>
      </c>
      <c r="B112" s="2">
        <v>27277551</v>
      </c>
      <c r="C112" s="2" t="s">
        <v>93</v>
      </c>
      <c r="D112" s="2">
        <v>3215920542</v>
      </c>
      <c r="E112" s="2" t="s">
        <v>4</v>
      </c>
      <c r="F112" s="2" t="s">
        <v>12</v>
      </c>
      <c r="G112" s="2">
        <v>1</v>
      </c>
      <c r="H112" s="9">
        <v>1</v>
      </c>
    </row>
    <row r="113" spans="1:8" x14ac:dyDescent="0.25">
      <c r="A113" s="2" t="s">
        <v>95</v>
      </c>
      <c r="B113" s="2">
        <v>87248622</v>
      </c>
      <c r="C113" s="2" t="s">
        <v>93</v>
      </c>
      <c r="D113" s="2">
        <v>3128761528</v>
      </c>
      <c r="E113" s="2" t="s">
        <v>4</v>
      </c>
      <c r="F113" s="2" t="s">
        <v>12</v>
      </c>
      <c r="G113" s="2">
        <v>1</v>
      </c>
      <c r="H113" s="9">
        <v>1.5</v>
      </c>
    </row>
    <row r="114" spans="1:8" x14ac:dyDescent="0.25">
      <c r="A114" s="2" t="s">
        <v>95</v>
      </c>
      <c r="B114" s="2">
        <v>87248622</v>
      </c>
      <c r="C114" s="2" t="s">
        <v>93</v>
      </c>
      <c r="D114" s="2">
        <v>3128761528</v>
      </c>
      <c r="E114" s="2" t="s">
        <v>4</v>
      </c>
      <c r="F114" s="2" t="s">
        <v>12</v>
      </c>
      <c r="G114" s="2">
        <v>1</v>
      </c>
      <c r="H114" s="9">
        <v>0.5</v>
      </c>
    </row>
    <row r="115" spans="1:8" x14ac:dyDescent="0.25">
      <c r="A115" s="2" t="s">
        <v>95</v>
      </c>
      <c r="B115" s="2">
        <v>87248622</v>
      </c>
      <c r="C115" s="2" t="s">
        <v>93</v>
      </c>
      <c r="D115" s="2">
        <v>3128761528</v>
      </c>
      <c r="E115" s="2" t="s">
        <v>4</v>
      </c>
      <c r="F115" s="2" t="s">
        <v>12</v>
      </c>
      <c r="G115" s="2">
        <v>1</v>
      </c>
      <c r="H115" s="9">
        <v>1</v>
      </c>
    </row>
    <row r="116" spans="1:8" x14ac:dyDescent="0.25">
      <c r="A116" s="2" t="s">
        <v>95</v>
      </c>
      <c r="B116" s="2">
        <v>87248622</v>
      </c>
      <c r="C116" s="2" t="s">
        <v>93</v>
      </c>
      <c r="D116" s="2">
        <v>3128761528</v>
      </c>
      <c r="E116" s="2" t="s">
        <v>4</v>
      </c>
      <c r="F116" s="2" t="s">
        <v>12</v>
      </c>
      <c r="G116" s="2">
        <v>1</v>
      </c>
      <c r="H116" s="9">
        <v>2</v>
      </c>
    </row>
    <row r="117" spans="1:8" x14ac:dyDescent="0.25">
      <c r="A117" s="2" t="s">
        <v>96</v>
      </c>
      <c r="B117" s="2">
        <v>1088974976</v>
      </c>
      <c r="C117" s="2" t="s">
        <v>108</v>
      </c>
      <c r="D117" s="2">
        <v>3182401306</v>
      </c>
      <c r="E117" s="2" t="s">
        <v>4</v>
      </c>
      <c r="F117" s="2" t="s">
        <v>12</v>
      </c>
      <c r="G117" s="2">
        <v>1</v>
      </c>
      <c r="H117" s="9">
        <v>2</v>
      </c>
    </row>
    <row r="118" spans="1:8" x14ac:dyDescent="0.25">
      <c r="A118" s="2" t="s">
        <v>97</v>
      </c>
      <c r="B118" s="2"/>
      <c r="C118" s="2"/>
      <c r="D118" s="2">
        <v>3105594218</v>
      </c>
      <c r="E118" s="2" t="s">
        <v>4</v>
      </c>
      <c r="F118" s="2" t="s">
        <v>12</v>
      </c>
      <c r="G118" s="2">
        <v>1</v>
      </c>
      <c r="H118" s="9">
        <v>1</v>
      </c>
    </row>
    <row r="119" spans="1:8" x14ac:dyDescent="0.25">
      <c r="A119" s="2" t="s">
        <v>97</v>
      </c>
      <c r="B119" s="2"/>
      <c r="C119" s="2"/>
      <c r="D119" s="2">
        <v>3105594218</v>
      </c>
      <c r="E119" s="2" t="s">
        <v>4</v>
      </c>
      <c r="F119" s="2" t="s">
        <v>12</v>
      </c>
      <c r="G119" s="2">
        <v>1</v>
      </c>
      <c r="H119" s="9">
        <v>1.5</v>
      </c>
    </row>
    <row r="120" spans="1:8" x14ac:dyDescent="0.25">
      <c r="A120" s="2" t="s">
        <v>97</v>
      </c>
      <c r="B120" s="2"/>
      <c r="C120" s="2"/>
      <c r="D120" s="2">
        <v>3105594218</v>
      </c>
      <c r="E120" s="2" t="s">
        <v>4</v>
      </c>
      <c r="F120" s="2" t="s">
        <v>12</v>
      </c>
      <c r="G120" s="2">
        <v>1</v>
      </c>
      <c r="H120" s="9">
        <v>1</v>
      </c>
    </row>
    <row r="121" spans="1:8" x14ac:dyDescent="0.25">
      <c r="A121" s="2" t="s">
        <v>97</v>
      </c>
      <c r="B121" s="2"/>
      <c r="C121" s="2"/>
      <c r="D121" s="2">
        <v>3105594218</v>
      </c>
      <c r="E121" s="2" t="s">
        <v>4</v>
      </c>
      <c r="F121" s="2" t="s">
        <v>12</v>
      </c>
      <c r="G121" s="2">
        <v>1</v>
      </c>
      <c r="H121" s="9">
        <v>1</v>
      </c>
    </row>
    <row r="122" spans="1:8" x14ac:dyDescent="0.25">
      <c r="A122" s="2" t="s">
        <v>98</v>
      </c>
      <c r="B122" s="2">
        <v>67002103</v>
      </c>
      <c r="C122" s="2" t="s">
        <v>103</v>
      </c>
      <c r="D122" s="2">
        <v>3122528156</v>
      </c>
      <c r="E122" s="2" t="s">
        <v>5</v>
      </c>
      <c r="F122" s="2" t="s">
        <v>12</v>
      </c>
      <c r="G122" s="2">
        <v>1</v>
      </c>
      <c r="H122" s="9">
        <v>0.8</v>
      </c>
    </row>
    <row r="123" spans="1:8" x14ac:dyDescent="0.25">
      <c r="A123" s="2" t="s">
        <v>99</v>
      </c>
      <c r="B123" s="2">
        <v>27276063</v>
      </c>
      <c r="C123" s="2" t="s">
        <v>106</v>
      </c>
      <c r="D123" s="2">
        <v>3117401455</v>
      </c>
      <c r="E123" s="2" t="s">
        <v>5</v>
      </c>
      <c r="F123" s="2" t="s">
        <v>12</v>
      </c>
      <c r="G123" s="2">
        <v>1</v>
      </c>
      <c r="H123" s="9">
        <v>1</v>
      </c>
    </row>
    <row r="124" spans="1:8" x14ac:dyDescent="0.25">
      <c r="A124" s="2" t="s">
        <v>21</v>
      </c>
      <c r="B124" s="2" t="s">
        <v>20</v>
      </c>
      <c r="C124" s="2"/>
      <c r="D124" s="2">
        <v>3113668438</v>
      </c>
      <c r="E124" s="2" t="s">
        <v>4</v>
      </c>
      <c r="F124" s="2" t="s">
        <v>18</v>
      </c>
      <c r="G124" s="2">
        <v>1</v>
      </c>
      <c r="H124" s="9">
        <v>1</v>
      </c>
    </row>
    <row r="125" spans="1:8" x14ac:dyDescent="0.25">
      <c r="A125" s="2"/>
      <c r="B125" s="2"/>
      <c r="C125" s="2"/>
      <c r="D125" s="2"/>
      <c r="E125" s="2" t="s">
        <v>4</v>
      </c>
      <c r="F125" s="2" t="s">
        <v>12</v>
      </c>
      <c r="G125" s="2">
        <v>1</v>
      </c>
      <c r="H125" s="9">
        <v>2</v>
      </c>
    </row>
    <row r="126" spans="1:8" x14ac:dyDescent="0.25">
      <c r="A126" s="2"/>
      <c r="B126" s="2"/>
      <c r="C126" s="2"/>
      <c r="D126" s="2"/>
      <c r="E126" s="2" t="s">
        <v>4</v>
      </c>
      <c r="F126" s="2" t="s">
        <v>12</v>
      </c>
      <c r="G126" s="2">
        <v>1</v>
      </c>
      <c r="H126" s="9">
        <f>8/12</f>
        <v>0.66666666666666663</v>
      </c>
    </row>
    <row r="127" spans="1:8" x14ac:dyDescent="0.25">
      <c r="A127" s="2"/>
      <c r="B127" s="2"/>
      <c r="C127" s="2"/>
      <c r="D127" s="2"/>
      <c r="E127" s="2" t="s">
        <v>4</v>
      </c>
      <c r="F127" s="2" t="s">
        <v>12</v>
      </c>
      <c r="G127" s="2">
        <v>1</v>
      </c>
      <c r="H127" s="9">
        <v>3</v>
      </c>
    </row>
    <row r="128" spans="1:8" x14ac:dyDescent="0.25">
      <c r="A128" s="2"/>
      <c r="B128" s="2"/>
      <c r="C128" s="2"/>
      <c r="D128" s="2"/>
      <c r="E128" s="2" t="s">
        <v>4</v>
      </c>
      <c r="F128" s="2" t="s">
        <v>12</v>
      </c>
      <c r="G128" s="2">
        <v>1</v>
      </c>
      <c r="H128" s="9">
        <v>3</v>
      </c>
    </row>
    <row r="129" spans="1:8" x14ac:dyDescent="0.25">
      <c r="A129" s="2"/>
      <c r="B129" s="2"/>
      <c r="C129" s="2"/>
      <c r="D129" s="2"/>
      <c r="E129" s="2" t="s">
        <v>4</v>
      </c>
      <c r="F129" s="2" t="s">
        <v>12</v>
      </c>
      <c r="G129" s="2">
        <v>1</v>
      </c>
      <c r="H129" s="9">
        <v>1</v>
      </c>
    </row>
    <row r="130" spans="1:8" x14ac:dyDescent="0.25">
      <c r="A130" s="2"/>
      <c r="B130" s="2"/>
      <c r="C130" s="2"/>
      <c r="D130" s="2"/>
      <c r="E130" s="2" t="s">
        <v>4</v>
      </c>
      <c r="F130" s="2" t="s">
        <v>12</v>
      </c>
      <c r="G130" s="2">
        <v>1</v>
      </c>
      <c r="H130" s="9">
        <v>1</v>
      </c>
    </row>
    <row r="131" spans="1:8" x14ac:dyDescent="0.25">
      <c r="A131" s="2"/>
      <c r="B131" s="2"/>
      <c r="C131" s="2"/>
      <c r="D131" s="2"/>
      <c r="E131" s="2" t="s">
        <v>4</v>
      </c>
      <c r="F131" s="2" t="s">
        <v>12</v>
      </c>
      <c r="G131" s="2">
        <v>1</v>
      </c>
      <c r="H131" s="9">
        <v>0.5</v>
      </c>
    </row>
    <row r="132" spans="1:8" x14ac:dyDescent="0.25">
      <c r="A132" s="2"/>
      <c r="B132" s="2"/>
      <c r="C132" s="2"/>
      <c r="D132" s="2"/>
      <c r="E132" s="2" t="s">
        <v>4</v>
      </c>
      <c r="F132" s="2" t="s">
        <v>12</v>
      </c>
      <c r="G132" s="2">
        <v>1</v>
      </c>
      <c r="H132" s="9">
        <v>3</v>
      </c>
    </row>
    <row r="133" spans="1:8" x14ac:dyDescent="0.25">
      <c r="A133" s="2"/>
      <c r="B133" s="2"/>
      <c r="C133" s="2"/>
      <c r="D133" s="2"/>
      <c r="E133" s="2" t="s">
        <v>4</v>
      </c>
      <c r="F133" s="2" t="s">
        <v>12</v>
      </c>
      <c r="G133" s="2">
        <v>1</v>
      </c>
      <c r="H133" s="9">
        <v>4</v>
      </c>
    </row>
    <row r="134" spans="1:8" x14ac:dyDescent="0.25">
      <c r="A134" s="2"/>
      <c r="B134" s="2"/>
      <c r="C134" s="2"/>
      <c r="D134" s="2"/>
      <c r="E134" s="2" t="s">
        <v>4</v>
      </c>
      <c r="F134" s="2" t="s">
        <v>12</v>
      </c>
      <c r="G134" s="2">
        <v>1</v>
      </c>
      <c r="H134" s="9">
        <v>1</v>
      </c>
    </row>
    <row r="135" spans="1:8" x14ac:dyDescent="0.25">
      <c r="A135" s="2"/>
      <c r="B135" s="2"/>
      <c r="C135" s="2"/>
      <c r="D135" s="2"/>
      <c r="E135" s="2" t="s">
        <v>4</v>
      </c>
      <c r="F135" s="2" t="s">
        <v>12</v>
      </c>
      <c r="G135" s="2">
        <v>1</v>
      </c>
      <c r="H135" s="9">
        <v>1</v>
      </c>
    </row>
    <row r="136" spans="1:8" x14ac:dyDescent="0.25">
      <c r="A136" s="2"/>
      <c r="B136" s="2"/>
      <c r="C136" s="2"/>
      <c r="D136" s="2"/>
      <c r="E136" s="2" t="s">
        <v>4</v>
      </c>
      <c r="F136" s="2" t="s">
        <v>11</v>
      </c>
      <c r="G136" s="2">
        <v>1</v>
      </c>
      <c r="H136" s="9">
        <v>0.8</v>
      </c>
    </row>
    <row r="137" spans="1:8" x14ac:dyDescent="0.25">
      <c r="A137" s="2"/>
      <c r="B137" s="2"/>
      <c r="C137" s="2"/>
      <c r="D137" s="2"/>
      <c r="E137" s="2" t="s">
        <v>4</v>
      </c>
      <c r="F137" s="2" t="s">
        <v>12</v>
      </c>
      <c r="G137" s="2">
        <v>1</v>
      </c>
      <c r="H137" s="9">
        <v>0.7</v>
      </c>
    </row>
    <row r="138" spans="1:8" x14ac:dyDescent="0.25">
      <c r="A138" s="2"/>
      <c r="B138" s="2"/>
      <c r="C138" s="2"/>
      <c r="D138" s="2"/>
      <c r="E138" s="2" t="s">
        <v>4</v>
      </c>
      <c r="F138" s="2" t="s">
        <v>12</v>
      </c>
      <c r="G138" s="2">
        <v>1</v>
      </c>
      <c r="H138" s="9">
        <v>3.5</v>
      </c>
    </row>
    <row r="139" spans="1:8" x14ac:dyDescent="0.25">
      <c r="A139" s="2"/>
      <c r="B139" s="2"/>
      <c r="C139" s="2"/>
      <c r="D139" s="2"/>
      <c r="E139" s="2" t="s">
        <v>4</v>
      </c>
      <c r="F139" s="2" t="s">
        <v>12</v>
      </c>
      <c r="G139" s="2">
        <v>1</v>
      </c>
      <c r="H139" s="9">
        <v>2</v>
      </c>
    </row>
    <row r="140" spans="1:8" x14ac:dyDescent="0.25">
      <c r="A140" s="2"/>
      <c r="B140" s="2"/>
      <c r="C140" s="2"/>
      <c r="D140" s="2"/>
      <c r="E140" s="2" t="s">
        <v>4</v>
      </c>
      <c r="F140" s="2" t="s">
        <v>11</v>
      </c>
      <c r="G140" s="2">
        <v>1</v>
      </c>
      <c r="H140" s="9">
        <v>2</v>
      </c>
    </row>
    <row r="141" spans="1:8" x14ac:dyDescent="0.25">
      <c r="A141" s="2"/>
      <c r="B141" s="2"/>
      <c r="C141" s="2"/>
      <c r="D141" s="2"/>
      <c r="E141" s="2" t="s">
        <v>4</v>
      </c>
      <c r="F141" s="2" t="s">
        <v>11</v>
      </c>
      <c r="G141" s="2">
        <v>1</v>
      </c>
      <c r="H141" s="9">
        <v>1</v>
      </c>
    </row>
    <row r="142" spans="1:8" x14ac:dyDescent="0.25">
      <c r="A142" s="2"/>
      <c r="B142" s="2"/>
      <c r="C142" s="2"/>
      <c r="D142" s="2"/>
      <c r="E142" s="2" t="s">
        <v>4</v>
      </c>
      <c r="F142" s="2" t="s">
        <v>12</v>
      </c>
      <c r="G142" s="2">
        <v>1</v>
      </c>
      <c r="H142" s="9">
        <v>0.6</v>
      </c>
    </row>
    <row r="143" spans="1:8" x14ac:dyDescent="0.25">
      <c r="A143" s="2"/>
      <c r="B143" s="2"/>
      <c r="C143" s="2"/>
      <c r="D143" s="2"/>
      <c r="E143" s="2" t="s">
        <v>4</v>
      </c>
      <c r="F143" s="2" t="s">
        <v>12</v>
      </c>
      <c r="G143" s="2">
        <v>1</v>
      </c>
      <c r="H143" s="9">
        <v>0.5</v>
      </c>
    </row>
    <row r="144" spans="1:8" x14ac:dyDescent="0.25">
      <c r="A144" s="2"/>
      <c r="B144" s="2"/>
      <c r="C144" s="2"/>
      <c r="D144" s="2"/>
      <c r="E144" s="2" t="s">
        <v>4</v>
      </c>
      <c r="F144" s="2" t="s">
        <v>12</v>
      </c>
      <c r="G144" s="2">
        <v>1</v>
      </c>
      <c r="H144" s="9">
        <v>0.5</v>
      </c>
    </row>
    <row r="145" spans="1:8" x14ac:dyDescent="0.25">
      <c r="A145" s="2"/>
      <c r="B145" s="2"/>
      <c r="C145" s="2"/>
      <c r="D145" s="2"/>
      <c r="E145" s="2" t="s">
        <v>4</v>
      </c>
      <c r="F145" s="2" t="s">
        <v>12</v>
      </c>
      <c r="G145" s="2">
        <v>1</v>
      </c>
      <c r="H145" s="9">
        <v>1</v>
      </c>
    </row>
    <row r="146" spans="1:8" x14ac:dyDescent="0.25">
      <c r="A146" s="2"/>
      <c r="B146" s="2"/>
      <c r="C146" s="2"/>
      <c r="D146" s="2"/>
      <c r="E146" s="2" t="s">
        <v>4</v>
      </c>
      <c r="F146" s="2" t="s">
        <v>11</v>
      </c>
      <c r="G146" s="2">
        <v>1</v>
      </c>
      <c r="H146" s="9">
        <v>2</v>
      </c>
    </row>
    <row r="147" spans="1:8" x14ac:dyDescent="0.25">
      <c r="A147" s="2"/>
      <c r="B147" s="2"/>
      <c r="C147" s="2"/>
      <c r="D147" s="2"/>
      <c r="E147" s="2" t="s">
        <v>4</v>
      </c>
      <c r="F147" s="2" t="s">
        <v>12</v>
      </c>
      <c r="G147" s="2">
        <v>1</v>
      </c>
      <c r="H147" s="9">
        <v>1.5</v>
      </c>
    </row>
    <row r="148" spans="1:8" x14ac:dyDescent="0.25">
      <c r="A148" s="2"/>
      <c r="B148" s="2"/>
      <c r="C148" s="2"/>
      <c r="D148" s="2"/>
      <c r="E148" s="2" t="s">
        <v>4</v>
      </c>
      <c r="F148" s="2" t="s">
        <v>12</v>
      </c>
      <c r="G148" s="2">
        <v>1</v>
      </c>
      <c r="H148" s="9">
        <v>0.9</v>
      </c>
    </row>
    <row r="149" spans="1:8" x14ac:dyDescent="0.25">
      <c r="A149" s="2"/>
      <c r="B149" s="2"/>
      <c r="C149" s="2"/>
      <c r="D149" s="2"/>
      <c r="E149" s="2" t="s">
        <v>4</v>
      </c>
      <c r="F149" s="2" t="s">
        <v>11</v>
      </c>
      <c r="G149" s="2">
        <v>1</v>
      </c>
      <c r="H149" s="9">
        <v>1</v>
      </c>
    </row>
    <row r="150" spans="1:8" x14ac:dyDescent="0.25">
      <c r="A150" s="2"/>
      <c r="B150" s="2"/>
      <c r="C150" s="2"/>
      <c r="D150" s="2"/>
      <c r="E150" s="2" t="s">
        <v>4</v>
      </c>
      <c r="F150" s="2" t="s">
        <v>12</v>
      </c>
      <c r="G150" s="2">
        <v>1</v>
      </c>
      <c r="H150" s="9">
        <v>0.8</v>
      </c>
    </row>
    <row r="151" spans="1:8" x14ac:dyDescent="0.25">
      <c r="A151" s="2"/>
      <c r="B151" s="2"/>
      <c r="C151" s="2"/>
      <c r="D151" s="2"/>
      <c r="E151" s="2" t="s">
        <v>4</v>
      </c>
      <c r="F151" s="2" t="s">
        <v>12</v>
      </c>
      <c r="G151" s="2">
        <v>1</v>
      </c>
      <c r="H151" s="9">
        <v>0.7</v>
      </c>
    </row>
    <row r="152" spans="1:8" x14ac:dyDescent="0.25">
      <c r="A152" s="2"/>
      <c r="B152" s="2"/>
      <c r="C152" s="2"/>
      <c r="D152" s="2"/>
      <c r="E152" s="2" t="s">
        <v>4</v>
      </c>
      <c r="F152" s="2" t="s">
        <v>12</v>
      </c>
      <c r="G152" s="2">
        <v>1</v>
      </c>
      <c r="H152" s="9">
        <v>0.5</v>
      </c>
    </row>
    <row r="153" spans="1:8" x14ac:dyDescent="0.25">
      <c r="A153" s="7" t="s">
        <v>7</v>
      </c>
      <c r="B153" s="7"/>
      <c r="C153" s="7"/>
      <c r="D153" s="7"/>
      <c r="E153" s="7"/>
      <c r="F153" s="6"/>
      <c r="G153" s="2">
        <f>SUM(G3:G152)</f>
        <v>150</v>
      </c>
      <c r="H153" s="2"/>
    </row>
  </sheetData>
  <dataConsolidate/>
  <mergeCells count="2">
    <mergeCell ref="A153:E153"/>
    <mergeCell ref="A1:H1"/>
  </mergeCells>
  <dataValidations count="2">
    <dataValidation type="list" showInputMessage="1" showErrorMessage="1" promptTitle="FELINO " sqref="F3:F5 F7:F10 F13:F14 F16:F17 F19:F123 F125:F152">
      <formula1>$K$3:$K$4</formula1>
    </dataValidation>
    <dataValidation type="list" showInputMessage="1" showErrorMessage="1" promptTitle="FELINO " sqref="E3:E152">
      <formula1>$J$3:$J$4</formula1>
    </dataValidation>
  </dataValidations>
  <pageMargins left="0.7" right="0.7" top="0.75" bottom="0.75" header="0.3" footer="0.3"/>
  <pageSetup paperSize="9" scale="77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CANINO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Full name</cp:lastModifiedBy>
  <dcterms:created xsi:type="dcterms:W3CDTF">2020-08-26T14:40:11Z</dcterms:created>
  <dcterms:modified xsi:type="dcterms:W3CDTF">2022-04-29T22:53:20Z</dcterms:modified>
</cp:coreProperties>
</file>