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a Wan/Documents/GitHub/CPLN5050_Planning_by_Numbers/memo/"/>
    </mc:Choice>
  </mc:AlternateContent>
  <xr:revisionPtr revIDLastSave="0" documentId="13_ncr:1_{3BD0C524-37E6-0C4B-9F33-2915F04A3EE5}" xr6:coauthVersionLast="47" xr6:coauthVersionMax="47" xr10:uidLastSave="{00000000-0000-0000-0000-000000000000}"/>
  <bookViews>
    <workbookView xWindow="0" yWindow="740" windowWidth="35460" windowHeight="17040" activeTab="1" xr2:uid="{00000000-000D-0000-FFFF-FFFF00000000}"/>
  </bookViews>
  <sheets>
    <sheet name="T4table" sheetId="1" r:id="rId1"/>
    <sheet name="T7table" sheetId="4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C19" i="1"/>
  <c r="C18" i="1"/>
  <c r="C17" i="1"/>
  <c r="C16" i="1"/>
  <c r="C15" i="1"/>
  <c r="C14" i="1"/>
  <c r="D12" i="1"/>
  <c r="E12" i="1"/>
  <c r="F12" i="1"/>
  <c r="D13" i="1"/>
  <c r="E13" i="1"/>
  <c r="F13" i="1"/>
  <c r="C13" i="1"/>
  <c r="C12" i="1"/>
  <c r="D11" i="1"/>
  <c r="E11" i="1"/>
  <c r="F11" i="1"/>
  <c r="C11" i="1"/>
  <c r="D10" i="1"/>
  <c r="E10" i="1"/>
  <c r="F10" i="1"/>
  <c r="C10" i="1"/>
  <c r="D9" i="1"/>
  <c r="E9" i="1"/>
  <c r="F9" i="1"/>
  <c r="C9" i="1"/>
  <c r="D8" i="1"/>
  <c r="E8" i="1"/>
  <c r="F8" i="1"/>
  <c r="C8" i="1"/>
</calcChain>
</file>

<file path=xl/sharedStrings.xml><?xml version="1.0" encoding="utf-8"?>
<sst xmlns="http://schemas.openxmlformats.org/spreadsheetml/2006/main" count="141" uniqueCount="56">
  <si>
    <t>type</t>
  </si>
  <si>
    <t>max_tratime</t>
  </si>
  <si>
    <t>min_tratime</t>
  </si>
  <si>
    <t>ave_tratime</t>
  </si>
  <si>
    <t>sd_tratime</t>
  </si>
  <si>
    <t>max_income</t>
  </si>
  <si>
    <t>min_income</t>
  </si>
  <si>
    <t>ave_income</t>
  </si>
  <si>
    <t>sd_income</t>
  </si>
  <si>
    <t>max_poverty</t>
  </si>
  <si>
    <t>min_poverty</t>
  </si>
  <si>
    <t>ave_poverty</t>
  </si>
  <si>
    <t>sd_poverty</t>
  </si>
  <si>
    <t>max_popden</t>
  </si>
  <si>
    <t>min_popden</t>
  </si>
  <si>
    <t>ave_popden</t>
  </si>
  <si>
    <t>sd_popden</t>
  </si>
  <si>
    <t>max_rateveh</t>
  </si>
  <si>
    <t>min_rateveh</t>
  </si>
  <si>
    <t>ave_rateveh</t>
  </si>
  <si>
    <t>sd_rateveh</t>
  </si>
  <si>
    <t>max_pernwhite</t>
  </si>
  <si>
    <t>min_pernwhite</t>
  </si>
  <si>
    <t>ave_pernwhite</t>
  </si>
  <si>
    <t>sd_pernwhite</t>
  </si>
  <si>
    <t>DTD</t>
  </si>
  <si>
    <t>DTO</t>
  </si>
  <si>
    <t>travel time</t>
  </si>
  <si>
    <t>median household income</t>
  </si>
  <si>
    <t>poverty rate</t>
  </si>
  <si>
    <t>population density</t>
  </si>
  <si>
    <t>vehicle ownership rate</t>
  </si>
  <si>
    <t>percent of non-White residents</t>
  </si>
  <si>
    <t>maximum</t>
  </si>
  <si>
    <t>minimum</t>
  </si>
  <si>
    <t>mean</t>
  </si>
  <si>
    <t>standard deviation</t>
  </si>
  <si>
    <t>unit</t>
  </si>
  <si>
    <t>$</t>
  </si>
  <si>
    <t>minute</t>
  </si>
  <si>
    <t>%</t>
  </si>
  <si>
    <t>persons per square miles</t>
  </si>
  <si>
    <t>variable</t>
  </si>
  <si>
    <t>income_quartile</t>
  </si>
  <si>
    <t>aveprop_quartile</t>
  </si>
  <si>
    <t>n</t>
  </si>
  <si>
    <t>sum_byincome</t>
  </si>
  <si>
    <t>per_aveprop_quartile</t>
  </si>
  <si>
    <t>1st Quartile</t>
  </si>
  <si>
    <t>2nd Quartile</t>
  </si>
  <si>
    <t>3rd Quartile</t>
  </si>
  <si>
    <t>4th Quartile</t>
  </si>
  <si>
    <t>Row Labels</t>
  </si>
  <si>
    <t>Grand Total</t>
  </si>
  <si>
    <t>Sum of per_aveprop_quartile</t>
  </si>
  <si>
    <t>average probabilities of enrolling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</si>
</sst>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right" vertical="center"/>
    </xf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center" vertical="center"/>
    </xf>
    <xf numFmtId="9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[ass1table.xlsx]T7table!PivotTable1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041124614857917E-2"/>
          <c:y val="0.19102071650637767"/>
          <c:w val="0.86093146027201151"/>
          <c:h val="0.62825870935874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T7table!$F$19:$F$20</c:f>
              <c:strCache>
                <c:ptCount val="1"/>
                <c:pt idx="0">
                  <c:v>1st Quartile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T7table!$E$21:$E$25</c:f>
              <c:strCache>
                <c:ptCount val="4"/>
                <c:pt idx="0">
                  <c:v>1st Quartile</c:v>
                </c:pt>
                <c:pt idx="1">
                  <c:v>2nd Quartile</c:v>
                </c:pt>
                <c:pt idx="2">
                  <c:v>3rd Quartile</c:v>
                </c:pt>
                <c:pt idx="3">
                  <c:v>4th Quartile</c:v>
                </c:pt>
              </c:strCache>
            </c:strRef>
          </c:cat>
          <c:val>
            <c:numRef>
              <c:f>T7table!$F$21:$F$25</c:f>
              <c:numCache>
                <c:formatCode>0%</c:formatCode>
                <c:ptCount val="4"/>
                <c:pt idx="0">
                  <c:v>0.77777777777777801</c:v>
                </c:pt>
                <c:pt idx="1">
                  <c:v>0.19626168224299101</c:v>
                </c:pt>
                <c:pt idx="2">
                  <c:v>2.80373831775701E-2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0-244D-B427-28D8E487374D}"/>
            </c:ext>
          </c:extLst>
        </c:ser>
        <c:ser>
          <c:idx val="1"/>
          <c:order val="1"/>
          <c:tx>
            <c:strRef>
              <c:f>T7table!$G$19:$G$20</c:f>
              <c:strCache>
                <c:ptCount val="1"/>
                <c:pt idx="0">
                  <c:v>2nd Quartile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T7table!$E$21:$E$25</c:f>
              <c:strCache>
                <c:ptCount val="4"/>
                <c:pt idx="0">
                  <c:v>1st Quartile</c:v>
                </c:pt>
                <c:pt idx="1">
                  <c:v>2nd Quartile</c:v>
                </c:pt>
                <c:pt idx="2">
                  <c:v>3rd Quartile</c:v>
                </c:pt>
                <c:pt idx="3">
                  <c:v>4th Quartile</c:v>
                </c:pt>
              </c:strCache>
            </c:strRef>
          </c:cat>
          <c:val>
            <c:numRef>
              <c:f>T7table!$G$21:$G$25</c:f>
              <c:numCache>
                <c:formatCode>0%</c:formatCode>
                <c:ptCount val="4"/>
                <c:pt idx="0">
                  <c:v>0.157407407407407</c:v>
                </c:pt>
                <c:pt idx="1">
                  <c:v>0.51401869158878499</c:v>
                </c:pt>
                <c:pt idx="2">
                  <c:v>0.28037383177570102</c:v>
                </c:pt>
                <c:pt idx="3">
                  <c:v>4.6296296296296301E-2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60-244D-B427-28D8E487374D}"/>
            </c:ext>
          </c:extLst>
        </c:ser>
        <c:ser>
          <c:idx val="2"/>
          <c:order val="2"/>
          <c:tx>
            <c:strRef>
              <c:f>T7table!$H$19:$H$20</c:f>
              <c:strCache>
                <c:ptCount val="1"/>
                <c:pt idx="0">
                  <c:v>3rd Quartile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T7table!$E$21:$E$25</c:f>
              <c:strCache>
                <c:ptCount val="4"/>
                <c:pt idx="0">
                  <c:v>1st Quartile</c:v>
                </c:pt>
                <c:pt idx="1">
                  <c:v>2nd Quartile</c:v>
                </c:pt>
                <c:pt idx="2">
                  <c:v>3rd Quartile</c:v>
                </c:pt>
                <c:pt idx="3">
                  <c:v>4th Quartile</c:v>
                </c:pt>
              </c:strCache>
            </c:strRef>
          </c:cat>
          <c:val>
            <c:numRef>
              <c:f>T7table!$H$21:$H$25</c:f>
              <c:numCache>
                <c:formatCode>0%</c:formatCode>
                <c:ptCount val="4"/>
                <c:pt idx="0">
                  <c:v>5.5555555555555601E-2</c:v>
                </c:pt>
                <c:pt idx="1">
                  <c:v>0.25233644859813098</c:v>
                </c:pt>
                <c:pt idx="2">
                  <c:v>0.47663551401869197</c:v>
                </c:pt>
                <c:pt idx="3">
                  <c:v>0.21296296296296299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60-244D-B427-28D8E487374D}"/>
            </c:ext>
          </c:extLst>
        </c:ser>
        <c:ser>
          <c:idx val="3"/>
          <c:order val="3"/>
          <c:tx>
            <c:strRef>
              <c:f>T7table!$I$19:$I$20</c:f>
              <c:strCache>
                <c:ptCount val="1"/>
                <c:pt idx="0">
                  <c:v>4th Quartile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T7table!$E$21:$E$25</c:f>
              <c:strCache>
                <c:ptCount val="4"/>
                <c:pt idx="0">
                  <c:v>1st Quartile</c:v>
                </c:pt>
                <c:pt idx="1">
                  <c:v>2nd Quartile</c:v>
                </c:pt>
                <c:pt idx="2">
                  <c:v>3rd Quartile</c:v>
                </c:pt>
                <c:pt idx="3">
                  <c:v>4th Quartile</c:v>
                </c:pt>
              </c:strCache>
            </c:strRef>
          </c:cat>
          <c:val>
            <c:numRef>
              <c:f>T7table!$I$21:$I$25</c:f>
              <c:numCache>
                <c:formatCode>0%</c:formatCode>
                <c:ptCount val="4"/>
                <c:pt idx="0">
                  <c:v>9.2592592592592605E-3</c:v>
                </c:pt>
                <c:pt idx="1">
                  <c:v>3.7383177570093497E-2</c:v>
                </c:pt>
                <c:pt idx="2">
                  <c:v>0.21495327102803699</c:v>
                </c:pt>
                <c:pt idx="3">
                  <c:v>0.74074074074074103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60-244D-B427-28D8E487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477776"/>
        <c:axId val="270434511"/>
      </c:barChart>
      <c:catAx>
        <c:axId val="164847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34511"/>
        <c:crosses val="autoZero"/>
        <c:auto val="1"/>
        <c:lblAlgn val="ctr"/>
        <c:lblOffset val="100"/>
        <c:noMultiLvlLbl val="0"/>
      </c:catAx>
      <c:valAx>
        <c:axId val="27043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7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5419276425674066"/>
          <c:y val="0.12031728506261442"/>
          <c:w val="0.49312947387258416"/>
          <c:h val="6.5037336200133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26</xdr:row>
      <xdr:rowOff>88900</xdr:rowOff>
    </xdr:from>
    <xdr:to>
      <xdr:col>10</xdr:col>
      <xdr:colOff>660400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168E7-D13B-0F6F-8B1E-399D4BF47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0.82976</cdr:x>
      <cdr:y>0.27623</cdr:y>
    </cdr:from>
    <cdr:to>
      <cdr:x>0.97856</cdr:x>
      <cdr:y>0.34475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4DED04-0853-C164-5527-F0D44FFA6196}"/>
            </a:ext>
          </a:extLst>
        </cdr:cNvPr>
        <cdr:cNvSpPr txBox="1"/>
      </cdr:nvSpPr>
      <cdr:spPr>
        <a:xfrm xmlns:a="http://schemas.openxmlformats.org/drawingml/2006/main">
          <a:off x="4178300" y="819150"/>
          <a:ext cx="7493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0.54735</cdr:x>
      <cdr:y>0.05166</cdr:y>
    </cdr:from>
    <cdr:to>
      <cdr:x>0.90909</cdr:x>
      <cdr:y>0.1416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DD6B920-5FAF-0E5F-CA42-B7B2CEBB32A7}"/>
            </a:ext>
          </a:extLst>
        </cdr:cNvPr>
        <cdr:cNvSpPr txBox="1"/>
      </cdr:nvSpPr>
      <cdr:spPr>
        <a:xfrm xmlns:a="http://schemas.openxmlformats.org/drawingml/2006/main">
          <a:off x="3670301" y="177800"/>
          <a:ext cx="2425699" cy="3095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 b="0"/>
            <a:t>A</a:t>
          </a:r>
          <a:r>
            <a:rPr lang="en-US" sz="1200" b="0"/>
            <a:t>verage </a:t>
          </a:r>
          <a:r>
            <a:rPr lang="en-US" altLang="zh-CN" sz="1200" b="0"/>
            <a:t>P</a:t>
          </a:r>
          <a:r>
            <a:rPr lang="en-US" sz="1200" b="0"/>
            <a:t>robabilities of </a:t>
          </a:r>
          <a:r>
            <a:rPr lang="en-US" altLang="zh-CN" sz="1200" b="0"/>
            <a:t>E</a:t>
          </a:r>
          <a:r>
            <a:rPr lang="en-US" sz="1200" b="0"/>
            <a:t>nrolling</a:t>
          </a:r>
        </a:p>
      </cdr:txBody>
    </cdr:sp>
  </cdr:relSizeAnchor>
  <cdr:relSizeAnchor xmlns:cdr="http://schemas.openxmlformats.org/drawingml/2006/chartDrawing">
    <cdr:from>
      <cdr:x>0.00628</cdr:x>
      <cdr:y>0.15013</cdr:y>
    </cdr:from>
    <cdr:to>
      <cdr:x>0.05244</cdr:x>
      <cdr:y>0.85493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C5612B3-DDCC-F9E3-40A8-E1475CD2E78A}"/>
            </a:ext>
          </a:extLst>
        </cdr:cNvPr>
        <cdr:cNvSpPr txBox="1"/>
      </cdr:nvSpPr>
      <cdr:spPr>
        <a:xfrm xmlns:a="http://schemas.openxmlformats.org/drawingml/2006/main" rot="16200000">
          <a:off x="-1015999" y="1574800"/>
          <a:ext cx="2425699" cy="3095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200" b="0"/>
            <a:t>Percentage</a:t>
          </a:r>
          <a:endParaRPr lang="en-US" sz="1200" b="0"/>
        </a:p>
      </cdr:txBody>
    </cdr:sp>
  </cdr:relSizeAnchor>
  <cdr:relSizeAnchor xmlns:cdr="http://schemas.openxmlformats.org/drawingml/2006/chartDrawing">
    <cdr:from>
      <cdr:x>0.32197</cdr:x>
      <cdr:y>0.88423</cdr:y>
    </cdr:from>
    <cdr:to>
      <cdr:x>0.68371</cdr:x>
      <cdr:y>0.97417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789702B-3C10-9FB7-BEEF-CBCF04E83F20}"/>
            </a:ext>
          </a:extLst>
        </cdr:cNvPr>
        <cdr:cNvSpPr txBox="1"/>
      </cdr:nvSpPr>
      <cdr:spPr>
        <a:xfrm xmlns:a="http://schemas.openxmlformats.org/drawingml/2006/main">
          <a:off x="2159001" y="3043268"/>
          <a:ext cx="2425699" cy="3095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200" b="0"/>
            <a:t>Median</a:t>
          </a:r>
          <a:r>
            <a:rPr lang="zh-CN" altLang="en-US" sz="1200" b="0"/>
            <a:t> </a:t>
          </a:r>
          <a:r>
            <a:rPr lang="en-US" altLang="zh-CN" sz="1200" b="0"/>
            <a:t>Household</a:t>
          </a:r>
          <a:r>
            <a:rPr lang="zh-CN" altLang="en-US" sz="1200" b="0"/>
            <a:t> </a:t>
          </a:r>
          <a:r>
            <a:rPr lang="en-US" altLang="zh-CN" sz="1200" b="0"/>
            <a:t>Income</a:t>
          </a:r>
          <a:endParaRPr lang="en-US" sz="1200" b="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a Wan" refreshedDate="45335.462577777776" createdVersion="8" refreshedVersion="8" minRefreshableVersion="3" recordCount="15" xr:uid="{00000000-000A-0000-FFFF-FFFF04000000}">
  <cacheSource type="worksheet">
    <worksheetSource ref="A19:C34" sheet="T7table"/>
  </cacheSource>
  <cacheFields count="3">
    <cacheField name="income_quartile" numFmtId="0">
      <sharedItems count="4">
        <s v="1st Quartile"/>
        <s v="2nd Quartile"/>
        <s v="3rd Quartile"/>
        <s v="4th Quartile"/>
      </sharedItems>
    </cacheField>
    <cacheField name="aveprop_quartile" numFmtId="0">
      <sharedItems count="4">
        <s v="1st Quartile"/>
        <s v="2nd Quartile"/>
        <s v="3rd Quartile"/>
        <s v="4th Quartile"/>
      </sharedItems>
    </cacheField>
    <cacheField name="per_aveprop_quartile" numFmtId="9">
      <sharedItems containsSemiMixedTypes="0" containsString="0" containsNumber="1" minValue="9.2592592592592605E-3" maxValue="0.77777777777777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n v="0.77777777777777801"/>
  </r>
  <r>
    <x v="0"/>
    <x v="1"/>
    <n v="0.157407407407407"/>
  </r>
  <r>
    <x v="0"/>
    <x v="2"/>
    <n v="5.5555555555555601E-2"/>
  </r>
  <r>
    <x v="0"/>
    <x v="3"/>
    <n v="9.2592592592592605E-3"/>
  </r>
  <r>
    <x v="1"/>
    <x v="0"/>
    <n v="0.19626168224299101"/>
  </r>
  <r>
    <x v="1"/>
    <x v="1"/>
    <n v="0.51401869158878499"/>
  </r>
  <r>
    <x v="1"/>
    <x v="2"/>
    <n v="0.25233644859813098"/>
  </r>
  <r>
    <x v="1"/>
    <x v="3"/>
    <n v="3.7383177570093497E-2"/>
  </r>
  <r>
    <x v="2"/>
    <x v="0"/>
    <n v="2.80373831775701E-2"/>
  </r>
  <r>
    <x v="2"/>
    <x v="1"/>
    <n v="0.28037383177570102"/>
  </r>
  <r>
    <x v="2"/>
    <x v="2"/>
    <n v="0.47663551401869197"/>
  </r>
  <r>
    <x v="2"/>
    <x v="3"/>
    <n v="0.21495327102803699"/>
  </r>
  <r>
    <x v="3"/>
    <x v="1"/>
    <n v="4.6296296296296301E-2"/>
  </r>
  <r>
    <x v="3"/>
    <x v="2"/>
    <n v="0.21296296296296299"/>
  </r>
  <r>
    <x v="3"/>
    <x v="3"/>
    <n v="0.740740740740741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colHeaderCaption="average probabilities of enrolling">
  <location ref="E19:J25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numFmtId="9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per_aveprop_quartile" fld="2" baseField="0" baseItem="0"/>
  </dataFields>
  <formats count="1">
    <format dxfId="0">
      <pivotArea collapsedLevelsAreSubtotals="1" fieldPosition="0">
        <references count="2">
          <reference field="0" count="0"/>
          <reference field="1" count="0" selected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"/>
  <sheetViews>
    <sheetView topLeftCell="A2" workbookViewId="0">
      <selection activeCell="F23" sqref="F23"/>
    </sheetView>
  </sheetViews>
  <sheetFormatPr baseColWidth="10" defaultRowHeight="16" x14ac:dyDescent="0.2"/>
  <cols>
    <col min="1" max="1" width="4.6640625" bestFit="1" customWidth="1"/>
    <col min="2" max="2" width="27.1640625" bestFit="1" customWidth="1"/>
    <col min="3" max="3" width="11.6640625" bestFit="1" customWidth="1"/>
    <col min="4" max="5" width="11.5" bestFit="1" customWidth="1"/>
    <col min="6" max="6" width="16.83203125" bestFit="1" customWidth="1"/>
    <col min="7" max="7" width="22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25</v>
      </c>
      <c r="B2">
        <v>34.079843750000002</v>
      </c>
      <c r="C2">
        <v>7.5642857142857096</v>
      </c>
      <c r="D2">
        <v>11.972711461503501</v>
      </c>
      <c r="E2">
        <v>5.1625416748356097</v>
      </c>
      <c r="F2">
        <v>89537</v>
      </c>
      <c r="G2">
        <v>12565</v>
      </c>
      <c r="H2">
        <v>43907.973214285703</v>
      </c>
      <c r="I2">
        <v>14891.007384566199</v>
      </c>
      <c r="J2">
        <v>0.68039895923677396</v>
      </c>
      <c r="K2">
        <v>0.111549851924975</v>
      </c>
      <c r="L2">
        <v>0.26394123871995101</v>
      </c>
      <c r="M2">
        <v>0.13859298550823801</v>
      </c>
      <c r="N2">
        <v>26253.144139708402</v>
      </c>
      <c r="O2">
        <v>19.548730791638999</v>
      </c>
      <c r="P2">
        <v>4353.4182682445999</v>
      </c>
      <c r="Q2">
        <v>4616.7733124017204</v>
      </c>
      <c r="R2">
        <v>0.99560439560439595</v>
      </c>
      <c r="S2">
        <v>0.47668886774500502</v>
      </c>
      <c r="T2">
        <v>0.87492303174741304</v>
      </c>
      <c r="U2">
        <v>9.59108420884838E-2</v>
      </c>
      <c r="V2">
        <v>0.89449045732805199</v>
      </c>
      <c r="W2">
        <v>7.1592942981334503E-3</v>
      </c>
      <c r="X2">
        <v>0.35119560588575099</v>
      </c>
      <c r="Y2">
        <v>0.28565393903979303</v>
      </c>
    </row>
    <row r="3" spans="1:25" x14ac:dyDescent="0.2">
      <c r="A3" t="s">
        <v>26</v>
      </c>
      <c r="B3">
        <v>27.379802955664999</v>
      </c>
      <c r="C3">
        <v>2.1675</v>
      </c>
      <c r="D3">
        <v>7.3324149564974297</v>
      </c>
      <c r="E3">
        <v>4.0255709172227601</v>
      </c>
      <c r="F3">
        <v>189531</v>
      </c>
      <c r="G3">
        <v>16528</v>
      </c>
      <c r="H3">
        <v>75404.871069182394</v>
      </c>
      <c r="I3">
        <v>33821.190950331402</v>
      </c>
      <c r="J3">
        <v>0.56400282885431396</v>
      </c>
      <c r="K3">
        <v>0</v>
      </c>
      <c r="L3">
        <v>0.112301653363808</v>
      </c>
      <c r="M3">
        <v>0.10234251873964</v>
      </c>
      <c r="N3">
        <v>13347.810839415701</v>
      </c>
      <c r="O3">
        <v>31.940768819377499</v>
      </c>
      <c r="P3">
        <v>3252.6832995520899</v>
      </c>
      <c r="Q3">
        <v>2701.5516987806</v>
      </c>
      <c r="R3">
        <v>1</v>
      </c>
      <c r="S3">
        <v>0.120967741935484</v>
      </c>
      <c r="T3">
        <v>0.93936726655451697</v>
      </c>
      <c r="U3">
        <v>7.6943268040154306E-2</v>
      </c>
      <c r="V3">
        <v>0.90450310559006197</v>
      </c>
      <c r="W3">
        <v>4.5172219085262101E-3</v>
      </c>
      <c r="X3">
        <v>0.24055784698083199</v>
      </c>
      <c r="Y3">
        <v>0.23040223497864501</v>
      </c>
    </row>
    <row r="7" spans="1:25" x14ac:dyDescent="0.2">
      <c r="A7" s="3" t="s">
        <v>0</v>
      </c>
      <c r="B7" s="3" t="s">
        <v>42</v>
      </c>
      <c r="C7" s="3" t="s">
        <v>33</v>
      </c>
      <c r="D7" s="3" t="s">
        <v>34</v>
      </c>
      <c r="E7" s="3" t="s">
        <v>35</v>
      </c>
      <c r="F7" s="3" t="s">
        <v>36</v>
      </c>
      <c r="G7" s="3" t="s">
        <v>37</v>
      </c>
    </row>
    <row r="8" spans="1:25" x14ac:dyDescent="0.2">
      <c r="A8" s="8" t="s">
        <v>25</v>
      </c>
      <c r="B8" s="3" t="s">
        <v>27</v>
      </c>
      <c r="C8" s="4">
        <f>B2</f>
        <v>34.079843750000002</v>
      </c>
      <c r="D8" s="4">
        <f t="shared" ref="D8:F8" si="0">C2</f>
        <v>7.5642857142857096</v>
      </c>
      <c r="E8" s="4">
        <f t="shared" si="0"/>
        <v>11.972711461503501</v>
      </c>
      <c r="F8" s="4">
        <f t="shared" si="0"/>
        <v>5.1625416748356097</v>
      </c>
      <c r="G8" s="1" t="s">
        <v>39</v>
      </c>
    </row>
    <row r="9" spans="1:25" x14ac:dyDescent="0.2">
      <c r="A9" s="8"/>
      <c r="B9" s="3" t="s">
        <v>28</v>
      </c>
      <c r="C9" s="4">
        <f>F2</f>
        <v>89537</v>
      </c>
      <c r="D9" s="4">
        <f t="shared" ref="D9:F9" si="1">G2</f>
        <v>12565</v>
      </c>
      <c r="E9" s="4">
        <f t="shared" si="1"/>
        <v>43907.973214285703</v>
      </c>
      <c r="F9" s="4">
        <f t="shared" si="1"/>
        <v>14891.007384566199</v>
      </c>
      <c r="G9" s="1" t="s">
        <v>38</v>
      </c>
    </row>
    <row r="10" spans="1:25" x14ac:dyDescent="0.2">
      <c r="A10" s="8"/>
      <c r="B10" s="3" t="s">
        <v>29</v>
      </c>
      <c r="C10" s="2">
        <f>J2</f>
        <v>0.68039895923677396</v>
      </c>
      <c r="D10" s="2">
        <f t="shared" ref="D10:F10" si="2">K2</f>
        <v>0.111549851924975</v>
      </c>
      <c r="E10" s="2">
        <f t="shared" si="2"/>
        <v>0.26394123871995101</v>
      </c>
      <c r="F10" s="2">
        <f t="shared" si="2"/>
        <v>0.13859298550823801</v>
      </c>
      <c r="G10" s="1" t="s">
        <v>40</v>
      </c>
    </row>
    <row r="11" spans="1:25" x14ac:dyDescent="0.2">
      <c r="A11" s="8"/>
      <c r="B11" s="3" t="s">
        <v>30</v>
      </c>
      <c r="C11" s="4">
        <f>N2</f>
        <v>26253.144139708402</v>
      </c>
      <c r="D11" s="4">
        <f t="shared" ref="D11:F11" si="3">O2</f>
        <v>19.548730791638999</v>
      </c>
      <c r="E11" s="4">
        <f t="shared" si="3"/>
        <v>4353.4182682445999</v>
      </c>
      <c r="F11" s="4">
        <f t="shared" si="3"/>
        <v>4616.7733124017204</v>
      </c>
      <c r="G11" s="1" t="s">
        <v>41</v>
      </c>
    </row>
    <row r="12" spans="1:25" x14ac:dyDescent="0.2">
      <c r="A12" s="8"/>
      <c r="B12" s="3" t="s">
        <v>31</v>
      </c>
      <c r="C12" s="2">
        <f>R2</f>
        <v>0.99560439560439595</v>
      </c>
      <c r="D12" s="2">
        <f t="shared" ref="D12:F12" si="4">S2</f>
        <v>0.47668886774500502</v>
      </c>
      <c r="E12" s="2">
        <f t="shared" si="4"/>
        <v>0.87492303174741304</v>
      </c>
      <c r="F12" s="2">
        <f t="shared" si="4"/>
        <v>9.59108420884838E-2</v>
      </c>
      <c r="G12" s="1" t="s">
        <v>40</v>
      </c>
    </row>
    <row r="13" spans="1:25" x14ac:dyDescent="0.2">
      <c r="A13" s="8"/>
      <c r="B13" s="3" t="s">
        <v>32</v>
      </c>
      <c r="C13" s="2">
        <f>V2</f>
        <v>0.89449045732805199</v>
      </c>
      <c r="D13" s="2">
        <f t="shared" ref="D13:F13" si="5">W2</f>
        <v>7.1592942981334503E-3</v>
      </c>
      <c r="E13" s="2">
        <f t="shared" si="5"/>
        <v>0.35119560588575099</v>
      </c>
      <c r="F13" s="2">
        <f t="shared" si="5"/>
        <v>0.28565393903979303</v>
      </c>
      <c r="G13" s="1" t="s">
        <v>40</v>
      </c>
    </row>
    <row r="14" spans="1:25" x14ac:dyDescent="0.2">
      <c r="A14" s="8" t="s">
        <v>26</v>
      </c>
      <c r="B14" s="3" t="s">
        <v>27</v>
      </c>
      <c r="C14" s="4">
        <f>B3</f>
        <v>27.379802955664999</v>
      </c>
      <c r="D14" s="4">
        <f t="shared" ref="D14:F14" si="6">C3</f>
        <v>2.1675</v>
      </c>
      <c r="E14" s="4">
        <f t="shared" si="6"/>
        <v>7.3324149564974297</v>
      </c>
      <c r="F14" s="4">
        <f t="shared" si="6"/>
        <v>4.0255709172227601</v>
      </c>
      <c r="G14" s="1" t="s">
        <v>39</v>
      </c>
    </row>
    <row r="15" spans="1:25" x14ac:dyDescent="0.2">
      <c r="A15" s="8"/>
      <c r="B15" s="3" t="s">
        <v>28</v>
      </c>
      <c r="C15" s="4">
        <f>F3</f>
        <v>189531</v>
      </c>
      <c r="D15" s="4">
        <f t="shared" ref="D15:F15" si="7">G3</f>
        <v>16528</v>
      </c>
      <c r="E15" s="4">
        <f t="shared" si="7"/>
        <v>75404.871069182394</v>
      </c>
      <c r="F15" s="4">
        <f t="shared" si="7"/>
        <v>33821.190950331402</v>
      </c>
      <c r="G15" s="1" t="s">
        <v>38</v>
      </c>
    </row>
    <row r="16" spans="1:25" x14ac:dyDescent="0.2">
      <c r="A16" s="8"/>
      <c r="B16" s="3" t="s">
        <v>29</v>
      </c>
      <c r="C16" s="2">
        <f>J3</f>
        <v>0.56400282885431396</v>
      </c>
      <c r="D16" s="2">
        <f t="shared" ref="D16:F16" si="8">K3</f>
        <v>0</v>
      </c>
      <c r="E16" s="2">
        <f t="shared" si="8"/>
        <v>0.112301653363808</v>
      </c>
      <c r="F16" s="2">
        <f t="shared" si="8"/>
        <v>0.10234251873964</v>
      </c>
      <c r="G16" s="1" t="s">
        <v>40</v>
      </c>
    </row>
    <row r="17" spans="1:7" x14ac:dyDescent="0.2">
      <c r="A17" s="8"/>
      <c r="B17" s="3" t="s">
        <v>30</v>
      </c>
      <c r="C17" s="4">
        <f>N3</f>
        <v>13347.810839415701</v>
      </c>
      <c r="D17" s="4">
        <f t="shared" ref="D17:F17" si="9">O3</f>
        <v>31.940768819377499</v>
      </c>
      <c r="E17" s="4">
        <f t="shared" si="9"/>
        <v>3252.6832995520899</v>
      </c>
      <c r="F17" s="4">
        <f t="shared" si="9"/>
        <v>2701.5516987806</v>
      </c>
      <c r="G17" s="1" t="s">
        <v>41</v>
      </c>
    </row>
    <row r="18" spans="1:7" x14ac:dyDescent="0.2">
      <c r="A18" s="8"/>
      <c r="B18" s="3" t="s">
        <v>31</v>
      </c>
      <c r="C18" s="2">
        <f>R3</f>
        <v>1</v>
      </c>
      <c r="D18" s="2">
        <f t="shared" ref="D18:F18" si="10">S3</f>
        <v>0.120967741935484</v>
      </c>
      <c r="E18" s="2">
        <f t="shared" si="10"/>
        <v>0.93936726655451697</v>
      </c>
      <c r="F18" s="2">
        <f t="shared" si="10"/>
        <v>7.6943268040154306E-2</v>
      </c>
      <c r="G18" s="1" t="s">
        <v>40</v>
      </c>
    </row>
    <row r="19" spans="1:7" x14ac:dyDescent="0.2">
      <c r="A19" s="8"/>
      <c r="B19" s="3" t="s">
        <v>32</v>
      </c>
      <c r="C19" s="2">
        <f>V3</f>
        <v>0.90450310559006197</v>
      </c>
      <c r="D19" s="2">
        <f t="shared" ref="D19:F19" si="11">W3</f>
        <v>4.5172219085262101E-3</v>
      </c>
      <c r="E19" s="2">
        <f t="shared" si="11"/>
        <v>0.24055784698083199</v>
      </c>
      <c r="F19" s="2">
        <f t="shared" si="11"/>
        <v>0.23040223497864501</v>
      </c>
      <c r="G19" s="1" t="s">
        <v>40</v>
      </c>
    </row>
  </sheetData>
  <mergeCells count="2">
    <mergeCell ref="A14:A19"/>
    <mergeCell ref="A8:A13"/>
  </mergeCell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tabSelected="1" topLeftCell="A4" workbookViewId="0">
      <selection activeCell="L36" sqref="L36"/>
    </sheetView>
  </sheetViews>
  <sheetFormatPr baseColWidth="10" defaultRowHeight="16" x14ac:dyDescent="0.2"/>
  <cols>
    <col min="5" max="5" width="25.5" bestFit="1" customWidth="1"/>
    <col min="6" max="6" width="15.5" bestFit="1" customWidth="1"/>
    <col min="7" max="9" width="12.1640625" bestFit="1" customWidth="1"/>
  </cols>
  <sheetData>
    <row r="1" spans="1:5" x14ac:dyDescent="0.2">
      <c r="A1" t="s">
        <v>43</v>
      </c>
      <c r="B1" t="s">
        <v>44</v>
      </c>
      <c r="C1" t="s">
        <v>45</v>
      </c>
      <c r="D1" t="s">
        <v>46</v>
      </c>
      <c r="E1" t="s">
        <v>47</v>
      </c>
    </row>
    <row r="2" spans="1:5" x14ac:dyDescent="0.2">
      <c r="A2" t="s">
        <v>48</v>
      </c>
      <c r="B2" t="s">
        <v>48</v>
      </c>
      <c r="C2">
        <v>84</v>
      </c>
      <c r="D2">
        <v>108</v>
      </c>
      <c r="E2" s="5">
        <v>0.77777777777777801</v>
      </c>
    </row>
    <row r="3" spans="1:5" x14ac:dyDescent="0.2">
      <c r="A3" t="s">
        <v>48</v>
      </c>
      <c r="B3" t="s">
        <v>49</v>
      </c>
      <c r="C3">
        <v>17</v>
      </c>
      <c r="D3">
        <v>108</v>
      </c>
      <c r="E3" s="5">
        <v>0.157407407407407</v>
      </c>
    </row>
    <row r="4" spans="1:5" x14ac:dyDescent="0.2">
      <c r="A4" t="s">
        <v>48</v>
      </c>
      <c r="B4" t="s">
        <v>50</v>
      </c>
      <c r="C4">
        <v>6</v>
      </c>
      <c r="D4">
        <v>108</v>
      </c>
      <c r="E4" s="5">
        <v>5.5555555555555601E-2</v>
      </c>
    </row>
    <row r="5" spans="1:5" x14ac:dyDescent="0.2">
      <c r="A5" t="s">
        <v>48</v>
      </c>
      <c r="B5" t="s">
        <v>51</v>
      </c>
      <c r="C5">
        <v>1</v>
      </c>
      <c r="D5">
        <v>108</v>
      </c>
      <c r="E5" s="5">
        <v>9.2592592592592605E-3</v>
      </c>
    </row>
    <row r="6" spans="1:5" x14ac:dyDescent="0.2">
      <c r="A6" t="s">
        <v>49</v>
      </c>
      <c r="B6" t="s">
        <v>48</v>
      </c>
      <c r="C6">
        <v>21</v>
      </c>
      <c r="D6">
        <v>107</v>
      </c>
      <c r="E6" s="5">
        <v>0.19626168224299101</v>
      </c>
    </row>
    <row r="7" spans="1:5" x14ac:dyDescent="0.2">
      <c r="A7" t="s">
        <v>49</v>
      </c>
      <c r="B7" t="s">
        <v>49</v>
      </c>
      <c r="C7">
        <v>55</v>
      </c>
      <c r="D7">
        <v>107</v>
      </c>
      <c r="E7" s="5">
        <v>0.51401869158878499</v>
      </c>
    </row>
    <row r="8" spans="1:5" x14ac:dyDescent="0.2">
      <c r="A8" t="s">
        <v>49</v>
      </c>
      <c r="B8" t="s">
        <v>50</v>
      </c>
      <c r="C8">
        <v>27</v>
      </c>
      <c r="D8">
        <v>107</v>
      </c>
      <c r="E8" s="5">
        <v>0.25233644859813098</v>
      </c>
    </row>
    <row r="9" spans="1:5" x14ac:dyDescent="0.2">
      <c r="A9" t="s">
        <v>49</v>
      </c>
      <c r="B9" t="s">
        <v>51</v>
      </c>
      <c r="C9">
        <v>4</v>
      </c>
      <c r="D9">
        <v>107</v>
      </c>
      <c r="E9" s="5">
        <v>3.7383177570093497E-2</v>
      </c>
    </row>
    <row r="10" spans="1:5" x14ac:dyDescent="0.2">
      <c r="A10" t="s">
        <v>50</v>
      </c>
      <c r="B10" t="s">
        <v>48</v>
      </c>
      <c r="C10">
        <v>3</v>
      </c>
      <c r="D10">
        <v>107</v>
      </c>
      <c r="E10" s="5">
        <v>2.80373831775701E-2</v>
      </c>
    </row>
    <row r="11" spans="1:5" x14ac:dyDescent="0.2">
      <c r="A11" t="s">
        <v>50</v>
      </c>
      <c r="B11" t="s">
        <v>49</v>
      </c>
      <c r="C11">
        <v>30</v>
      </c>
      <c r="D11">
        <v>107</v>
      </c>
      <c r="E11" s="5">
        <v>0.28037383177570102</v>
      </c>
    </row>
    <row r="12" spans="1:5" x14ac:dyDescent="0.2">
      <c r="A12" t="s">
        <v>50</v>
      </c>
      <c r="B12" t="s">
        <v>50</v>
      </c>
      <c r="C12">
        <v>51</v>
      </c>
      <c r="D12">
        <v>107</v>
      </c>
      <c r="E12" s="5">
        <v>0.47663551401869197</v>
      </c>
    </row>
    <row r="13" spans="1:5" x14ac:dyDescent="0.2">
      <c r="A13" t="s">
        <v>50</v>
      </c>
      <c r="B13" t="s">
        <v>51</v>
      </c>
      <c r="C13">
        <v>23</v>
      </c>
      <c r="D13">
        <v>107</v>
      </c>
      <c r="E13" s="5">
        <v>0.21495327102803699</v>
      </c>
    </row>
    <row r="14" spans="1:5" x14ac:dyDescent="0.2">
      <c r="A14" t="s">
        <v>51</v>
      </c>
      <c r="B14" t="s">
        <v>49</v>
      </c>
      <c r="C14">
        <v>5</v>
      </c>
      <c r="D14">
        <v>108</v>
      </c>
      <c r="E14" s="5">
        <v>4.6296296296296301E-2</v>
      </c>
    </row>
    <row r="15" spans="1:5" x14ac:dyDescent="0.2">
      <c r="A15" t="s">
        <v>51</v>
      </c>
      <c r="B15" t="s">
        <v>50</v>
      </c>
      <c r="C15">
        <v>23</v>
      </c>
      <c r="D15">
        <v>108</v>
      </c>
      <c r="E15" s="5">
        <v>0.21296296296296299</v>
      </c>
    </row>
    <row r="16" spans="1:5" x14ac:dyDescent="0.2">
      <c r="A16" t="s">
        <v>51</v>
      </c>
      <c r="B16" t="s">
        <v>51</v>
      </c>
      <c r="C16">
        <v>80</v>
      </c>
      <c r="D16">
        <v>108</v>
      </c>
      <c r="E16" s="5">
        <v>0.74074074074074103</v>
      </c>
    </row>
    <row r="19" spans="1:10" x14ac:dyDescent="0.2">
      <c r="A19" t="s">
        <v>43</v>
      </c>
      <c r="B19" t="s">
        <v>44</v>
      </c>
      <c r="C19" t="s">
        <v>47</v>
      </c>
      <c r="E19" s="6" t="s">
        <v>54</v>
      </c>
      <c r="F19" s="6" t="s">
        <v>55</v>
      </c>
    </row>
    <row r="20" spans="1:10" x14ac:dyDescent="0.2">
      <c r="A20" t="s">
        <v>48</v>
      </c>
      <c r="B20" t="s">
        <v>48</v>
      </c>
      <c r="C20" s="5">
        <v>0.77777777777777801</v>
      </c>
      <c r="E20" s="6" t="s">
        <v>52</v>
      </c>
      <c r="F20" t="s">
        <v>48</v>
      </c>
      <c r="G20" t="s">
        <v>49</v>
      </c>
      <c r="H20" t="s">
        <v>50</v>
      </c>
      <c r="I20" t="s">
        <v>51</v>
      </c>
      <c r="J20" t="s">
        <v>53</v>
      </c>
    </row>
    <row r="21" spans="1:10" x14ac:dyDescent="0.2">
      <c r="A21" t="s">
        <v>48</v>
      </c>
      <c r="B21" t="s">
        <v>49</v>
      </c>
      <c r="C21" s="5">
        <v>0.157407407407407</v>
      </c>
      <c r="E21" s="7" t="s">
        <v>48</v>
      </c>
      <c r="F21" s="9">
        <v>0.77777777777777801</v>
      </c>
      <c r="G21" s="9">
        <v>0.157407407407407</v>
      </c>
      <c r="H21" s="9">
        <v>5.5555555555555601E-2</v>
      </c>
      <c r="I21" s="9">
        <v>9.2592592592592605E-3</v>
      </c>
      <c r="J21">
        <v>0.99999999999999989</v>
      </c>
    </row>
    <row r="22" spans="1:10" x14ac:dyDescent="0.2">
      <c r="A22" t="s">
        <v>48</v>
      </c>
      <c r="B22" t="s">
        <v>50</v>
      </c>
      <c r="C22" s="5">
        <v>5.5555555555555601E-2</v>
      </c>
      <c r="E22" s="7" t="s">
        <v>49</v>
      </c>
      <c r="F22" s="9">
        <v>0.19626168224299101</v>
      </c>
      <c r="G22" s="9">
        <v>0.51401869158878499</v>
      </c>
      <c r="H22" s="9">
        <v>0.25233644859813098</v>
      </c>
      <c r="I22" s="9">
        <v>3.7383177570093497E-2</v>
      </c>
      <c r="J22">
        <v>1.0000000000000004</v>
      </c>
    </row>
    <row r="23" spans="1:10" x14ac:dyDescent="0.2">
      <c r="A23" t="s">
        <v>48</v>
      </c>
      <c r="B23" t="s">
        <v>51</v>
      </c>
      <c r="C23" s="5">
        <v>9.2592592592592605E-3</v>
      </c>
      <c r="E23" s="7" t="s">
        <v>50</v>
      </c>
      <c r="F23" s="9">
        <v>2.80373831775701E-2</v>
      </c>
      <c r="G23" s="9">
        <v>0.28037383177570102</v>
      </c>
      <c r="H23" s="9">
        <v>0.47663551401869197</v>
      </c>
      <c r="I23" s="9">
        <v>0.21495327102803699</v>
      </c>
      <c r="J23">
        <v>1.0000000000000002</v>
      </c>
    </row>
    <row r="24" spans="1:10" x14ac:dyDescent="0.2">
      <c r="A24" t="s">
        <v>49</v>
      </c>
      <c r="B24" t="s">
        <v>48</v>
      </c>
      <c r="C24" s="5">
        <v>0.19626168224299101</v>
      </c>
      <c r="E24" s="7" t="s">
        <v>51</v>
      </c>
      <c r="F24" s="9"/>
      <c r="G24" s="9">
        <v>4.6296296296296301E-2</v>
      </c>
      <c r="H24" s="9">
        <v>0.21296296296296299</v>
      </c>
      <c r="I24" s="9">
        <v>0.74074074074074103</v>
      </c>
      <c r="J24">
        <v>1.0000000000000004</v>
      </c>
    </row>
    <row r="25" spans="1:10" x14ac:dyDescent="0.2">
      <c r="A25" t="s">
        <v>49</v>
      </c>
      <c r="B25" t="s">
        <v>49</v>
      </c>
      <c r="C25" s="5">
        <v>0.51401869158878499</v>
      </c>
      <c r="E25" s="7" t="s">
        <v>53</v>
      </c>
      <c r="F25">
        <v>1.0020768431983391</v>
      </c>
      <c r="G25">
        <v>0.99809622706818923</v>
      </c>
      <c r="H25">
        <v>0.99749048113534156</v>
      </c>
      <c r="I25">
        <v>1.0023364485981308</v>
      </c>
      <c r="J25">
        <v>4.0000000000000018</v>
      </c>
    </row>
    <row r="26" spans="1:10" x14ac:dyDescent="0.2">
      <c r="A26" t="s">
        <v>49</v>
      </c>
      <c r="B26" t="s">
        <v>50</v>
      </c>
      <c r="C26" s="5">
        <v>0.25233644859813098</v>
      </c>
    </row>
    <row r="27" spans="1:10" x14ac:dyDescent="0.2">
      <c r="A27" t="s">
        <v>49</v>
      </c>
      <c r="B27" t="s">
        <v>51</v>
      </c>
      <c r="C27" s="5">
        <v>3.7383177570093497E-2</v>
      </c>
    </row>
    <row r="28" spans="1:10" x14ac:dyDescent="0.2">
      <c r="A28" t="s">
        <v>50</v>
      </c>
      <c r="B28" t="s">
        <v>48</v>
      </c>
      <c r="C28" s="5">
        <v>2.80373831775701E-2</v>
      </c>
    </row>
    <row r="29" spans="1:10" x14ac:dyDescent="0.2">
      <c r="A29" t="s">
        <v>50</v>
      </c>
      <c r="B29" t="s">
        <v>49</v>
      </c>
      <c r="C29" s="5">
        <v>0.28037383177570102</v>
      </c>
    </row>
    <row r="30" spans="1:10" x14ac:dyDescent="0.2">
      <c r="A30" t="s">
        <v>50</v>
      </c>
      <c r="B30" t="s">
        <v>50</v>
      </c>
      <c r="C30" s="5">
        <v>0.47663551401869197</v>
      </c>
    </row>
    <row r="31" spans="1:10" x14ac:dyDescent="0.2">
      <c r="A31" t="s">
        <v>50</v>
      </c>
      <c r="B31" t="s">
        <v>51</v>
      </c>
      <c r="C31" s="5">
        <v>0.21495327102803699</v>
      </c>
    </row>
    <row r="32" spans="1:10" x14ac:dyDescent="0.2">
      <c r="A32" t="s">
        <v>51</v>
      </c>
      <c r="B32" t="s">
        <v>49</v>
      </c>
      <c r="C32" s="5">
        <v>4.6296296296296301E-2</v>
      </c>
    </row>
    <row r="33" spans="1:3" x14ac:dyDescent="0.2">
      <c r="A33" t="s">
        <v>51</v>
      </c>
      <c r="B33" t="s">
        <v>50</v>
      </c>
      <c r="C33" s="5">
        <v>0.21296296296296299</v>
      </c>
    </row>
    <row r="34" spans="1:3" x14ac:dyDescent="0.2">
      <c r="A34" t="s">
        <v>51</v>
      </c>
      <c r="B34" t="s">
        <v>51</v>
      </c>
      <c r="C34" s="5">
        <v>0.74074074074074103</v>
      </c>
    </row>
  </sheetData>
  <phoneticPr fontId="18" type="noConversion"/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T4table</vt:lpstr>
      <vt:lpstr>T7table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Wan, Viva</cp:lastModifiedBy>
  <dcterms:created xsi:type="dcterms:W3CDTF">2024-02-13T14:58:05Z</dcterms:created>
  <dcterms:modified xsi:type="dcterms:W3CDTF">2024-02-14T03:05:07Z</dcterms:modified>
</cp:coreProperties>
</file>