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ES MBA\SEM 1\Acct Project\"/>
    </mc:Choice>
  </mc:AlternateContent>
  <xr:revisionPtr revIDLastSave="0" documentId="13_ncr:1_{F08E5A57-70EE-4C66-89D7-F94F678197A6}" xr6:coauthVersionLast="47" xr6:coauthVersionMax="47" xr10:uidLastSave="{00000000-0000-0000-0000-000000000000}"/>
  <bookViews>
    <workbookView xWindow="-108" yWindow="-108" windowWidth="23256" windowHeight="12456" activeTab="4" xr2:uid="{E5FA6AF9-5D36-4B78-A106-427EC81712D8}"/>
  </bookViews>
  <sheets>
    <sheet name="Balance sheet" sheetId="1" r:id="rId1"/>
    <sheet name="Ratios" sheetId="2" r:id="rId2"/>
    <sheet name="P&amp;L" sheetId="3" r:id="rId3"/>
    <sheet name="Cash Flow" sheetId="4" r:id="rId4"/>
    <sheet name="Summary_Graph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<sst xmlns="http://schemas.openxmlformats.org/spreadsheetml/2006/main" count="322" uniqueCount="194">
  <si>
    <t>Item</t>
  </si>
  <si>
    <t>Equity Share Capital</t>
  </si>
  <si>
    <t>Reserves and Surplus</t>
  </si>
  <si>
    <t>Total Shareholders Funds</t>
  </si>
  <si>
    <t>Long Term Borrowings</t>
  </si>
  <si>
    <t>Deferred Tax Liabilities</t>
  </si>
  <si>
    <t>Other Long Term Liabilities</t>
  </si>
  <si>
    <t>Long Term Provisions</t>
  </si>
  <si>
    <t>Total Non-Current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</si>
  <si>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</si>
  <si>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</si>
  <si>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</si>
  <si>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</si>
  <si>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</si>
  <si>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&amp; Liabilities</t>
  </si>
  <si>
    <t>Equities and Liabilities</t>
  </si>
  <si>
    <t>Non-Current Assets</t>
  </si>
  <si>
    <t>Tangible Assets</t>
  </si>
  <si>
    <t>Intangible Assets</t>
  </si>
  <si>
    <t>Capital Work-In-Progress</t>
  </si>
  <si>
    <t>Intangible Assets Under Development</t>
  </si>
  <si>
    <t>Other Assets</t>
  </si>
  <si>
    <t>Total Fixed Assets</t>
  </si>
  <si>
    <t>Non-Current Investments</t>
  </si>
  <si>
    <t>Deferred Tax Assets (Net)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</si>
  <si>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</si>
  <si>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</si>
  <si>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</si>
  <si>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</si>
  <si>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</si>
  <si>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</si>
  <si>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</si>
  <si>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</si>
  <si>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</si>
  <si>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 Current Assets</t>
  </si>
  <si>
    <t>Total Current Assets</t>
  </si>
  <si>
    <t>Ratio</t>
  </si>
  <si>
    <t>Formula</t>
  </si>
  <si>
    <t>FY21</t>
  </si>
  <si>
    <t>FY22</t>
  </si>
  <si>
    <t>FY23</t>
  </si>
  <si>
    <t>FY24</t>
  </si>
  <si>
    <t>FY25</t>
  </si>
  <si>
    <t>Industry Avg</t>
  </si>
  <si>
    <t>Current Ratio</t>
  </si>
  <si>
    <t>Current Assets / Current Liabilities</t>
  </si>
  <si>
    <t>1.5–2.0</t>
  </si>
  <si>
    <t>Quick Ratio</t>
  </si>
  <si>
    <t>(CA - Inventories) / CL</t>
  </si>
  <si>
    <t>1.0–1.3</t>
  </si>
  <si>
    <t>1. Liquidity Ratios</t>
  </si>
  <si>
    <t>2. Leverage Ratios</t>
  </si>
  <si>
    <t>Debt-to-Equity</t>
  </si>
  <si>
    <t>Total Debt / Shareholders’ Equity</t>
  </si>
  <si>
    <t>0.3–0.5</t>
  </si>
  <si>
    <t>Interest Coverage</t>
  </si>
  <si>
    <t>EBIT / Interest Expense (est.)</t>
  </si>
  <si>
    <t>&gt;3.0</t>
  </si>
  <si>
    <t>3. Profitability Ratios</t>
  </si>
  <si>
    <t>ROA</t>
  </si>
  <si>
    <t>Net Income / Total Assets</t>
  </si>
  <si>
    <t>~12%</t>
  </si>
  <si>
    <t>~13%</t>
  </si>
  <si>
    <t>~14%</t>
  </si>
  <si>
    <t>~15%</t>
  </si>
  <si>
    <t>~16%</t>
  </si>
  <si>
    <t>10–15%</t>
  </si>
  <si>
    <t>ROE</t>
  </si>
  <si>
    <t>Net Income / Shareholders’ Equity</t>
  </si>
  <si>
    <t>~17%</t>
  </si>
  <si>
    <t>~18%</t>
  </si>
  <si>
    <t>~19%</t>
  </si>
  <si>
    <t>~20%</t>
  </si>
  <si>
    <t>~21%</t>
  </si>
  <si>
    <t>15–20%</t>
  </si>
  <si>
    <t>Net Margin</t>
  </si>
  <si>
    <t>Net Income / Revenue</t>
  </si>
  <si>
    <t>15–18%</t>
  </si>
  <si>
    <t>4. Efficiency Ratios</t>
  </si>
  <si>
    <t>Asset Turnover</t>
  </si>
  <si>
    <t>Revenue / Total Assets</t>
  </si>
  <si>
    <t>~0.8</t>
  </si>
  <si>
    <t>~0.9</t>
  </si>
  <si>
    <t>~1.0</t>
  </si>
  <si>
    <t>~1.1</t>
  </si>
  <si>
    <t>~1.2</t>
  </si>
  <si>
    <t>1.0–1.5</t>
  </si>
  <si>
    <t>Inventory Turnover</t>
  </si>
  <si>
    <t>COGS / Average Inventory</t>
  </si>
  <si>
    <t>~5.5</t>
  </si>
  <si>
    <t>~5.8</t>
  </si>
  <si>
    <t>~6.0</t>
  </si>
  <si>
    <t>~6.2</t>
  </si>
  <si>
    <t>~6.5</t>
  </si>
  <si>
    <t>6.0–8.0</t>
  </si>
  <si>
    <t>📌 Summary Dashboard</t>
  </si>
  <si>
    <t>Category</t>
  </si>
  <si>
    <t>Strengths</t>
  </si>
  <si>
    <t>Weaknesses</t>
  </si>
  <si>
    <t>Liquidity</t>
  </si>
  <si>
    <t>Recovery in FY25</t>
  </si>
  <si>
    <t>Below ideal in FY23</t>
  </si>
  <si>
    <t>Leverage</t>
  </si>
  <si>
    <t>Very low debt, strong coverage</t>
  </si>
  <si>
    <t>May under-leverage growth</t>
  </si>
  <si>
    <t>Profitability</t>
  </si>
  <si>
    <t>High ROE and margins</t>
  </si>
  <si>
    <t>None significant</t>
  </si>
  <si>
    <t>Efficiency</t>
  </si>
  <si>
    <t>Improving turnover ratios</t>
  </si>
  <si>
    <t>Slight lag in asset utilization</t>
  </si>
  <si>
    <t>Income Statement</t>
  </si>
  <si>
    <t>Particulars</t>
  </si>
  <si>
    <t>Mar '25</t>
  </si>
  <si>
    <t>Mar '24</t>
  </si>
  <si>
    <t>Mar '23</t>
  </si>
  <si>
    <t>Mar '22</t>
  </si>
  <si>
    <t>Mar '21</t>
  </si>
  <si>
    <t>Sales Turnover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</si>
  <si>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</si>
  <si>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</si>
  <si>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</si>
  <si>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</si>
  <si>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</si>
  <si>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</si>
  <si>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</si>
  <si>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</si>
  <si>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Selling &amp; Admin Expenses</t>
  </si>
  <si>
    <t>Miscellaneous Expenses</t>
  </si>
  <si>
    <t>Total Expenses</t>
  </si>
  <si>
    <t>Operating Profit</t>
  </si>
  <si>
    <t>PBDIT</t>
  </si>
  <si>
    <t>Interest</t>
  </si>
  <si>
    <t>PBDT</t>
  </si>
  <si>
    <t>Depreciation</t>
  </si>
  <si>
    <t>Profit Before Tax</t>
  </si>
  <si>
    <t>Tax</t>
  </si>
  <si>
    <t>Reported Net Profit</t>
  </si>
  <si>
    <t>Other Metrics</t>
  </si>
  <si>
    <t>Total Value Addition</t>
  </si>
  <si>
    <t>Equity Dividend (₹ Cr)</t>
  </si>
  <si>
    <t>Per Share Data</t>
  </si>
  <si>
    <t>Shares in Issue (Lakhs)</t>
  </si>
  <si>
    <t>Earnings Per Share (₹)</t>
  </si>
  <si>
    <t>Equity Dividend (%)</t>
  </si>
  <si>
    <t>Book Value (₹)</t>
  </si>
  <si>
    <t>Profit &amp; Loss (₹ Cr) - Dabur India Ltd</t>
  </si>
  <si>
    <t>Balance Sheet (₹ Cr) - Dabur India Ltd</t>
  </si>
  <si>
    <t>Dabur India – Cash Flow Statement (₹ Cr)</t>
  </si>
  <si>
    <t>Net Profit Before Tax</t>
  </si>
  <si>
    <t>Net Cash From Operating Activities</t>
  </si>
  <si>
    <t>Net Cash (used in)/from Investing Activities</t>
  </si>
  <si>
    <t>Net Cash (used in)/from Financing Activities</t>
  </si>
  <si>
    <t>Net (Decrease)/Increase in Cash &amp; Equivalents</t>
  </si>
  <si>
    <t>Opening Cash &amp; Cash Equivalents</t>
  </si>
  <si>
    <t>Closing Cash &amp; Cash Equivalents</t>
  </si>
  <si>
    <t>Asset Base Analysis</t>
  </si>
  <si>
    <t>Total Assets (₹ Cr)</t>
  </si>
  <si>
    <t>Capital Structure Review</t>
  </si>
  <si>
    <t>Component</t>
  </si>
  <si>
    <t>Shareholders’ Equity</t>
  </si>
  <si>
    <t>Total Debt (LT + ST)</t>
  </si>
  <si>
    <t>Debt-to-Equity Ratio</t>
  </si>
  <si>
    <t>Liquidity Position</t>
  </si>
  <si>
    <t>Metric</t>
  </si>
  <si>
    <t>Current Liabilities</t>
  </si>
  <si>
    <t>Long-Term Debt Obligations</t>
  </si>
  <si>
    <t>Long-Term Borrowings</t>
  </si>
  <si>
    <t>Other LT Liabilities</t>
  </si>
  <si>
    <t>Shareholders’ Equity Trends</t>
  </si>
  <si>
    <t>Year</t>
  </si>
  <si>
    <t>Reserves &amp; Surplus</t>
  </si>
  <si>
    <t>Total Equity</t>
  </si>
  <si>
    <t>Net Sales (₹ Cr)</t>
  </si>
  <si>
    <t>YoY Growth (%)</t>
  </si>
  <si>
    <t>–</t>
  </si>
  <si>
    <t>Revenue Growth</t>
  </si>
  <si>
    <t>Gross Margin</t>
  </si>
  <si>
    <t>Gross Margin (%)</t>
  </si>
  <si>
    <t>Operating Margin</t>
  </si>
  <si>
    <t>Operating Margin (%)</t>
  </si>
  <si>
    <t>Net Profit Margin</t>
  </si>
  <si>
    <t>Net Profit Margin (%)</t>
  </si>
  <si>
    <t>Cost Efficiency Trends</t>
  </si>
  <si>
    <t>Expense Category</t>
  </si>
  <si>
    <t>CAGR (FY21–FY25)</t>
  </si>
  <si>
    <t>Net Cash from Operating Activities</t>
  </si>
  <si>
    <t>Net Change in Cash &amp; Cash Equivalents</t>
  </si>
  <si>
    <t>Revenue (Net Sales)</t>
  </si>
  <si>
    <t>Net Income</t>
  </si>
  <si>
    <t>Total Assets</t>
  </si>
  <si>
    <t>Operating Cash Flow</t>
  </si>
  <si>
    <t>📌 Ratos Dashboard</t>
  </si>
  <si>
    <t xml:space="preserve">   Dabur India Financial Performance Overview (FY21–FY25,₹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</si>
</sst>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omic Sans MS"/>
      <family val="4"/>
    </font>
    <font>
      <b/>
      <sz val="24"/>
      <color theme="1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" fontId="0" fillId="2" borderId="1" xfId="0" applyNumberForma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4" fontId="0" fillId="0" borderId="6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" fontId="0" fillId="2" borderId="6" xfId="0" applyNumberFormat="1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4" fontId="0" fillId="0" borderId="8" xfId="0" applyNumberFormat="1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2" borderId="7" xfId="0" applyFont="1" applyFill="1" applyBorder="1" applyAlignment="1">
      <alignment vertical="center" wrapText="1"/>
    </xf>
    <xf numFmtId="4" fontId="0" fillId="2" borderId="8" xfId="0" applyNumberFormat="1" applyFill="1" applyBorder="1" applyAlignment="1">
      <alignment vertical="center" wrapText="1"/>
    </xf>
    <xf numFmtId="4" fontId="0" fillId="2" borderId="9" xfId="0" applyNumberForma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 readingOrder="1"/>
    </xf>
    <xf numFmtId="4" fontId="3" fillId="0" borderId="1" xfId="0" applyNumberFormat="1" applyFont="1" applyBorder="1" applyAlignment="1">
      <alignment horizontal="left" vertical="center" wrapText="1" indent="1" readingOrder="1"/>
    </xf>
    <xf numFmtId="0" fontId="3" fillId="0" borderId="5" xfId="0" applyFont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 readingOrder="1"/>
    </xf>
    <xf numFmtId="10" fontId="3" fillId="0" borderId="6" xfId="0" applyNumberFormat="1" applyFont="1" applyBorder="1" applyAlignment="1">
      <alignment horizontal="left" vertical="center" wrapText="1" indent="1" readingOrder="1"/>
    </xf>
    <xf numFmtId="0" fontId="3" fillId="0" borderId="7" xfId="0" applyFont="1" applyBorder="1" applyAlignment="1">
      <alignment horizontal="left" vertical="center" wrapText="1" indent="1" readingOrder="1"/>
    </xf>
    <xf numFmtId="4" fontId="3" fillId="0" borderId="8" xfId="0" applyNumberFormat="1" applyFont="1" applyBorder="1" applyAlignment="1">
      <alignment horizontal="left" vertical="center" wrapText="1" indent="1" readingOrder="1"/>
    </xf>
    <xf numFmtId="10" fontId="3" fillId="0" borderId="9" xfId="0" applyNumberFormat="1" applyFont="1" applyBorder="1" applyAlignment="1">
      <alignment horizontal="left" vertical="center" wrapText="1" indent="1" readingOrder="1"/>
    </xf>
    <xf numFmtId="10" fontId="0" fillId="0" borderId="6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0FC08"/>
      <color rgb="FFFFD757"/>
      <color rgb="FFC0D7B1"/>
      <color rgb="FF89FF91"/>
      <color rgb="FFCCE7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Asset Base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sheet'!$J$4</c:f>
              <c:strCache>
                <c:ptCount val="1"/>
                <c:pt idx="0">
                  <c:v>Total Assets (₹ Cr)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sheet'!$K$4:$O$4</c:f>
              <c:numCache>
                <c:formatCode>#,##0</c:formatCode>
                <c:ptCount val="5"/>
                <c:pt idx="0">
                  <c:v>7504</c:v>
                </c:pt>
                <c:pt idx="1">
                  <c:v>8592</c:v>
                </c:pt>
                <c:pt idx="2">
                  <c:v>9352</c:v>
                </c:pt>
                <c:pt idx="3">
                  <c:v>10533</c:v>
                </c:pt>
                <c:pt idx="4">
                  <c:v>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1-4F8C-8509-8E4D495058F9}"/>
            </c:ext>
          </c:extLst>
        </c:ser>
        <c:ser>
          <c:idx val="1"/>
          <c:order val="1"/>
          <c:tx>
            <c:strRef>
              <c:f>'Balance sheet'!$J$5</c:f>
              <c:strCache>
                <c:ptCount val="1"/>
                <c:pt idx="0">
                  <c:v>Non-Current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sheet'!$K$5:$O$5</c:f>
              <c:numCache>
                <c:formatCode>#,##0</c:formatCode>
                <c:ptCount val="5"/>
                <c:pt idx="0">
                  <c:v>4674</c:v>
                </c:pt>
                <c:pt idx="1">
                  <c:v>5958</c:v>
                </c:pt>
                <c:pt idx="2">
                  <c:v>7121</c:v>
                </c:pt>
                <c:pt idx="3">
                  <c:v>7100</c:v>
                </c:pt>
                <c:pt idx="4">
                  <c:v>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1-4F8C-8509-8E4D495058F9}"/>
            </c:ext>
          </c:extLst>
        </c:ser>
        <c:ser>
          <c:idx val="2"/>
          <c:order val="2"/>
          <c:tx>
            <c:strRef>
              <c:f>'Balance sheet'!$J$6</c:f>
              <c:strCache>
                <c:ptCount val="1"/>
                <c:pt idx="0">
                  <c:v>Current Assets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sheet'!$K$6:$O$6</c:f>
              <c:numCache>
                <c:formatCode>#,##0</c:formatCode>
                <c:ptCount val="5"/>
                <c:pt idx="0">
                  <c:v>2830</c:v>
                </c:pt>
                <c:pt idx="1">
                  <c:v>2634</c:v>
                </c:pt>
                <c:pt idx="2">
                  <c:v>2231</c:v>
                </c:pt>
                <c:pt idx="3">
                  <c:v>3432</c:v>
                </c:pt>
                <c:pt idx="4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1-4F8C-8509-8E4D4950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4511"/>
        <c:axId val="1406614991"/>
      </c:lineChart>
      <c:catAx>
        <c:axId val="14066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991"/>
        <c:crosses val="autoZero"/>
        <c:auto val="1"/>
        <c:lblAlgn val="ctr"/>
        <c:lblOffset val="100"/>
        <c:noMultiLvlLbl val="0"/>
      </c:catAx>
      <c:valAx>
        <c:axId val="140661499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Asset Base Analysis</a:t>
            </a:r>
          </a:p>
        </c:rich>
      </c:tx>
      <c:layout>
        <c:manualLayout>
          <c:xMode val="edge"/>
          <c:yMode val="edge"/>
          <c:x val="0.24329483310263453"/>
          <c:y val="1.6977928692699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9173190526976"/>
          <c:y val="0.15735732524096629"/>
          <c:w val="0.80444121718214623"/>
          <c:h val="0.49488656872050585"/>
        </c:manualLayout>
      </c:layout>
      <c:lineChart>
        <c:grouping val="standard"/>
        <c:varyColors val="0"/>
        <c:ser>
          <c:idx val="0"/>
          <c:order val="0"/>
          <c:tx>
            <c:strRef>
              <c:f>'Balance sheet'!$J$4</c:f>
              <c:strCache>
                <c:ptCount val="1"/>
                <c:pt idx="0">
                  <c:v>Total Assets (₹ Cr)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sheet'!$K$4:$O$4</c:f>
              <c:numCache>
                <c:formatCode>#,##0</c:formatCode>
                <c:ptCount val="5"/>
                <c:pt idx="0">
                  <c:v>7504</c:v>
                </c:pt>
                <c:pt idx="1">
                  <c:v>8592</c:v>
                </c:pt>
                <c:pt idx="2">
                  <c:v>9352</c:v>
                </c:pt>
                <c:pt idx="3">
                  <c:v>10533</c:v>
                </c:pt>
                <c:pt idx="4">
                  <c:v>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BE4-9CF6-2F0F6819EA8F}"/>
            </c:ext>
          </c:extLst>
        </c:ser>
        <c:ser>
          <c:idx val="1"/>
          <c:order val="1"/>
          <c:tx>
            <c:strRef>
              <c:f>'Balance sheet'!$J$5</c:f>
              <c:strCache>
                <c:ptCount val="1"/>
                <c:pt idx="0">
                  <c:v>Non-Current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sheet'!$K$5:$O$5</c:f>
              <c:numCache>
                <c:formatCode>#,##0</c:formatCode>
                <c:ptCount val="5"/>
                <c:pt idx="0">
                  <c:v>4674</c:v>
                </c:pt>
                <c:pt idx="1">
                  <c:v>5958</c:v>
                </c:pt>
                <c:pt idx="2">
                  <c:v>7121</c:v>
                </c:pt>
                <c:pt idx="3">
                  <c:v>7100</c:v>
                </c:pt>
                <c:pt idx="4">
                  <c:v>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A-4BE4-9CF6-2F0F6819EA8F}"/>
            </c:ext>
          </c:extLst>
        </c:ser>
        <c:ser>
          <c:idx val="2"/>
          <c:order val="2"/>
          <c:tx>
            <c:strRef>
              <c:f>'Balance sheet'!$J$6</c:f>
              <c:strCache>
                <c:ptCount val="1"/>
                <c:pt idx="0">
                  <c:v>Current Assets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sheet'!$K$3:$O$3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sheet'!$K$6:$O$6</c:f>
              <c:numCache>
                <c:formatCode>#,##0</c:formatCode>
                <c:ptCount val="5"/>
                <c:pt idx="0">
                  <c:v>2830</c:v>
                </c:pt>
                <c:pt idx="1">
                  <c:v>2634</c:v>
                </c:pt>
                <c:pt idx="2">
                  <c:v>2231</c:v>
                </c:pt>
                <c:pt idx="3">
                  <c:v>3432</c:v>
                </c:pt>
                <c:pt idx="4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A-4BE4-9CF6-2F0F681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4511"/>
        <c:axId val="1406614991"/>
      </c:lineChart>
      <c:catAx>
        <c:axId val="14066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991"/>
        <c:crosses val="autoZero"/>
        <c:auto val="1"/>
        <c:lblAlgn val="ctr"/>
        <c:lblOffset val="100"/>
        <c:noMultiLvlLbl val="0"/>
      </c:catAx>
      <c:valAx>
        <c:axId val="140661499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rPr>
              <a:t>Liquidity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sheet'!$J$18</c:f>
              <c:strCache>
                <c:ptCount val="1"/>
                <c:pt idx="0">
                  <c:v>Current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sheet'!$K$17:$O$17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sheet'!$K$18:$O$18</c:f>
              <c:numCache>
                <c:formatCode>#,##0</c:formatCode>
                <c:ptCount val="5"/>
                <c:pt idx="0">
                  <c:v>2830</c:v>
                </c:pt>
                <c:pt idx="1">
                  <c:v>2634</c:v>
                </c:pt>
                <c:pt idx="2">
                  <c:v>2231</c:v>
                </c:pt>
                <c:pt idx="3">
                  <c:v>3432</c:v>
                </c:pt>
                <c:pt idx="4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E-4A50-AC3B-2697D0A443E6}"/>
            </c:ext>
          </c:extLst>
        </c:ser>
        <c:ser>
          <c:idx val="1"/>
          <c:order val="1"/>
          <c:tx>
            <c:strRef>
              <c:f>'Balance sheet'!$J$19</c:f>
              <c:strCache>
                <c:ptCount val="1"/>
                <c:pt idx="0">
                  <c:v>Current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sheet'!$K$17:$O$17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sheet'!$K$19:$O$19</c:f>
              <c:numCache>
                <c:formatCode>#,##0</c:formatCode>
                <c:ptCount val="5"/>
                <c:pt idx="0">
                  <c:v>2036</c:v>
                </c:pt>
                <c:pt idx="1">
                  <c:v>2308</c:v>
                </c:pt>
                <c:pt idx="2">
                  <c:v>2632</c:v>
                </c:pt>
                <c:pt idx="3">
                  <c:v>2891</c:v>
                </c:pt>
                <c:pt idx="4">
                  <c:v>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E-4A50-AC3B-2697D0A4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715375"/>
        <c:axId val="1501716335"/>
      </c:lineChart>
      <c:catAx>
        <c:axId val="15017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6335"/>
        <c:crosses val="autoZero"/>
        <c:auto val="1"/>
        <c:lblAlgn val="ctr"/>
        <c:lblOffset val="100"/>
        <c:noMultiLvlLbl val="0"/>
      </c:catAx>
      <c:valAx>
        <c:axId val="15017163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Revenue YoY Growth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'P&amp;L'!$K$3:$K$4</c:f>
              <c:strCache>
                <c:ptCount val="2"/>
                <c:pt idx="0">
                  <c:v>YoY Growth (%)</c:v>
                </c:pt>
                <c:pt idx="1">
                  <c:v>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'P&amp;L'!$I$5:$I$8</c:f>
              <c:strCache>
                <c:ptCount val="4"/>
                <c:pt idx="0">
                  <c:v>Mar '22</c:v>
                </c:pt>
                <c:pt idx="1">
                  <c:v>Mar '23</c:v>
                </c:pt>
                <c:pt idx="2">
                  <c:v>Mar '24</c:v>
                </c:pt>
                <c:pt idx="3">
                  <c:v>Mar '25</c:v>
                </c:pt>
              </c:strCache>
            </c:strRef>
          </c:cat>
          <c:val>
            <c:numRef>
              <c:f>'P&amp;L'!$K$5:$K$8</c:f>
              <c:numCache>
                <c:formatCode>0.00%</c:formatCode>
                <c:ptCount val="4"/>
                <c:pt idx="0">
                  <c:v>0.13800000000000001</c:v>
                </c:pt>
                <c:pt idx="1">
                  <c:v>6.2E-2</c:v>
                </c:pt>
                <c:pt idx="2">
                  <c:v>5.1999999999999998E-2</c:v>
                </c:pt>
                <c:pt idx="3">
                  <c:v>-7.0000000000000001E-3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C-435F-8C24-0106B66D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00351"/>
        <c:axId val="966399871"/>
      </c:lineChart>
      <c:catAx>
        <c:axId val="9664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9871"/>
        <c:crosses val="autoZero"/>
        <c:auto val="1"/>
        <c:lblAlgn val="ctr"/>
        <c:lblOffset val="100"/>
        <c:noMultiLvlLbl val="0"/>
      </c:catAx>
      <c:valAx>
        <c:axId val="9663998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Cash Flow Analysis</a:t>
            </a:r>
            <a:endParaRPr lang="en-IN" sz="16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Flow'!$I$3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Flow'!$J$3:$N$3</c:f>
              <c:numCache>
                <c:formatCode>General</c:formatCode>
                <c:ptCount val="5"/>
                <c:pt idx="0">
                  <c:v>1622.97</c:v>
                </c:pt>
                <c:pt idx="1">
                  <c:v>1653.33</c:v>
                </c:pt>
                <c:pt idx="2">
                  <c:v>1561.91</c:v>
                </c:pt>
                <c:pt idx="3">
                  <c:v>1319.95</c:v>
                </c:pt>
                <c:pt idx="4">
                  <c:v>1704.17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513-95F1-4B977A013C8C}"/>
            </c:ext>
          </c:extLst>
        </c:ser>
        <c:ser>
          <c:idx val="1"/>
          <c:order val="1"/>
          <c:tx>
            <c:strRef>
              <c:f>'Cash Flow'!$I$4</c:f>
              <c:strCache>
                <c:ptCount val="1"/>
                <c:pt idx="0">
                  <c:v>Net Cash (used in)/from Investing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Flow'!$J$4:$N$4</c:f>
              <c:numCache>
                <c:formatCode>General</c:formatCode>
                <c:ptCount val="5"/>
                <c:pt idx="0">
                  <c:v>-99</c:v>
                </c:pt>
                <c:pt idx="1">
                  <c:v>-737.5</c:v>
                </c:pt>
                <c:pt idx="2">
                  <c:v>-618.57000000000005</c:v>
                </c:pt>
                <c:pt idx="3">
                  <c:v>-682.8</c:v>
                </c:pt>
                <c:pt idx="4">
                  <c:v>-1121.4000000000001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E-4513-95F1-4B977A013C8C}"/>
            </c:ext>
          </c:extLst>
        </c:ser>
        <c:ser>
          <c:idx val="2"/>
          <c:order val="2"/>
          <c:tx>
            <c:strRef>
              <c:f>'Cash Flow'!$I$5</c:f>
              <c:strCache>
                <c:ptCount val="1"/>
                <c:pt idx="0">
                  <c:v>Net Cash (used in)/from Financing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Flow'!$J$5:$N$5</c:f>
              <c:numCache>
                <c:formatCode>General</c:formatCode>
                <c:ptCount val="5"/>
                <c:pt idx="0">
                  <c:v>-1510.68</c:v>
                </c:pt>
                <c:pt idx="1">
                  <c:v>-921.82</c:v>
                </c:pt>
                <c:pt idx="2">
                  <c:v>-939.83</c:v>
                </c:pt>
                <c:pt idx="3">
                  <c:v>-634.79</c:v>
                </c:pt>
                <c:pt idx="4">
                  <c:v>-555.04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E-4513-95F1-4B977A013C8C}"/>
            </c:ext>
          </c:extLst>
        </c:ser>
        <c:ser>
          <c:idx val="3"/>
          <c:order val="3"/>
          <c:tx>
            <c:strRef>
              <c:f>'Cash Flow'!$I$6</c:f>
              <c:strCache>
                <c:ptCount val="1"/>
                <c:pt idx="0">
                  <c:v>Net Change in Cash &amp; Cash Equivalents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Flow'!$J$6:$N$6</c:f>
              <c:numCache>
                <c:formatCode>General</c:formatCode>
                <c:ptCount val="5"/>
                <c:pt idx="0">
                  <c:v>13.39</c:v>
                </c:pt>
                <c:pt idx="1">
                  <c:v>-4.58</c:v>
                </c:pt>
                <c:pt idx="2">
                  <c:v>4.88</c:v>
                </c:pt>
                <c:pt idx="3">
                  <c:v>3.46</c:v>
                </c:pt>
                <c:pt idx="4">
                  <c:v>28.76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E-4513-95F1-4B977A01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05503"/>
        <c:axId val="1405026559"/>
      </c:lineChart>
      <c:catAx>
        <c:axId val="14571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26559"/>
        <c:crosses val="autoZero"/>
        <c:auto val="1"/>
        <c:lblAlgn val="ctr"/>
        <c:lblOffset val="100"/>
        <c:noMultiLvlLbl val="0"/>
      </c:catAx>
      <c:valAx>
        <c:axId val="14050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Revenue-Assets-Equity Trends</a:t>
            </a:r>
            <a:endParaRPr lang="en-IN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0.20682345445605577"/>
          <c:y val="1.401541695865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695741198577091"/>
          <c:y val="0.12522793445493455"/>
          <c:w val="0.85079398056773248"/>
          <c:h val="0.65952616119200946"/>
        </c:manualLayout>
      </c:layout>
      <c:lineChart>
        <c:grouping val="standard"/>
        <c:varyColors val="0"/>
        <c:ser>
          <c:idx val="0"/>
          <c:order val="0"/>
          <c:tx>
            <c:strRef>
              <c:f>Summary_Graphs!$B$7</c:f>
              <c:strCache>
                <c:ptCount val="1"/>
                <c:pt idx="0">
                  <c:v>Revenue (Net Sales)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Summary_Graphs!$C$6:$G$6</c:f>
              <c:strCache>
                <c:ptCount val="5"/>
                <c:pt idx="0">
                  <c:v>Mar '21</c:v>
                </c:pt>
                <c:pt idx="1">
                  <c:v>Mar '22</c:v>
                </c:pt>
                <c:pt idx="2">
                  <c:v>Mar '23</c:v>
                </c:pt>
                <c:pt idx="3">
                  <c:v>Mar '24</c:v>
                </c:pt>
                <c:pt idx="4">
                  <c:v>Mar '25</c:v>
                </c:pt>
              </c:strCache>
            </c:strRef>
          </c:cat>
          <c:val>
            <c:numRef>
              <c:f>Summary_Graphs!$C$7:$G$7</c:f>
              <c:numCache>
                <c:formatCode>#,##0</c:formatCode>
                <c:ptCount val="5"/>
                <c:pt idx="0">
                  <c:v>7184.73</c:v>
                </c:pt>
                <c:pt idx="1">
                  <c:v>8179.5</c:v>
                </c:pt>
                <c:pt idx="2">
                  <c:v>8684.35</c:v>
                </c:pt>
                <c:pt idx="3">
                  <c:v>9135.6</c:v>
                </c:pt>
                <c:pt idx="4">
                  <c:v>9070.7099999999991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C63-8A8E-2A151B653CA2}"/>
            </c:ext>
          </c:extLst>
        </c:ser>
        <c:ser>
          <c:idx val="1"/>
          <c:order val="1"/>
          <c:tx>
            <c:strRef>
              <c:f>Summary_Graphs!$B$9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Summary_Graphs!$C$6:$G$6</c:f>
              <c:strCache>
                <c:ptCount val="5"/>
                <c:pt idx="0">
                  <c:v>Mar '21</c:v>
                </c:pt>
                <c:pt idx="1">
                  <c:v>Mar '22</c:v>
                </c:pt>
                <c:pt idx="2">
                  <c:v>Mar '23</c:v>
                </c:pt>
                <c:pt idx="3">
                  <c:v>Mar '24</c:v>
                </c:pt>
                <c:pt idx="4">
                  <c:v>Mar '25</c:v>
                </c:pt>
              </c:strCache>
            </c:strRef>
          </c:cat>
          <c:val>
            <c:numRef>
              <c:f>Summary_Graphs!$C$9:$G$9</c:f>
              <c:numCache>
                <c:formatCode>#,##0</c:formatCode>
                <c:ptCount val="5"/>
                <c:pt idx="0">
                  <c:v>7504.16</c:v>
                </c:pt>
                <c:pt idx="1">
                  <c:v>8592</c:v>
                </c:pt>
                <c:pt idx="2">
                  <c:v>9352.44</c:v>
                </c:pt>
                <c:pt idx="3">
                  <c:v>10532.81</c:v>
                </c:pt>
                <c:pt idx="4">
                  <c:v>11005.47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B-4C63-8A8E-2A151B653CA2}"/>
            </c:ext>
          </c:extLst>
        </c:ser>
        <c:ser>
          <c:idx val="2"/>
          <c:order val="2"/>
          <c:tx>
            <c:strRef>
              <c:f>Summary_Graphs!$B$10</c:f>
              <c:strCache>
                <c:ptCount val="1"/>
                <c:pt idx="0">
                  <c:v>Shareholders’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Summary_Graphs!$C$6:$G$6</c:f>
              <c:strCache>
                <c:ptCount val="5"/>
                <c:pt idx="0">
                  <c:v>Mar '21</c:v>
                </c:pt>
                <c:pt idx="1">
                  <c:v>Mar '22</c:v>
                </c:pt>
                <c:pt idx="2">
                  <c:v>Mar '23</c:v>
                </c:pt>
                <c:pt idx="3">
                  <c:v>Mar '24</c:v>
                </c:pt>
                <c:pt idx="4">
                  <c:v>Mar '25</c:v>
                </c:pt>
              </c:strCache>
            </c:strRef>
          </c:cat>
          <c:val>
            <c:numRef>
              <c:f>Summary_Graphs!$C$10:$G$10</c:f>
              <c:numCache>
                <c:formatCode>#,##0</c:formatCode>
                <c:ptCount val="5"/>
                <c:pt idx="0">
                  <c:v>5391.22</c:v>
                </c:pt>
                <c:pt idx="1">
                  <c:v>5863.87</c:v>
                </c:pt>
                <c:pt idx="2">
                  <c:v>6286.88</c:v>
                </c:pt>
                <c:pt idx="3">
                  <c:v>6915.37</c:v>
                </c:pt>
                <c:pt idx="4">
                  <c:v>7423.29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B-4C63-8A8E-2A151B65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99663"/>
        <c:axId val="1463196255"/>
      </c:lineChart>
      <c:catAx>
        <c:axId val="14562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96255"/>
        <c:crosses val="autoZero"/>
        <c:auto val="1"/>
        <c:lblAlgn val="ctr"/>
        <c:lblOffset val="100"/>
        <c:noMultiLvlLbl val="0"/>
      </c:catAx>
      <c:valAx>
        <c:axId val="14631962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Income-Operating</a:t>
            </a:r>
            <a:r>
              <a:rPr lang="en-IN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 Cash Trends</a:t>
            </a:r>
            <a:endParaRPr lang="en-IN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0.2062516591758484"/>
          <c:y val="1.369863013698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0358889835340503"/>
          <c:y val="0.13152986013734586"/>
          <c:w val="0.86416249420009839"/>
          <c:h val="0.65808938266278361"/>
        </c:manualLayout>
      </c:layout>
      <c:lineChart>
        <c:grouping val="standard"/>
        <c:varyColors val="0"/>
        <c:ser>
          <c:idx val="0"/>
          <c:order val="0"/>
          <c:tx>
            <c:strRef>
              <c:f>Summary_Graphs!$B$8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Summary_Graphs!$C$6:$G$6</c:f>
              <c:strCache>
                <c:ptCount val="5"/>
                <c:pt idx="0">
                  <c:v>Mar '21</c:v>
                </c:pt>
                <c:pt idx="1">
                  <c:v>Mar '22</c:v>
                </c:pt>
                <c:pt idx="2">
                  <c:v>Mar '23</c:v>
                </c:pt>
                <c:pt idx="3">
                  <c:v>Mar '24</c:v>
                </c:pt>
                <c:pt idx="4">
                  <c:v>Mar '25</c:v>
                </c:pt>
              </c:strCache>
            </c:strRef>
          </c:cat>
          <c:val>
            <c:numRef>
              <c:f>Summary_Graphs!$C$8:$G$8</c:f>
              <c:numCache>
                <c:formatCode>#,##0</c:formatCode>
                <c:ptCount val="5"/>
                <c:pt idx="0">
                  <c:v>1381.89</c:v>
                </c:pt>
                <c:pt idx="1">
                  <c:v>1432.93</c:v>
                </c:pt>
                <c:pt idx="2">
                  <c:v>1373.26</c:v>
                </c:pt>
                <c:pt idx="3">
                  <c:v>1509.21</c:v>
                </c:pt>
                <c:pt idx="4">
                  <c:v>1403.22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8DA-978D-C41D45448A80}"/>
            </c:ext>
          </c:extLst>
        </c:ser>
        <c:ser>
          <c:idx val="1"/>
          <c:order val="1"/>
          <c:tx>
            <c:strRef>
              <c:f>Summary_Graphs!$B$11</c:f>
              <c:strCache>
                <c:ptCount val="1"/>
                <c:pt idx="0">
                  <c:v>Operating Cash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Summary_Graphs!$C$6:$G$6</c:f>
              <c:strCache>
                <c:ptCount val="5"/>
                <c:pt idx="0">
                  <c:v>Mar '21</c:v>
                </c:pt>
                <c:pt idx="1">
                  <c:v>Mar '22</c:v>
                </c:pt>
                <c:pt idx="2">
                  <c:v>Mar '23</c:v>
                </c:pt>
                <c:pt idx="3">
                  <c:v>Mar '24</c:v>
                </c:pt>
                <c:pt idx="4">
                  <c:v>Mar '25</c:v>
                </c:pt>
              </c:strCache>
            </c:strRef>
          </c:cat>
          <c:val>
            <c:numRef>
              <c:f>Summary_Graphs!$C$11:$G$11</c:f>
              <c:numCache>
                <c:formatCode>#,##0</c:formatCode>
                <c:ptCount val="5"/>
                <c:pt idx="0">
                  <c:v>1704.17</c:v>
                </c:pt>
                <c:pt idx="1">
                  <c:v>1319.95</c:v>
                </c:pt>
                <c:pt idx="2">
                  <c:v>1561.91</c:v>
                </c:pt>
                <c:pt idx="3">
                  <c:v>1653.33</c:v>
                </c:pt>
                <c:pt idx="4">
                  <c:v>1622.97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0-48DA-978D-C41D4544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297295"/>
        <c:axId val="1453295855"/>
      </c:lineChart>
      <c:catAx>
        <c:axId val="145329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95855"/>
        <c:crosses val="autoZero"/>
        <c:auto val="1"/>
        <c:lblAlgn val="ctr"/>
        <c:lblOffset val="100"/>
        <c:noMultiLvlLbl val="0"/>
      </c:catAx>
      <c:valAx>
        <c:axId val="14532958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rPr>
              <a:t>Liquidity Position</a:t>
            </a:r>
          </a:p>
        </c:rich>
      </c:tx>
      <c:layout>
        <c:manualLayout>
          <c:xMode val="edge"/>
          <c:yMode val="edge"/>
          <c:x val="0.35039202635555716"/>
          <c:y val="1.4577259475218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23905444833755E-2"/>
          <c:y val="0.13024800471369649"/>
          <c:w val="0.87683632847329496"/>
          <c:h val="0.6458774285867328"/>
        </c:manualLayout>
      </c:layout>
      <c:lineChart>
        <c:grouping val="standard"/>
        <c:varyColors val="0"/>
        <c:ser>
          <c:idx val="0"/>
          <c:order val="0"/>
          <c:tx>
            <c:strRef>
              <c:f>'Balance sheet'!$J$18</c:f>
              <c:strCache>
                <c:ptCount val="1"/>
                <c:pt idx="0">
                  <c:v>Current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sheet'!$K$17:$O$17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sheet'!$K$18:$O$18</c:f>
              <c:numCache>
                <c:formatCode>#,##0</c:formatCode>
                <c:ptCount val="5"/>
                <c:pt idx="0">
                  <c:v>2830</c:v>
                </c:pt>
                <c:pt idx="1">
                  <c:v>2634</c:v>
                </c:pt>
                <c:pt idx="2">
                  <c:v>2231</c:v>
                </c:pt>
                <c:pt idx="3">
                  <c:v>3432</c:v>
                </c:pt>
                <c:pt idx="4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C-4FAF-B556-15A7CB3CC3CF}"/>
            </c:ext>
          </c:extLst>
        </c:ser>
        <c:ser>
          <c:idx val="1"/>
          <c:order val="1"/>
          <c:tx>
            <c:strRef>
              <c:f>'Balance sheet'!$J$19</c:f>
              <c:strCache>
                <c:ptCount val="1"/>
                <c:pt idx="0">
                  <c:v>Current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sheet'!$K$17:$O$17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'Balance sheet'!$K$19:$O$19</c:f>
              <c:numCache>
                <c:formatCode>#,##0</c:formatCode>
                <c:ptCount val="5"/>
                <c:pt idx="0">
                  <c:v>2036</c:v>
                </c:pt>
                <c:pt idx="1">
                  <c:v>2308</c:v>
                </c:pt>
                <c:pt idx="2">
                  <c:v>2632</c:v>
                </c:pt>
                <c:pt idx="3">
                  <c:v>2891</c:v>
                </c:pt>
                <c:pt idx="4">
                  <c:v>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FAF-B556-15A7CB3C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715375"/>
        <c:axId val="1501716335"/>
      </c:lineChart>
      <c:catAx>
        <c:axId val="15017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6335"/>
        <c:crosses val="autoZero"/>
        <c:auto val="1"/>
        <c:lblAlgn val="ctr"/>
        <c:lblOffset val="100"/>
        <c:noMultiLvlLbl val="0"/>
      </c:catAx>
      <c:valAx>
        <c:axId val="15017163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Cash Flow Analysis</a:t>
            </a:r>
            <a:endParaRPr lang="en-IN" sz="16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0.35746564767639338"/>
          <c:y val="9.24641701340730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4880654624054346E-2"/>
          <c:y val="9.3080597934966883E-2"/>
          <c:w val="0.92531542380731824"/>
          <c:h val="0.75512332803059812"/>
        </c:manualLayout>
      </c:layout>
      <c:lineChart>
        <c:grouping val="stacked"/>
        <c:varyColors val="0"/>
        <c:ser>
          <c:idx val="0"/>
          <c:order val="0"/>
          <c:tx>
            <c:strRef>
              <c:f>'Cash Flow'!$I$3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Flow'!$J$3:$N$3</c:f>
              <c:numCache>
                <c:formatCode>General</c:formatCode>
                <c:ptCount val="5"/>
                <c:pt idx="0">
                  <c:v>1622.97</c:v>
                </c:pt>
                <c:pt idx="1">
                  <c:v>1653.33</c:v>
                </c:pt>
                <c:pt idx="2">
                  <c:v>1561.91</c:v>
                </c:pt>
                <c:pt idx="3">
                  <c:v>1319.95</c:v>
                </c:pt>
                <c:pt idx="4">
                  <c:v>1704.17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4380-9146-BA4536828CF7}"/>
            </c:ext>
          </c:extLst>
        </c:ser>
        <c:ser>
          <c:idx val="1"/>
          <c:order val="1"/>
          <c:tx>
            <c:strRef>
              <c:f>'Cash Flow'!$I$4</c:f>
              <c:strCache>
                <c:ptCount val="1"/>
                <c:pt idx="0">
                  <c:v>Net Cash (used in)/from Investing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Flow'!$J$4:$N$4</c:f>
              <c:numCache>
                <c:formatCode>General</c:formatCode>
                <c:ptCount val="5"/>
                <c:pt idx="0">
                  <c:v>-99</c:v>
                </c:pt>
                <c:pt idx="1">
                  <c:v>-737.5</c:v>
                </c:pt>
                <c:pt idx="2">
                  <c:v>-618.57000000000005</c:v>
                </c:pt>
                <c:pt idx="3">
                  <c:v>-682.8</c:v>
                </c:pt>
                <c:pt idx="4">
                  <c:v>-1121.4000000000001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F-4380-9146-BA4536828CF7}"/>
            </c:ext>
          </c:extLst>
        </c:ser>
        <c:ser>
          <c:idx val="2"/>
          <c:order val="2"/>
          <c:tx>
            <c:strRef>
              <c:f>'Cash Flow'!$I$5</c:f>
              <c:strCache>
                <c:ptCount val="1"/>
                <c:pt idx="0">
                  <c:v>Net Cash (used in)/from Financing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Flow'!$J$5:$N$5</c:f>
              <c:numCache>
                <c:formatCode>General</c:formatCode>
                <c:ptCount val="5"/>
                <c:pt idx="0">
                  <c:v>-1510.68</c:v>
                </c:pt>
                <c:pt idx="1">
                  <c:v>-921.82</c:v>
                </c:pt>
                <c:pt idx="2">
                  <c:v>-939.83</c:v>
                </c:pt>
                <c:pt idx="3">
                  <c:v>-634.79</c:v>
                </c:pt>
                <c:pt idx="4">
                  <c:v>-555.04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F-4380-9146-BA4536828CF7}"/>
            </c:ext>
          </c:extLst>
        </c:ser>
        <c:ser>
          <c:idx val="3"/>
          <c:order val="3"/>
          <c:tx>
            <c:strRef>
              <c:f>'Cash Flow'!$I$6</c:f>
              <c:strCache>
                <c:ptCount val="1"/>
                <c:pt idx="0">
                  <c:v>Net Change in Cash &amp; Cash Equivalents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'Cash Flow'!$J$2:$N$2</c:f>
              <c:strCache>
                <c:ptCount val="5"/>
                <c:pt idx="0">
                  <c:v>Mar '25</c:v>
                </c:pt>
                <c:pt idx="1">
                  <c:v>Mar '24</c:v>
                </c:pt>
                <c:pt idx="2">
                  <c:v>Mar '23</c:v>
                </c:pt>
                <c:pt idx="3">
                  <c:v>Mar '22</c:v>
                </c:pt>
                <c:pt idx="4">
                  <c:v>Mar '21</c:v>
                </c:pt>
              </c:strCache>
            </c:strRef>
          </c:cat>
          <c:val>
            <c:numRef>
              <c:f>'Cash Flow'!$J$6:$N$6</c:f>
              <c:numCache>
                <c:formatCode>General</c:formatCode>
                <c:ptCount val="5"/>
                <c:pt idx="0">
                  <c:v>13.39</c:v>
                </c:pt>
                <c:pt idx="1">
                  <c:v>-4.58</c:v>
                </c:pt>
                <c:pt idx="2">
                  <c:v>4.88</c:v>
                </c:pt>
                <c:pt idx="3">
                  <c:v>3.46</c:v>
                </c:pt>
                <c:pt idx="4">
                  <c:v>28.76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F-4380-9146-BA453682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05503"/>
        <c:axId val="1405026559"/>
      </c:lineChart>
      <c:catAx>
        <c:axId val="14571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26559"/>
        <c:crosses val="autoZero"/>
        <c:auto val="1"/>
        <c:lblAlgn val="ctr"/>
        <c:lblOffset val="100"/>
        <c:noMultiLvlLbl val="0"/>
      </c:catAx>
      <c:valAx>
        <c:axId val="14050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Revenue YoY Growth (%) </a:t>
            </a:r>
          </a:p>
        </c:rich>
      </c:tx>
      <c:layout>
        <c:manualLayout>
          <c:xMode val="edge"/>
          <c:yMode val="edge"/>
          <c:x val="0.29900106457905312"/>
          <c:y val="1.946472019464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219079333859"/>
          <c:y val="0.12557196773760945"/>
          <c:w val="0.86398907183636642"/>
          <c:h val="0.82090005172711078"/>
        </c:manualLayout>
      </c:layout>
      <c:lineChart>
        <c:grouping val="standard"/>
        <c:varyColors val="0"/>
        <c:ser>
          <c:idx val="0"/>
          <c:order val="0"/>
          <c:tx>
            <c:strRef>
              <c:f>'P&amp;L'!$K$3:$K$4</c:f>
              <c:strCache>
                <c:ptCount val="2"/>
                <c:pt idx="0">
                  <c:v>YoY Growth (%)</c:v>
                </c:pt>
                <c:pt idx="1">
                  <c:v>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'P&amp;L'!$I$5:$I$8</c:f>
              <c:strCache>
                <c:ptCount val="4"/>
                <c:pt idx="0">
                  <c:v>Mar '22</c:v>
                </c:pt>
                <c:pt idx="1">
                  <c:v>Mar '23</c:v>
                </c:pt>
                <c:pt idx="2">
                  <c:v>Mar '24</c:v>
                </c:pt>
                <c:pt idx="3">
                  <c:v>Mar '25</c:v>
                </c:pt>
              </c:strCache>
            </c:strRef>
          </c:cat>
          <c:val>
            <c:numRef>
              <c:f>'P&amp;L'!$K$5:$K$8</c:f>
              <c:numCache>
                <c:formatCode>0.00%</c:formatCode>
                <c:ptCount val="4"/>
                <c:pt idx="0">
                  <c:v>0.13800000000000001</c:v>
                </c:pt>
                <c:pt idx="1">
                  <c:v>6.2E-2</c:v>
                </c:pt>
                <c:pt idx="2">
                  <c:v>5.1999999999999998E-2</c:v>
                </c:pt>
                <c:pt idx="3">
                  <c:v>-7.0000000000000001E-3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7-484C-9946-D03F220C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00351"/>
        <c:axId val="966399871"/>
      </c:lineChart>
      <c:catAx>
        <c:axId val="9664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9871"/>
        <c:crosses val="autoZero"/>
        <c:auto val="1"/>
        <c:lblAlgn val="ctr"/>
        <c:lblOffset val="100"/>
        <c:noMultiLvlLbl val="0"/>
      </c:catAx>
      <c:valAx>
        <c:axId val="9663998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12700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07/relationships/hdphoto" Target="../media/hdphoto4.wdp"/><Relationship Id="rId1" Type="http://schemas.openxmlformats.org/officeDocument/2006/relationships/image" Target="../media/image4.png"/><Relationship Id="rId5" Type="http://schemas.microsoft.com/office/2007/relationships/hdphoto" Target="../media/hdphoto5.wdp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7.xml"/><Relationship Id="rId7" Type="http://schemas.microsoft.com/office/2007/relationships/hdphoto" Target="../media/hdphoto6.wdp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6.png"/><Relationship Id="rId5" Type="http://schemas.openxmlformats.org/officeDocument/2006/relationships/chart" Target="../charts/chart9.xml"/><Relationship Id="rId10" Type="http://schemas.openxmlformats.org/officeDocument/2006/relationships/chart" Target="../charts/chart10.xml"/><Relationship Id="rId4" Type="http://schemas.openxmlformats.org/officeDocument/2006/relationships/chart" Target="../charts/chart8.xml"/><Relationship Id="rId9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15</xdr:row>
      <xdr:rowOff>22860</xdr:rowOff>
    </xdr:from>
    <xdr:to>
      <xdr:col>5</xdr:col>
      <xdr:colOff>472440</xdr:colOff>
      <xdr:row>26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175ABC-10FF-C07C-CA49-0A79749D1F65}"/>
            </a:ext>
          </a:extLst>
        </xdr:cNvPr>
        <xdr:cNvSpPr/>
      </xdr:nvSpPr>
      <xdr:spPr>
        <a:xfrm>
          <a:off x="1257300" y="2948940"/>
          <a:ext cx="3261360" cy="229362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586740</xdr:colOff>
      <xdr:row>0</xdr:row>
      <xdr:rowOff>186690</xdr:rowOff>
    </xdr:from>
    <xdr:to>
      <xdr:col>23</xdr:col>
      <xdr:colOff>464820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5A5E7-B8D5-B37B-1DFF-D3A46A6F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182880</xdr:colOff>
      <xdr:row>18</xdr:row>
      <xdr:rowOff>163830</xdr:rowOff>
    </xdr:from>
    <xdr:to>
      <xdr:col>23</xdr:col>
      <xdr:colOff>487680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3E80A-0BC3-B377-29A9-C9832F456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647700</xdr:colOff>
      <xdr:row>15</xdr:row>
      <xdr:rowOff>167640</xdr:rowOff>
    </xdr:from>
    <xdr:to>
      <xdr:col>2</xdr:col>
      <xdr:colOff>281940</xdr:colOff>
      <xdr:row>21</xdr:row>
      <xdr:rowOff>182880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EA3CD29-B6C9-4B77-A85C-4AB84A824DF2}"/>
            </a:ext>
          </a:extLst>
        </xdr:cNvPr>
        <xdr:cNvSpPr/>
      </xdr:nvSpPr>
      <xdr:spPr>
        <a:xfrm>
          <a:off x="1257300" y="2948940"/>
          <a:ext cx="1501140" cy="112014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480060</xdr:colOff>
      <xdr:row>0</xdr:row>
      <xdr:rowOff>91440</xdr:rowOff>
    </xdr:from>
    <xdr:to>
      <xdr:col>24</xdr:col>
      <xdr:colOff>152400</xdr:colOff>
      <xdr:row>6</xdr:row>
      <xdr:rowOff>99060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F339C6C-EA32-4443-9EF5-2016D0147EDC}"/>
            </a:ext>
          </a:extLst>
        </xdr:cNvPr>
        <xdr:cNvSpPr/>
      </xdr:nvSpPr>
      <xdr:spPr>
        <a:xfrm>
          <a:off x="14904720" y="91440"/>
          <a:ext cx="1501140" cy="112014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472440</xdr:colOff>
      <xdr:row>18</xdr:row>
      <xdr:rowOff>68580</xdr:rowOff>
    </xdr:from>
    <xdr:to>
      <xdr:col>24</xdr:col>
      <xdr:colOff>144780</xdr:colOff>
      <xdr:row>23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CA6B621-7656-92FF-7059-033256B55DBC}"/>
            </a:ext>
          </a:extLst>
        </xdr:cNvPr>
        <xdr:cNvSpPr/>
      </xdr:nvSpPr>
      <xdr:spPr>
        <a:xfrm>
          <a:off x="14897100" y="3398520"/>
          <a:ext cx="1501140" cy="112014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121920</xdr:rowOff>
    </xdr:from>
    <xdr:to>
      <xdr:col>11</xdr:col>
      <xdr:colOff>731520</xdr:colOff>
      <xdr:row>6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42DE42-3676-49D7-8D39-0F4F5253051F}"/>
            </a:ext>
          </a:extLst>
        </xdr:cNvPr>
        <xdr:cNvSpPr/>
      </xdr:nvSpPr>
      <xdr:spPr>
        <a:xfrm>
          <a:off x="6362700" y="304800"/>
          <a:ext cx="2263140" cy="17526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10</xdr:row>
      <xdr:rowOff>144780</xdr:rowOff>
    </xdr:from>
    <xdr:to>
      <xdr:col>6</xdr:col>
      <xdr:colOff>30480</xdr:colOff>
      <xdr:row>21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8A5866-BA19-4BC8-AE6B-073715F9880E}"/>
            </a:ext>
          </a:extLst>
        </xdr:cNvPr>
        <xdr:cNvSpPr/>
      </xdr:nvSpPr>
      <xdr:spPr>
        <a:xfrm>
          <a:off x="1158240" y="1973580"/>
          <a:ext cx="3261360" cy="229362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15240</xdr:colOff>
      <xdr:row>17</xdr:row>
      <xdr:rowOff>156210</xdr:rowOff>
    </xdr:from>
    <xdr:to>
      <xdr:col>15</xdr:col>
      <xdr:colOff>1287780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0CA32-ED49-8F74-8C5D-0B24C68E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</xdr:colOff>
      <xdr:row>17</xdr:row>
      <xdr:rowOff>45720</xdr:rowOff>
    </xdr:from>
    <xdr:to>
      <xdr:col>16</xdr:col>
      <xdr:colOff>236220</xdr:colOff>
      <xdr:row>23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061147B-4281-4A68-B12E-D0FFDB9A6C82}"/>
            </a:ext>
          </a:extLst>
        </xdr:cNvPr>
        <xdr:cNvSpPr/>
      </xdr:nvSpPr>
      <xdr:spPr>
        <a:xfrm>
          <a:off x="13053060" y="3550920"/>
          <a:ext cx="1562100" cy="1120140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118110</xdr:rowOff>
    </xdr:from>
    <xdr:to>
      <xdr:col>17</xdr:col>
      <xdr:colOff>594360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257F9-2A6D-EE9A-FBA1-E50F226E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30480</xdr:rowOff>
    </xdr:from>
    <xdr:to>
      <xdr:col>18</xdr:col>
      <xdr:colOff>281940</xdr:colOff>
      <xdr:row>8</xdr:row>
      <xdr:rowOff>236220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15B2BF-008D-4140-B536-454912B4964E}"/>
            </a:ext>
          </a:extLst>
        </xdr:cNvPr>
        <xdr:cNvSpPr/>
      </xdr:nvSpPr>
      <xdr:spPr>
        <a:xfrm>
          <a:off x="11917680" y="1691640"/>
          <a:ext cx="1501140" cy="112014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72390</xdr:rowOff>
    </xdr:from>
    <xdr:to>
      <xdr:col>7</xdr:col>
      <xdr:colOff>7620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84A91-6B89-09FA-A72E-DCF154C2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</xdr:colOff>
      <xdr:row>24</xdr:row>
      <xdr:rowOff>238125</xdr:rowOff>
    </xdr:from>
    <xdr:to>
      <xdr:col>7</xdr:col>
      <xdr:colOff>24765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A30B4-0E45-FF70-27B3-A671CA788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4</xdr:row>
      <xdr:rowOff>175261</xdr:rowOff>
    </xdr:from>
    <xdr:to>
      <xdr:col>15</xdr:col>
      <xdr:colOff>0</xdr:colOff>
      <xdr:row>19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C9FF9-2A9C-4C03-89B2-E57D7A2D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108585</xdr:colOff>
      <xdr:row>19</xdr:row>
      <xdr:rowOff>118109</xdr:rowOff>
    </xdr:from>
    <xdr:to>
      <xdr:col>17</xdr:col>
      <xdr:colOff>489585</xdr:colOff>
      <xdr:row>38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5F466-B5AA-4111-89DE-1E6BA55AD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5</xdr:row>
      <xdr:rowOff>0</xdr:rowOff>
    </xdr:from>
    <xdr:to>
      <xdr:col>20</xdr:col>
      <xdr:colOff>1081548</xdr:colOff>
      <xdr:row>19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19BE07-6E7C-4226-82A3-F211166BE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218798</xdr:colOff>
      <xdr:row>0</xdr:row>
      <xdr:rowOff>47625</xdr:rowOff>
    </xdr:from>
    <xdr:to>
      <xdr:col>4</xdr:col>
      <xdr:colOff>447675</xdr:colOff>
      <xdr:row>5</xdr:row>
      <xdr:rowOff>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0415836-5E1D-4211-9620-F7DF4A6F8578}"/>
            </a:ext>
          </a:extLst>
        </xdr:cNvPr>
        <xdr:cNvSpPr/>
      </xdr:nvSpPr>
      <xdr:spPr>
        <a:xfrm>
          <a:off x="2104748" y="47625"/>
          <a:ext cx="1448077" cy="733426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441960</xdr:colOff>
      <xdr:row>20</xdr:row>
      <xdr:rowOff>121920</xdr:rowOff>
    </xdr:from>
    <xdr:to>
      <xdr:col>20</xdr:col>
      <xdr:colOff>731520</xdr:colOff>
      <xdr:row>25</xdr:row>
      <xdr:rowOff>228600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178F85F-FD92-446A-B1EE-1E138D2EDA20}"/>
            </a:ext>
          </a:extLst>
        </xdr:cNvPr>
        <xdr:cNvSpPr/>
      </xdr:nvSpPr>
      <xdr:spPr>
        <a:xfrm>
          <a:off x="6362700" y="312420"/>
          <a:ext cx="2263140" cy="1752600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alphaModFix amt="40000"/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9525</xdr:colOff>
      <xdr:row>26</xdr:row>
      <xdr:rowOff>51435</xdr:rowOff>
    </xdr:from>
    <xdr:to>
      <xdr:col>21</xdr:col>
      <xdr:colOff>95250</xdr:colOff>
      <xdr:row>38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78A794-0974-4DD7-B285-4DAB57539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E86F-0584-4A40-B67C-600C619BC8B9}">
  <dimension ref="B1:O37"/>
  <sheetViews>
    <sheetView topLeftCell="E1" workbookViewId="0">
      <selection activeCell="Y22" sqref="Y22"/>
    </sheetView>
  </sheetViews>
  <sheetFormatPr defaultRowHeight="14.4" x14ac:dyDescent="0.3"/>
  <cols>
    <col min="2" max="2" width="27.21875" bestFit="1" customWidth="1"/>
    <col min="3" max="4" width="9" bestFit="1" customWidth="1"/>
    <col min="5" max="7" width="8" bestFit="1" customWidth="1"/>
    <col min="10" max="10" width="20.33203125" customWidth="1"/>
    <col min="11" max="11" width="8.109375" customWidth="1"/>
    <col min="12" max="12" width="9.88671875" customWidth="1"/>
    <col min="13" max="13" width="9.109375" customWidth="1"/>
    <col min="14" max="14" width="6.6640625" customWidth="1"/>
    <col min="15" max="15" width="7" customWidth="1"/>
  </cols>
  <sheetData>
    <row r="1" spans="2:15" ht="15" thickBot="1" x14ac:dyDescent="0.35">
      <c r="B1" s="61" t="s">
        <v>147</v>
      </c>
      <c r="C1" s="62"/>
      <c r="D1" s="62"/>
      <c r="E1" s="62"/>
      <c r="F1" s="62"/>
      <c r="G1" s="63"/>
    </row>
    <row r="2" spans="2:15" x14ac:dyDescent="0.3">
      <c r="B2" s="14" t="s">
        <v>0</v>
      </c>
      <c r="C2" s="7">
        <v>45717</v>
      </c>
      <c r="D2" s="7">
        <v>45352</v>
      </c>
      <c r="E2" s="7">
        <v>44986</v>
      </c>
      <c r="F2" s="7">
        <v>44621</v>
      </c>
      <c r="G2" s="30">
        <v>44256</v>
      </c>
      <c r="J2" s="64" t="s">
        <v>156</v>
      </c>
      <c r="K2" s="65"/>
      <c r="L2" s="65"/>
      <c r="M2" s="65"/>
      <c r="N2" s="65"/>
      <c r="O2" s="66"/>
    </row>
    <row r="3" spans="2:15" x14ac:dyDescent="0.3">
      <c r="B3" s="55" t="s">
        <v>15</v>
      </c>
      <c r="C3" s="56"/>
      <c r="D3" s="56"/>
      <c r="E3" s="56"/>
      <c r="F3" s="56"/>
      <c r="G3" s="57"/>
      <c r="J3" s="14" t="s">
        <v>96</v>
      </c>
      <c r="K3" s="6" t="s">
        <v>38</v>
      </c>
      <c r="L3" s="6" t="s">
        <v>39</v>
      </c>
      <c r="M3" s="6" t="s">
        <v>40</v>
      </c>
      <c r="N3" s="6" t="s">
        <v>41</v>
      </c>
      <c r="O3" s="15" t="s">
        <v>42</v>
      </c>
    </row>
    <row r="4" spans="2:15" x14ac:dyDescent="0.3">
      <c r="B4" s="16" t="s">
        <v>1</v>
      </c>
      <c r="C4" s="8">
        <v>177.23</v>
      </c>
      <c r="D4" s="8">
        <v>177.2</v>
      </c>
      <c r="E4" s="8">
        <v>177.18</v>
      </c>
      <c r="F4" s="8">
        <v>176.79</v>
      </c>
      <c r="G4" s="17">
        <v>176.74</v>
      </c>
      <c r="J4" s="16" t="s">
        <v>157</v>
      </c>
      <c r="K4" s="24">
        <v>7504</v>
      </c>
      <c r="L4" s="24">
        <v>8592</v>
      </c>
      <c r="M4" s="24">
        <v>9352</v>
      </c>
      <c r="N4" s="24">
        <v>10533</v>
      </c>
      <c r="O4" s="25">
        <v>11005</v>
      </c>
    </row>
    <row r="5" spans="2:15" x14ac:dyDescent="0.3">
      <c r="B5" s="16" t="s">
        <v>2</v>
      </c>
      <c r="C5" s="9">
        <v>7246.06</v>
      </c>
      <c r="D5" s="9">
        <v>6738.17</v>
      </c>
      <c r="E5" s="9">
        <v>6109.7</v>
      </c>
      <c r="F5" s="9">
        <v>5687.08</v>
      </c>
      <c r="G5" s="21">
        <v>5214.4799999999996</v>
      </c>
      <c r="J5" s="16" t="s">
        <v>16</v>
      </c>
      <c r="K5" s="24">
        <v>4674</v>
      </c>
      <c r="L5" s="24">
        <v>5958</v>
      </c>
      <c r="M5" s="24">
        <v>7121</v>
      </c>
      <c r="N5" s="24">
        <v>7100</v>
      </c>
      <c r="O5" s="25">
        <v>7075</v>
      </c>
    </row>
    <row r="6" spans="2:15" ht="15" thickBot="1" x14ac:dyDescent="0.35">
      <c r="B6" s="16" t="s">
        <v>3</v>
      </c>
      <c r="C6" s="9">
        <v>7423.29</v>
      </c>
      <c r="D6" s="9">
        <v>6915.37</v>
      </c>
      <c r="E6" s="9">
        <v>6286.88</v>
      </c>
      <c r="F6" s="9">
        <v>5863.87</v>
      </c>
      <c r="G6" s="21">
        <v>5391.22</v>
      </c>
      <c r="J6" s="18" t="s">
        <v>28</v>
      </c>
      <c r="K6" s="26">
        <v>2830</v>
      </c>
      <c r="L6" s="26">
        <v>2634</v>
      </c>
      <c r="M6" s="26">
        <v>2231</v>
      </c>
      <c r="N6" s="26">
        <v>3432</v>
      </c>
      <c r="O6" s="27">
        <v>3930</v>
      </c>
    </row>
    <row r="7" spans="2:15" x14ac:dyDescent="0.3">
      <c r="B7" s="16" t="s">
        <v>4</v>
      </c>
      <c r="C7" s="8">
        <v>249.42</v>
      </c>
      <c r="D7" s="8">
        <v>498.93</v>
      </c>
      <c r="E7" s="8">
        <v>249.45</v>
      </c>
      <c r="F7" s="8">
        <v>249.1</v>
      </c>
      <c r="G7" s="17">
        <v>19.62</v>
      </c>
    </row>
    <row r="8" spans="2:15" ht="15" thickBot="1" x14ac:dyDescent="0.35">
      <c r="B8" s="16" t="s">
        <v>5</v>
      </c>
      <c r="C8" s="8">
        <v>133.25</v>
      </c>
      <c r="D8" s="8">
        <v>100.5</v>
      </c>
      <c r="E8" s="8">
        <v>76.760000000000005</v>
      </c>
      <c r="F8" s="8">
        <v>70.040000000000006</v>
      </c>
      <c r="G8" s="17">
        <v>0</v>
      </c>
    </row>
    <row r="9" spans="2:15" x14ac:dyDescent="0.3">
      <c r="B9" s="16" t="s">
        <v>6</v>
      </c>
      <c r="C9" s="8">
        <v>74.319999999999993</v>
      </c>
      <c r="D9" s="8">
        <v>66.94</v>
      </c>
      <c r="E9" s="8">
        <v>50.15</v>
      </c>
      <c r="F9" s="8">
        <v>44.59</v>
      </c>
      <c r="G9" s="17">
        <v>1.37</v>
      </c>
      <c r="J9" s="64" t="s">
        <v>158</v>
      </c>
      <c r="K9" s="65"/>
      <c r="L9" s="65"/>
      <c r="M9" s="65"/>
      <c r="N9" s="65"/>
      <c r="O9" s="66"/>
    </row>
    <row r="10" spans="2:15" x14ac:dyDescent="0.3">
      <c r="B10" s="16" t="s">
        <v>7</v>
      </c>
      <c r="C10" s="8">
        <v>62.58</v>
      </c>
      <c r="D10" s="8">
        <v>60.04</v>
      </c>
      <c r="E10" s="8">
        <v>57.68</v>
      </c>
      <c r="F10" s="8">
        <v>56.57</v>
      </c>
      <c r="G10" s="17">
        <v>55.55</v>
      </c>
      <c r="J10" s="14" t="s">
        <v>159</v>
      </c>
      <c r="K10" s="6" t="s">
        <v>38</v>
      </c>
      <c r="L10" s="6" t="s">
        <v>39</v>
      </c>
      <c r="M10" s="6" t="s">
        <v>40</v>
      </c>
      <c r="N10" s="6" t="s">
        <v>41</v>
      </c>
      <c r="O10" s="15" t="s">
        <v>42</v>
      </c>
    </row>
    <row r="11" spans="2:15" x14ac:dyDescent="0.3">
      <c r="B11" s="16" t="s">
        <v>8</v>
      </c>
      <c r="C11" s="8">
        <v>519.57000000000005</v>
      </c>
      <c r="D11" s="8">
        <v>726.41</v>
      </c>
      <c r="E11" s="8">
        <v>434.04</v>
      </c>
      <c r="F11" s="8">
        <v>420.3</v>
      </c>
      <c r="G11" s="17">
        <v>76.540000000000006</v>
      </c>
      <c r="J11" s="16" t="s">
        <v>160</v>
      </c>
      <c r="K11" s="24">
        <v>5391</v>
      </c>
      <c r="L11" s="24">
        <v>5864</v>
      </c>
      <c r="M11" s="24">
        <v>6287</v>
      </c>
      <c r="N11" s="24">
        <v>6915</v>
      </c>
      <c r="O11" s="25">
        <v>7423</v>
      </c>
    </row>
    <row r="12" spans="2:15" x14ac:dyDescent="0.3">
      <c r="B12" s="16" t="s">
        <v>9</v>
      </c>
      <c r="C12" s="8">
        <v>35.380000000000003</v>
      </c>
      <c r="D12" s="8">
        <v>198.99</v>
      </c>
      <c r="E12" s="8">
        <v>307.76</v>
      </c>
      <c r="F12" s="8">
        <v>261.88</v>
      </c>
      <c r="G12" s="17">
        <v>151.96</v>
      </c>
      <c r="J12" s="16" t="s">
        <v>161</v>
      </c>
      <c r="K12" s="8">
        <v>171.6</v>
      </c>
      <c r="L12" s="8">
        <v>511</v>
      </c>
      <c r="M12" s="8">
        <v>557.20000000000005</v>
      </c>
      <c r="N12" s="8">
        <v>697.9</v>
      </c>
      <c r="O12" s="17">
        <v>284.8</v>
      </c>
    </row>
    <row r="13" spans="2:15" ht="15" thickBot="1" x14ac:dyDescent="0.35">
      <c r="B13" s="16" t="s">
        <v>10</v>
      </c>
      <c r="C13" s="9">
        <v>2341.9699999999998</v>
      </c>
      <c r="D13" s="9">
        <v>2058.9299999999998</v>
      </c>
      <c r="E13" s="9">
        <v>1818.72</v>
      </c>
      <c r="F13" s="9">
        <v>1581.47</v>
      </c>
      <c r="G13" s="21">
        <v>1480.7</v>
      </c>
      <c r="J13" s="18" t="s">
        <v>162</v>
      </c>
      <c r="K13" s="19">
        <v>0.03</v>
      </c>
      <c r="L13" s="19">
        <v>0.09</v>
      </c>
      <c r="M13" s="19">
        <v>0.09</v>
      </c>
      <c r="N13" s="19">
        <v>0.1</v>
      </c>
      <c r="O13" s="20">
        <v>0.04</v>
      </c>
    </row>
    <row r="14" spans="2:15" x14ac:dyDescent="0.3">
      <c r="B14" s="16" t="s">
        <v>11</v>
      </c>
      <c r="C14" s="8">
        <v>521.11</v>
      </c>
      <c r="D14" s="8">
        <v>471.48</v>
      </c>
      <c r="E14" s="8">
        <v>364.63</v>
      </c>
      <c r="F14" s="8">
        <v>342.14</v>
      </c>
      <c r="G14" s="17">
        <v>269.31</v>
      </c>
    </row>
    <row r="15" spans="2:15" ht="15" thickBot="1" x14ac:dyDescent="0.35">
      <c r="B15" s="16" t="s">
        <v>12</v>
      </c>
      <c r="C15" s="8">
        <v>164.15</v>
      </c>
      <c r="D15" s="8">
        <v>161.63</v>
      </c>
      <c r="E15" s="8">
        <v>140.41</v>
      </c>
      <c r="F15" s="8">
        <v>122.34</v>
      </c>
      <c r="G15" s="17">
        <v>134.43</v>
      </c>
    </row>
    <row r="16" spans="2:15" x14ac:dyDescent="0.3">
      <c r="B16" s="16" t="s">
        <v>13</v>
      </c>
      <c r="C16" s="9">
        <v>3062.61</v>
      </c>
      <c r="D16" s="9">
        <v>2891.03</v>
      </c>
      <c r="E16" s="9">
        <v>2631.52</v>
      </c>
      <c r="F16" s="9">
        <v>2307.83</v>
      </c>
      <c r="G16" s="21">
        <v>2036.4</v>
      </c>
      <c r="J16" s="64" t="s">
        <v>163</v>
      </c>
      <c r="K16" s="65"/>
      <c r="L16" s="65"/>
      <c r="M16" s="65"/>
      <c r="N16" s="65"/>
      <c r="O16" s="66"/>
    </row>
    <row r="17" spans="2:15" x14ac:dyDescent="0.3">
      <c r="B17" s="22" t="s">
        <v>14</v>
      </c>
      <c r="C17" s="11">
        <v>11005.47</v>
      </c>
      <c r="D17" s="11">
        <v>10532.81</v>
      </c>
      <c r="E17" s="11">
        <v>9352.44</v>
      </c>
      <c r="F17" s="11">
        <v>8592</v>
      </c>
      <c r="G17" s="23">
        <v>7504.16</v>
      </c>
      <c r="I17" s="3"/>
      <c r="J17" s="14" t="s">
        <v>164</v>
      </c>
      <c r="K17" s="6" t="s">
        <v>38</v>
      </c>
      <c r="L17" s="6" t="s">
        <v>39</v>
      </c>
      <c r="M17" s="6" t="s">
        <v>40</v>
      </c>
      <c r="N17" s="6" t="s">
        <v>41</v>
      </c>
      <c r="O17" s="15" t="s">
        <v>42</v>
      </c>
    </row>
    <row r="18" spans="2:15" x14ac:dyDescent="0.3">
      <c r="B18" s="58" t="s">
        <v>16</v>
      </c>
      <c r="C18" s="59"/>
      <c r="D18" s="59"/>
      <c r="E18" s="59"/>
      <c r="F18" s="59"/>
      <c r="G18" s="60"/>
      <c r="J18" s="16" t="s">
        <v>28</v>
      </c>
      <c r="K18" s="24">
        <v>2830</v>
      </c>
      <c r="L18" s="24">
        <v>2634</v>
      </c>
      <c r="M18" s="24">
        <v>2231</v>
      </c>
      <c r="N18" s="24">
        <v>3432</v>
      </c>
      <c r="O18" s="25">
        <v>3930</v>
      </c>
    </row>
    <row r="19" spans="2:15" x14ac:dyDescent="0.3">
      <c r="B19" s="16" t="s">
        <v>17</v>
      </c>
      <c r="C19" s="9">
        <v>1943.71</v>
      </c>
      <c r="D19" s="9">
        <v>1810.01</v>
      </c>
      <c r="E19" s="9">
        <v>1595.58</v>
      </c>
      <c r="F19" s="9">
        <v>1329.19</v>
      </c>
      <c r="G19" s="21">
        <v>1131</v>
      </c>
      <c r="J19" s="16" t="s">
        <v>165</v>
      </c>
      <c r="K19" s="24">
        <v>2036</v>
      </c>
      <c r="L19" s="24">
        <v>2308</v>
      </c>
      <c r="M19" s="24">
        <v>2632</v>
      </c>
      <c r="N19" s="24">
        <v>2891</v>
      </c>
      <c r="O19" s="25">
        <v>3063</v>
      </c>
    </row>
    <row r="20" spans="2:15" x14ac:dyDescent="0.3">
      <c r="B20" s="16" t="s">
        <v>18</v>
      </c>
      <c r="C20" s="8">
        <v>48.51</v>
      </c>
      <c r="D20" s="8">
        <v>23.8</v>
      </c>
      <c r="E20" s="8">
        <v>21.01</v>
      </c>
      <c r="F20" s="8">
        <v>23.44</v>
      </c>
      <c r="G20" s="17">
        <v>26.42</v>
      </c>
      <c r="J20" s="16" t="s">
        <v>44</v>
      </c>
      <c r="K20" s="8">
        <v>1.39</v>
      </c>
      <c r="L20" s="8">
        <v>1.1399999999999999</v>
      </c>
      <c r="M20" s="8">
        <v>0.85</v>
      </c>
      <c r="N20" s="8">
        <v>1.19</v>
      </c>
      <c r="O20" s="17">
        <v>1.28</v>
      </c>
    </row>
    <row r="21" spans="2:15" ht="15" thickBot="1" x14ac:dyDescent="0.35">
      <c r="B21" s="16" t="s">
        <v>19</v>
      </c>
      <c r="C21" s="8">
        <v>134.66</v>
      </c>
      <c r="D21" s="8">
        <v>161.54</v>
      </c>
      <c r="E21" s="8">
        <v>109.43</v>
      </c>
      <c r="F21" s="8">
        <v>128.47999999999999</v>
      </c>
      <c r="G21" s="17">
        <v>107.26</v>
      </c>
      <c r="J21" s="18" t="s">
        <v>47</v>
      </c>
      <c r="K21" s="19">
        <v>0.84</v>
      </c>
      <c r="L21" s="19">
        <v>0.6</v>
      </c>
      <c r="M21" s="19">
        <v>0.38</v>
      </c>
      <c r="N21" s="19">
        <v>0.79</v>
      </c>
      <c r="O21" s="20">
        <v>0.86</v>
      </c>
    </row>
    <row r="22" spans="2:15" ht="29.4" thickBot="1" x14ac:dyDescent="0.35">
      <c r="B22" s="16" t="s">
        <v>20</v>
      </c>
      <c r="C22" s="8">
        <v>2.2200000000000002</v>
      </c>
      <c r="D22" s="8">
        <v>22.69</v>
      </c>
      <c r="E22" s="8">
        <v>0</v>
      </c>
      <c r="F22" s="8">
        <v>0</v>
      </c>
      <c r="G22" s="17">
        <v>0</v>
      </c>
    </row>
    <row r="23" spans="2:15" x14ac:dyDescent="0.3">
      <c r="B23" s="16" t="s">
        <v>21</v>
      </c>
      <c r="C23" s="8">
        <v>43.4</v>
      </c>
      <c r="D23" s="8">
        <v>44.39</v>
      </c>
      <c r="E23" s="8">
        <v>45.38</v>
      </c>
      <c r="F23" s="8">
        <v>46.37</v>
      </c>
      <c r="G23" s="17">
        <v>47.39</v>
      </c>
      <c r="J23" s="64" t="s">
        <v>166</v>
      </c>
      <c r="K23" s="65"/>
      <c r="L23" s="65"/>
      <c r="M23" s="65"/>
      <c r="N23" s="65"/>
      <c r="O23" s="66"/>
    </row>
    <row r="24" spans="2:15" x14ac:dyDescent="0.3">
      <c r="B24" s="32" t="s">
        <v>22</v>
      </c>
      <c r="C24" s="9">
        <v>2172.5</v>
      </c>
      <c r="D24" s="9">
        <v>2062.4299999999998</v>
      </c>
      <c r="E24" s="9">
        <v>1771.4</v>
      </c>
      <c r="F24" s="9">
        <v>1527.48</v>
      </c>
      <c r="G24" s="21">
        <v>1312.07</v>
      </c>
      <c r="J24" s="14" t="s">
        <v>0</v>
      </c>
      <c r="K24" s="6" t="s">
        <v>38</v>
      </c>
      <c r="L24" s="6" t="s">
        <v>39</v>
      </c>
      <c r="M24" s="6" t="s">
        <v>40</v>
      </c>
      <c r="N24" s="6" t="s">
        <v>41</v>
      </c>
      <c r="O24" s="15" t="s">
        <v>42</v>
      </c>
    </row>
    <row r="25" spans="2:15" x14ac:dyDescent="0.3">
      <c r="B25" s="16" t="s">
        <v>23</v>
      </c>
      <c r="C25" s="9">
        <v>4730.46</v>
      </c>
      <c r="D25" s="9">
        <v>4888.3</v>
      </c>
      <c r="E25" s="9">
        <v>5202.5200000000004</v>
      </c>
      <c r="F25" s="9">
        <v>4327.7</v>
      </c>
      <c r="G25" s="21">
        <v>3122.76</v>
      </c>
      <c r="J25" s="16" t="s">
        <v>167</v>
      </c>
      <c r="K25" s="8">
        <v>19.600000000000001</v>
      </c>
      <c r="L25" s="8">
        <v>249.1</v>
      </c>
      <c r="M25" s="8">
        <v>249.5</v>
      </c>
      <c r="N25" s="8">
        <v>498.9</v>
      </c>
      <c r="O25" s="17">
        <v>249.4</v>
      </c>
    </row>
    <row r="26" spans="2:15" x14ac:dyDescent="0.3">
      <c r="B26" s="16" t="s">
        <v>24</v>
      </c>
      <c r="C26" s="8">
        <v>0</v>
      </c>
      <c r="D26" s="8">
        <v>0</v>
      </c>
      <c r="E26" s="8">
        <v>0</v>
      </c>
      <c r="F26" s="8">
        <v>0</v>
      </c>
      <c r="G26" s="17">
        <v>17.45</v>
      </c>
      <c r="J26" s="16" t="s">
        <v>5</v>
      </c>
      <c r="K26" s="8">
        <v>0</v>
      </c>
      <c r="L26" s="8">
        <v>70</v>
      </c>
      <c r="M26" s="8">
        <v>76.8</v>
      </c>
      <c r="N26" s="8">
        <v>100.5</v>
      </c>
      <c r="O26" s="17">
        <v>133.30000000000001</v>
      </c>
    </row>
    <row r="27" spans="2:15" ht="15" thickBot="1" x14ac:dyDescent="0.35">
      <c r="B27" s="16" t="s">
        <v>25</v>
      </c>
      <c r="C27" s="8">
        <v>25.71</v>
      </c>
      <c r="D27" s="8">
        <v>38.56</v>
      </c>
      <c r="E27" s="8">
        <v>51.41</v>
      </c>
      <c r="F27" s="8">
        <v>0</v>
      </c>
      <c r="G27" s="17">
        <v>16.37</v>
      </c>
      <c r="J27" s="18" t="s">
        <v>168</v>
      </c>
      <c r="K27" s="19">
        <v>1.4</v>
      </c>
      <c r="L27" s="19">
        <v>44.6</v>
      </c>
      <c r="M27" s="19">
        <v>50.2</v>
      </c>
      <c r="N27" s="19">
        <v>66.900000000000006</v>
      </c>
      <c r="O27" s="20">
        <v>74.3</v>
      </c>
    </row>
    <row r="28" spans="2:15" x14ac:dyDescent="0.3">
      <c r="B28" s="16" t="s">
        <v>26</v>
      </c>
      <c r="C28" s="8">
        <v>146.69999999999999</v>
      </c>
      <c r="D28" s="8">
        <v>111.15</v>
      </c>
      <c r="E28" s="8">
        <v>95.83</v>
      </c>
      <c r="F28" s="8">
        <v>102.66</v>
      </c>
      <c r="G28" s="17">
        <v>205.52</v>
      </c>
    </row>
    <row r="29" spans="2:15" ht="15" thickBot="1" x14ac:dyDescent="0.35">
      <c r="B29" s="22" t="s">
        <v>27</v>
      </c>
      <c r="C29" s="11">
        <v>7075.37</v>
      </c>
      <c r="D29" s="11">
        <v>7100.44</v>
      </c>
      <c r="E29" s="11">
        <v>7121.16</v>
      </c>
      <c r="F29" s="11">
        <v>5957.84</v>
      </c>
      <c r="G29" s="23">
        <v>4674.17</v>
      </c>
    </row>
    <row r="30" spans="2:15" x14ac:dyDescent="0.3">
      <c r="B30" s="31" t="s">
        <v>28</v>
      </c>
      <c r="C30" s="13"/>
      <c r="D30" s="13"/>
      <c r="E30" s="13"/>
      <c r="F30" s="13"/>
      <c r="G30" s="33"/>
      <c r="J30" s="64" t="s">
        <v>169</v>
      </c>
      <c r="K30" s="65"/>
      <c r="L30" s="65"/>
      <c r="M30" s="66"/>
    </row>
    <row r="31" spans="2:15" x14ac:dyDescent="0.3">
      <c r="B31" s="16" t="s">
        <v>29</v>
      </c>
      <c r="C31" s="9">
        <v>1628.36</v>
      </c>
      <c r="D31" s="9">
        <v>1260.17</v>
      </c>
      <c r="E31" s="8">
        <v>272.52999999999997</v>
      </c>
      <c r="F31" s="8">
        <v>679.38</v>
      </c>
      <c r="G31" s="17">
        <v>451.14</v>
      </c>
      <c r="J31" s="67" t="s">
        <v>170</v>
      </c>
      <c r="K31" s="68" t="s">
        <v>1</v>
      </c>
      <c r="L31" s="68" t="s">
        <v>171</v>
      </c>
      <c r="M31" s="69" t="s">
        <v>172</v>
      </c>
    </row>
    <row r="32" spans="2:15" x14ac:dyDescent="0.3">
      <c r="B32" s="16" t="s">
        <v>30</v>
      </c>
      <c r="C32" s="9">
        <v>1288.07</v>
      </c>
      <c r="D32" s="9">
        <v>1149.8800000000001</v>
      </c>
      <c r="E32" s="9">
        <v>1223.77</v>
      </c>
      <c r="F32" s="9">
        <v>1237.96</v>
      </c>
      <c r="G32" s="21">
        <v>1114.1600000000001</v>
      </c>
      <c r="J32" s="67"/>
      <c r="K32" s="68"/>
      <c r="L32" s="68"/>
      <c r="M32" s="69"/>
    </row>
    <row r="33" spans="2:13" x14ac:dyDescent="0.3">
      <c r="B33" s="16" t="s">
        <v>31</v>
      </c>
      <c r="C33" s="8">
        <v>600.58000000000004</v>
      </c>
      <c r="D33" s="8">
        <v>719.21</v>
      </c>
      <c r="E33" s="8">
        <v>561.17999999999995</v>
      </c>
      <c r="F33" s="8">
        <v>454.55</v>
      </c>
      <c r="G33" s="17">
        <v>281.24</v>
      </c>
      <c r="J33" s="16" t="s">
        <v>38</v>
      </c>
      <c r="K33" s="8">
        <v>176.74</v>
      </c>
      <c r="L33" s="9">
        <v>5214.4799999999996</v>
      </c>
      <c r="M33" s="21">
        <v>5391.22</v>
      </c>
    </row>
    <row r="34" spans="2:13" x14ac:dyDescent="0.3">
      <c r="B34" s="16" t="s">
        <v>32</v>
      </c>
      <c r="C34" s="8">
        <v>133.02000000000001</v>
      </c>
      <c r="D34" s="8">
        <v>71.11</v>
      </c>
      <c r="E34" s="8">
        <v>33.4</v>
      </c>
      <c r="F34" s="8">
        <v>136.18</v>
      </c>
      <c r="G34" s="17">
        <v>834.74</v>
      </c>
      <c r="J34" s="16" t="s">
        <v>39</v>
      </c>
      <c r="K34" s="8">
        <v>176.79</v>
      </c>
      <c r="L34" s="9">
        <v>5687.08</v>
      </c>
      <c r="M34" s="21">
        <v>5863.87</v>
      </c>
    </row>
    <row r="35" spans="2:13" ht="28.8" customHeight="1" x14ac:dyDescent="0.3">
      <c r="B35" s="16" t="s">
        <v>33</v>
      </c>
      <c r="C35" s="8">
        <v>12.85</v>
      </c>
      <c r="D35" s="8">
        <v>12.85</v>
      </c>
      <c r="E35" s="8">
        <v>12.85</v>
      </c>
      <c r="F35" s="8">
        <v>0</v>
      </c>
      <c r="G35" s="17">
        <v>1.75</v>
      </c>
      <c r="J35" s="16" t="s">
        <v>40</v>
      </c>
      <c r="K35" s="8">
        <v>177.18</v>
      </c>
      <c r="L35" s="9">
        <v>6109.7</v>
      </c>
      <c r="M35" s="21">
        <v>6286.88</v>
      </c>
    </row>
    <row r="36" spans="2:13" x14ac:dyDescent="0.3">
      <c r="B36" s="16" t="s">
        <v>34</v>
      </c>
      <c r="C36" s="8">
        <v>267.22000000000003</v>
      </c>
      <c r="D36" s="8">
        <v>219.15</v>
      </c>
      <c r="E36" s="8">
        <v>127.55</v>
      </c>
      <c r="F36" s="8">
        <v>126.09</v>
      </c>
      <c r="G36" s="17">
        <v>146.96</v>
      </c>
      <c r="J36" s="16" t="s">
        <v>41</v>
      </c>
      <c r="K36" s="8">
        <v>177.2</v>
      </c>
      <c r="L36" s="9">
        <v>6738.17</v>
      </c>
      <c r="M36" s="21">
        <v>6915.37</v>
      </c>
    </row>
    <row r="37" spans="2:13" ht="15" thickBot="1" x14ac:dyDescent="0.35">
      <c r="B37" s="34" t="s">
        <v>35</v>
      </c>
      <c r="C37" s="35">
        <v>3930.1</v>
      </c>
      <c r="D37" s="35">
        <v>3432.37</v>
      </c>
      <c r="E37" s="35">
        <v>2231.2800000000002</v>
      </c>
      <c r="F37" s="35">
        <v>2634.16</v>
      </c>
      <c r="G37" s="36">
        <v>2829.99</v>
      </c>
      <c r="J37" s="18" t="s">
        <v>42</v>
      </c>
      <c r="K37" s="19">
        <v>177.23</v>
      </c>
      <c r="L37" s="28">
        <v>7246.06</v>
      </c>
      <c r="M37" s="29">
        <v>7423.29</v>
      </c>
    </row>
  </sheetData>
  <mergeCells count="12">
    <mergeCell ref="J23:O23"/>
    <mergeCell ref="J30:M30"/>
    <mergeCell ref="J31:J32"/>
    <mergeCell ref="K31:K32"/>
    <mergeCell ref="L31:L32"/>
    <mergeCell ref="M31:M32"/>
    <mergeCell ref="B3:G3"/>
    <mergeCell ref="B18:G18"/>
    <mergeCell ref="B1:G1"/>
    <mergeCell ref="J2:O2"/>
    <mergeCell ref="J9:O9"/>
    <mergeCell ref="J16:O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CD38-6D7D-448A-85E1-C022A7DE891F}">
  <dimension ref="A1:P25"/>
  <sheetViews>
    <sheetView workbookViewId="0">
      <selection activeCell="J2" sqref="J2:L7"/>
    </sheetView>
  </sheetViews>
  <sheetFormatPr defaultRowHeight="14.4" x14ac:dyDescent="0.3"/>
  <cols>
    <col min="1" max="1" width="18.21875" bestFit="1" customWidth="1"/>
    <col min="2" max="2" width="17.6640625" bestFit="1" customWidth="1"/>
    <col min="3" max="3" width="6.109375" customWidth="1"/>
    <col min="4" max="4" width="5.44140625" bestFit="1" customWidth="1"/>
    <col min="5" max="5" width="7.44140625" bestFit="1" customWidth="1"/>
    <col min="6" max="7" width="5.44140625" bestFit="1" customWidth="1"/>
    <col min="8" max="8" width="11.6640625" bestFit="1" customWidth="1"/>
    <col min="10" max="10" width="13.5546875" customWidth="1"/>
    <col min="11" max="11" width="15.21875" customWidth="1"/>
    <col min="12" max="12" width="14.109375" customWidth="1"/>
  </cols>
  <sheetData>
    <row r="1" spans="1:16" ht="15" thickBot="1" x14ac:dyDescent="0.35"/>
    <row r="2" spans="1:16" x14ac:dyDescent="0.3">
      <c r="A2" s="70" t="s">
        <v>50</v>
      </c>
      <c r="B2" s="70"/>
      <c r="C2" s="70"/>
      <c r="D2" s="70"/>
      <c r="E2" s="70"/>
      <c r="F2" s="70"/>
      <c r="G2" s="70"/>
      <c r="H2" s="70"/>
      <c r="J2" s="71" t="s">
        <v>95</v>
      </c>
      <c r="K2" s="72"/>
      <c r="L2" s="73"/>
    </row>
    <row r="3" spans="1:16" x14ac:dyDescent="0.3">
      <c r="A3" s="6" t="s">
        <v>36</v>
      </c>
      <c r="B3" s="6" t="s">
        <v>37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42</v>
      </c>
      <c r="H3" s="6" t="s">
        <v>43</v>
      </c>
      <c r="J3" s="14" t="s">
        <v>96</v>
      </c>
      <c r="K3" s="6" t="s">
        <v>97</v>
      </c>
      <c r="L3" s="15" t="s">
        <v>98</v>
      </c>
    </row>
    <row r="4" spans="1:16" ht="28.8" x14ac:dyDescent="0.3">
      <c r="A4" s="12" t="s">
        <v>44</v>
      </c>
      <c r="B4" s="8" t="s">
        <v>45</v>
      </c>
      <c r="C4" s="8">
        <v>1.39</v>
      </c>
      <c r="D4" s="8">
        <v>1.1399999999999999</v>
      </c>
      <c r="E4" s="8">
        <v>0.85</v>
      </c>
      <c r="F4" s="8">
        <v>1.19</v>
      </c>
      <c r="G4" s="8">
        <v>1.28</v>
      </c>
      <c r="H4" s="8" t="s">
        <v>46</v>
      </c>
      <c r="J4" s="16" t="s">
        <v>99</v>
      </c>
      <c r="K4" s="8" t="s">
        <v>100</v>
      </c>
      <c r="L4" s="17" t="s">
        <v>101</v>
      </c>
    </row>
    <row r="5" spans="1:16" ht="43.2" x14ac:dyDescent="0.3">
      <c r="A5" s="12" t="s">
        <v>47</v>
      </c>
      <c r="B5" s="8" t="s">
        <v>48</v>
      </c>
      <c r="C5" s="8">
        <v>0.84</v>
      </c>
      <c r="D5" s="8">
        <v>0.6</v>
      </c>
      <c r="E5" s="8">
        <v>0.38</v>
      </c>
      <c r="F5" s="8">
        <v>0.79</v>
      </c>
      <c r="G5" s="8">
        <v>0.86</v>
      </c>
      <c r="H5" s="8" t="s">
        <v>49</v>
      </c>
      <c r="J5" s="16" t="s">
        <v>102</v>
      </c>
      <c r="K5" s="8" t="s">
        <v>103</v>
      </c>
      <c r="L5" s="17" t="s">
        <v>104</v>
      </c>
    </row>
    <row r="6" spans="1:16" ht="28.8" x14ac:dyDescent="0.3">
      <c r="J6" s="16" t="s">
        <v>105</v>
      </c>
      <c r="K6" s="8" t="s">
        <v>106</v>
      </c>
      <c r="L6" s="17" t="s">
        <v>107</v>
      </c>
    </row>
    <row r="7" spans="1:16" ht="29.4" thickBot="1" x14ac:dyDescent="0.35">
      <c r="J7" s="18" t="s">
        <v>108</v>
      </c>
      <c r="K7" s="19" t="s">
        <v>109</v>
      </c>
      <c r="L7" s="20" t="s">
        <v>110</v>
      </c>
    </row>
    <row r="8" spans="1:16" x14ac:dyDescent="0.3">
      <c r="A8" s="70" t="s">
        <v>51</v>
      </c>
      <c r="B8" s="70"/>
      <c r="C8" s="70"/>
      <c r="D8" s="70"/>
      <c r="E8" s="70"/>
      <c r="F8" s="70"/>
      <c r="G8" s="70"/>
      <c r="H8" s="70"/>
    </row>
    <row r="9" spans="1:16" x14ac:dyDescent="0.3">
      <c r="A9" s="6" t="s">
        <v>36</v>
      </c>
      <c r="B9" s="6" t="s">
        <v>37</v>
      </c>
      <c r="C9" s="6" t="s">
        <v>38</v>
      </c>
      <c r="D9" s="6" t="s">
        <v>39</v>
      </c>
      <c r="E9" s="6" t="s">
        <v>40</v>
      </c>
      <c r="F9" s="6" t="s">
        <v>41</v>
      </c>
      <c r="G9" s="6" t="s">
        <v>42</v>
      </c>
      <c r="H9" s="6" t="s">
        <v>43</v>
      </c>
    </row>
    <row r="10" spans="1:16" ht="28.8" x14ac:dyDescent="0.3">
      <c r="A10" s="12" t="s">
        <v>52</v>
      </c>
      <c r="B10" s="8" t="s">
        <v>53</v>
      </c>
      <c r="C10" s="8">
        <v>0.03</v>
      </c>
      <c r="D10" s="8">
        <v>0.09</v>
      </c>
      <c r="E10" s="8">
        <v>0.09</v>
      </c>
      <c r="F10" s="8">
        <v>0.1</v>
      </c>
      <c r="G10" s="8">
        <v>0.04</v>
      </c>
      <c r="H10" s="8" t="s">
        <v>54</v>
      </c>
      <c r="K10" s="1"/>
      <c r="L10" s="1"/>
      <c r="M10" s="1"/>
      <c r="N10" s="1"/>
      <c r="O10" s="1"/>
      <c r="P10" s="1"/>
    </row>
    <row r="11" spans="1:16" ht="28.8" x14ac:dyDescent="0.3">
      <c r="A11" s="12" t="s">
        <v>55</v>
      </c>
      <c r="B11" s="8" t="s">
        <v>56</v>
      </c>
      <c r="C11" s="8">
        <v>124.9</v>
      </c>
      <c r="D11" s="8">
        <v>44.7</v>
      </c>
      <c r="E11" s="8">
        <v>43.6</v>
      </c>
      <c r="F11" s="8">
        <v>36.799999999999997</v>
      </c>
      <c r="G11" s="8">
        <v>95.3</v>
      </c>
      <c r="H11" s="8" t="s">
        <v>57</v>
      </c>
      <c r="K11" s="2"/>
      <c r="L11" s="5"/>
      <c r="M11" s="5"/>
      <c r="N11" s="2"/>
      <c r="O11" s="2"/>
      <c r="P11" s="4"/>
    </row>
    <row r="12" spans="1:16" x14ac:dyDescent="0.3">
      <c r="K12" s="2"/>
      <c r="L12" s="5"/>
      <c r="M12" s="5"/>
      <c r="N12" s="2"/>
      <c r="O12" s="2"/>
      <c r="P12" s="4"/>
    </row>
    <row r="13" spans="1:16" x14ac:dyDescent="0.3">
      <c r="K13" s="2"/>
      <c r="L13" s="5"/>
      <c r="M13" s="5"/>
      <c r="N13" s="2"/>
      <c r="O13" s="2"/>
      <c r="P13" s="4"/>
    </row>
    <row r="14" spans="1:16" x14ac:dyDescent="0.3">
      <c r="A14" s="70" t="s">
        <v>58</v>
      </c>
      <c r="B14" s="70"/>
      <c r="C14" s="70"/>
      <c r="D14" s="70"/>
      <c r="E14" s="70"/>
      <c r="F14" s="70"/>
      <c r="G14" s="70"/>
      <c r="H14" s="70"/>
      <c r="K14" s="2"/>
      <c r="L14" s="5"/>
      <c r="M14" s="5"/>
      <c r="N14" s="2"/>
      <c r="O14" s="2"/>
      <c r="P14" s="4"/>
    </row>
    <row r="15" spans="1:16" x14ac:dyDescent="0.3">
      <c r="A15" s="6" t="s">
        <v>36</v>
      </c>
      <c r="B15" s="6" t="s">
        <v>37</v>
      </c>
      <c r="C15" s="6" t="s">
        <v>38</v>
      </c>
      <c r="D15" s="6" t="s">
        <v>39</v>
      </c>
      <c r="E15" s="6" t="s">
        <v>40</v>
      </c>
      <c r="F15" s="6" t="s">
        <v>41</v>
      </c>
      <c r="G15" s="6" t="s">
        <v>42</v>
      </c>
      <c r="H15" s="6" t="s">
        <v>43</v>
      </c>
      <c r="K15" s="2"/>
      <c r="L15" s="5"/>
      <c r="M15" s="5"/>
      <c r="N15" s="2"/>
      <c r="O15" s="2"/>
      <c r="P15" s="4"/>
    </row>
    <row r="16" spans="1:16" ht="28.8" x14ac:dyDescent="0.3">
      <c r="A16" s="12" t="s">
        <v>59</v>
      </c>
      <c r="B16" s="8" t="s">
        <v>60</v>
      </c>
      <c r="C16" s="8" t="s">
        <v>61</v>
      </c>
      <c r="D16" s="8" t="s">
        <v>62</v>
      </c>
      <c r="E16" s="8" t="s">
        <v>63</v>
      </c>
      <c r="F16" s="8" t="s">
        <v>64</v>
      </c>
      <c r="G16" s="8" t="s">
        <v>65</v>
      </c>
      <c r="H16" s="8" t="s">
        <v>66</v>
      </c>
    </row>
    <row r="17" spans="1:8" ht="28.8" x14ac:dyDescent="0.3">
      <c r="A17" s="12" t="s">
        <v>67</v>
      </c>
      <c r="B17" s="8" t="s">
        <v>68</v>
      </c>
      <c r="C17" s="8" t="s">
        <v>69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</row>
    <row r="18" spans="1:8" ht="28.8" x14ac:dyDescent="0.3">
      <c r="A18" s="12" t="s">
        <v>75</v>
      </c>
      <c r="B18" s="8" t="s">
        <v>76</v>
      </c>
      <c r="C18" s="8" t="s">
        <v>65</v>
      </c>
      <c r="D18" s="8" t="s">
        <v>69</v>
      </c>
      <c r="E18" s="8" t="s">
        <v>70</v>
      </c>
      <c r="F18" s="8" t="s">
        <v>71</v>
      </c>
      <c r="G18" s="8" t="s">
        <v>72</v>
      </c>
      <c r="H18" s="8" t="s">
        <v>77</v>
      </c>
    </row>
    <row r="21" spans="1:8" x14ac:dyDescent="0.3">
      <c r="A21" s="70" t="s">
        <v>78</v>
      </c>
      <c r="B21" s="70"/>
      <c r="C21" s="70"/>
      <c r="D21" s="70"/>
      <c r="E21" s="70"/>
      <c r="F21" s="70"/>
      <c r="G21" s="70"/>
      <c r="H21" s="70"/>
    </row>
    <row r="22" spans="1:8" x14ac:dyDescent="0.3">
      <c r="A22" s="13"/>
      <c r="B22" s="13"/>
      <c r="C22" s="13"/>
      <c r="D22" s="13"/>
      <c r="E22" s="13"/>
      <c r="F22" s="13"/>
      <c r="G22" s="13"/>
      <c r="H22" s="13"/>
    </row>
    <row r="23" spans="1:8" x14ac:dyDescent="0.3">
      <c r="A23" s="6" t="s">
        <v>36</v>
      </c>
      <c r="B23" s="6" t="s">
        <v>37</v>
      </c>
      <c r="C23" s="6" t="s">
        <v>38</v>
      </c>
      <c r="D23" s="6" t="s">
        <v>39</v>
      </c>
      <c r="E23" s="6" t="s">
        <v>40</v>
      </c>
      <c r="F23" s="6" t="s">
        <v>41</v>
      </c>
      <c r="G23" s="6" t="s">
        <v>42</v>
      </c>
      <c r="H23" s="6" t="s">
        <v>43</v>
      </c>
    </row>
    <row r="24" spans="1:8" ht="28.8" x14ac:dyDescent="0.3">
      <c r="A24" s="12" t="s">
        <v>79</v>
      </c>
      <c r="B24" s="8" t="s">
        <v>80</v>
      </c>
      <c r="C24" s="8" t="s">
        <v>81</v>
      </c>
      <c r="D24" s="8" t="s">
        <v>82</v>
      </c>
      <c r="E24" s="8" t="s">
        <v>83</v>
      </c>
      <c r="F24" s="8" t="s">
        <v>84</v>
      </c>
      <c r="G24" s="8" t="s">
        <v>85</v>
      </c>
      <c r="H24" s="8" t="s">
        <v>86</v>
      </c>
    </row>
    <row r="25" spans="1:8" ht="28.8" x14ac:dyDescent="0.3">
      <c r="A25" s="12" t="s">
        <v>87</v>
      </c>
      <c r="B25" s="8" t="s">
        <v>88</v>
      </c>
      <c r="C25" s="8" t="s">
        <v>89</v>
      </c>
      <c r="D25" s="8" t="s">
        <v>90</v>
      </c>
      <c r="E25" s="8" t="s">
        <v>91</v>
      </c>
      <c r="F25" s="8" t="s">
        <v>92</v>
      </c>
      <c r="G25" s="8" t="s">
        <v>93</v>
      </c>
      <c r="H25" s="8" t="s">
        <v>94</v>
      </c>
    </row>
  </sheetData>
  <mergeCells count="5">
    <mergeCell ref="A2:H2"/>
    <mergeCell ref="A8:H8"/>
    <mergeCell ref="A14:H14"/>
    <mergeCell ref="A21:H21"/>
    <mergeCell ref="J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F041-A928-4070-9A8B-161DBFF55AD6}">
  <dimension ref="B1:P32"/>
  <sheetViews>
    <sheetView topLeftCell="D1" workbookViewId="0">
      <selection activeCell="R13" sqref="R13"/>
    </sheetView>
  </sheetViews>
  <sheetFormatPr defaultRowHeight="14.4" x14ac:dyDescent="0.3"/>
  <cols>
    <col min="2" max="2" width="19.109375" bestFit="1" customWidth="1"/>
    <col min="3" max="7" width="9" bestFit="1" customWidth="1"/>
    <col min="9" max="9" width="21.6640625" bestFit="1" customWidth="1"/>
    <col min="10" max="10" width="21.6640625" customWidth="1"/>
    <col min="11" max="11" width="16.6640625" customWidth="1"/>
    <col min="12" max="12" width="9.44140625" customWidth="1"/>
    <col min="13" max="13" width="19.5546875" customWidth="1"/>
    <col min="15" max="15" width="10.21875" customWidth="1"/>
    <col min="16" max="16" width="19.6640625" customWidth="1"/>
  </cols>
  <sheetData>
    <row r="1" spans="2:16" ht="15" thickBot="1" x14ac:dyDescent="0.35">
      <c r="B1" s="61" t="s">
        <v>146</v>
      </c>
      <c r="C1" s="62"/>
      <c r="D1" s="62"/>
      <c r="E1" s="62"/>
      <c r="F1" s="62"/>
      <c r="G1" s="63"/>
    </row>
    <row r="2" spans="2:16" x14ac:dyDescent="0.3">
      <c r="B2" s="14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15" t="s">
        <v>117</v>
      </c>
      <c r="I2" s="64" t="s">
        <v>176</v>
      </c>
      <c r="J2" s="65"/>
      <c r="K2" s="66"/>
    </row>
    <row r="3" spans="2:16" x14ac:dyDescent="0.3">
      <c r="B3" s="74" t="s">
        <v>111</v>
      </c>
      <c r="C3" s="75"/>
      <c r="D3" s="75"/>
      <c r="E3" s="75"/>
      <c r="F3" s="75"/>
      <c r="G3" s="76"/>
      <c r="I3" s="39" t="s">
        <v>170</v>
      </c>
      <c r="J3" s="37" t="s">
        <v>173</v>
      </c>
      <c r="K3" s="40" t="s">
        <v>174</v>
      </c>
    </row>
    <row r="4" spans="2:16" x14ac:dyDescent="0.3">
      <c r="B4" s="16" t="s">
        <v>118</v>
      </c>
      <c r="C4" s="9">
        <v>9070.7099999999991</v>
      </c>
      <c r="D4" s="9">
        <v>9135.6</v>
      </c>
      <c r="E4" s="9">
        <v>8684.35</v>
      </c>
      <c r="F4" s="9">
        <v>8179.5</v>
      </c>
      <c r="G4" s="21">
        <v>7184.73</v>
      </c>
      <c r="I4" s="39" t="s">
        <v>117</v>
      </c>
      <c r="J4" s="38">
        <v>7184.73</v>
      </c>
      <c r="K4" s="40" t="s">
        <v>175</v>
      </c>
    </row>
    <row r="5" spans="2:16" x14ac:dyDescent="0.3">
      <c r="B5" s="16" t="s">
        <v>119</v>
      </c>
      <c r="C5" s="9">
        <v>9070.7099999999991</v>
      </c>
      <c r="D5" s="9">
        <v>9135.6</v>
      </c>
      <c r="E5" s="9">
        <v>8684.35</v>
      </c>
      <c r="F5" s="9">
        <v>8179.5</v>
      </c>
      <c r="G5" s="21">
        <v>7184.73</v>
      </c>
      <c r="I5" s="39" t="s">
        <v>116</v>
      </c>
      <c r="J5" s="38">
        <v>8179.5</v>
      </c>
      <c r="K5" s="41">
        <v>0.13800000000000001</v>
      </c>
    </row>
    <row r="6" spans="2:16" x14ac:dyDescent="0.3">
      <c r="B6" s="16" t="s">
        <v>120</v>
      </c>
      <c r="C6" s="8">
        <v>455</v>
      </c>
      <c r="D6" s="8">
        <v>415.69</v>
      </c>
      <c r="E6" s="8">
        <v>360.93</v>
      </c>
      <c r="F6" s="8">
        <v>349.16</v>
      </c>
      <c r="G6" s="17">
        <v>281.12</v>
      </c>
      <c r="I6" s="39" t="s">
        <v>115</v>
      </c>
      <c r="J6" s="38">
        <v>8684.35</v>
      </c>
      <c r="K6" s="41">
        <v>6.2E-2</v>
      </c>
    </row>
    <row r="7" spans="2:16" x14ac:dyDescent="0.3">
      <c r="B7" s="16" t="s">
        <v>121</v>
      </c>
      <c r="C7" s="8">
        <v>-12.9</v>
      </c>
      <c r="D7" s="8">
        <v>-49.18</v>
      </c>
      <c r="E7" s="8">
        <v>24.98</v>
      </c>
      <c r="F7" s="8">
        <v>28.49</v>
      </c>
      <c r="G7" s="17">
        <v>176.71</v>
      </c>
      <c r="I7" s="39" t="s">
        <v>114</v>
      </c>
      <c r="J7" s="38">
        <v>9135.6</v>
      </c>
      <c r="K7" s="41">
        <v>5.1999999999999998E-2</v>
      </c>
    </row>
    <row r="8" spans="2:16" ht="15" thickBot="1" x14ac:dyDescent="0.35">
      <c r="B8" s="22" t="s">
        <v>122</v>
      </c>
      <c r="C8" s="11">
        <v>9512.81</v>
      </c>
      <c r="D8" s="11">
        <v>9502.11</v>
      </c>
      <c r="E8" s="11">
        <v>9070.26</v>
      </c>
      <c r="F8" s="11">
        <v>8557.15</v>
      </c>
      <c r="G8" s="23">
        <v>7642.56</v>
      </c>
      <c r="I8" s="42" t="s">
        <v>113</v>
      </c>
      <c r="J8" s="43">
        <v>9070.7099999999991</v>
      </c>
      <c r="K8" s="44">
        <v>-7.0000000000000001E-3</v>
      </c>
    </row>
    <row r="9" spans="2:16" x14ac:dyDescent="0.3">
      <c r="B9" s="74" t="s">
        <v>123</v>
      </c>
      <c r="C9" s="75"/>
      <c r="D9" s="75"/>
      <c r="E9" s="75"/>
      <c r="F9" s="75"/>
      <c r="G9" s="76"/>
    </row>
    <row r="10" spans="2:16" ht="15" thickBot="1" x14ac:dyDescent="0.35">
      <c r="B10" s="16" t="s">
        <v>124</v>
      </c>
      <c r="C10" s="9">
        <v>4980.9799999999996</v>
      </c>
      <c r="D10" s="9">
        <v>4914.32</v>
      </c>
      <c r="E10" s="9">
        <v>4911.53</v>
      </c>
      <c r="F10" s="9">
        <v>4431.74</v>
      </c>
      <c r="G10" s="21">
        <v>3896.09</v>
      </c>
    </row>
    <row r="11" spans="2:16" x14ac:dyDescent="0.3">
      <c r="B11" s="16" t="s">
        <v>125</v>
      </c>
      <c r="C11" s="8">
        <v>97.85</v>
      </c>
      <c r="D11" s="8">
        <v>99.23</v>
      </c>
      <c r="E11" s="8">
        <v>93.32</v>
      </c>
      <c r="F11" s="8">
        <v>85.02</v>
      </c>
      <c r="G11" s="17">
        <v>70.72</v>
      </c>
      <c r="I11" s="64" t="s">
        <v>177</v>
      </c>
      <c r="J11" s="66"/>
      <c r="L11" s="64" t="s">
        <v>179</v>
      </c>
      <c r="M11" s="66"/>
      <c r="O11" s="64" t="s">
        <v>181</v>
      </c>
      <c r="P11" s="66"/>
    </row>
    <row r="12" spans="2:16" x14ac:dyDescent="0.3">
      <c r="B12" s="16" t="s">
        <v>126</v>
      </c>
      <c r="C12" s="8">
        <v>776.86</v>
      </c>
      <c r="D12" s="8">
        <v>782.14</v>
      </c>
      <c r="E12" s="8">
        <v>725.96</v>
      </c>
      <c r="F12" s="8">
        <v>678.71</v>
      </c>
      <c r="G12" s="17">
        <v>655.82</v>
      </c>
      <c r="I12" s="14" t="s">
        <v>170</v>
      </c>
      <c r="J12" s="15" t="s">
        <v>178</v>
      </c>
      <c r="L12" s="14" t="s">
        <v>170</v>
      </c>
      <c r="M12" s="15" t="s">
        <v>180</v>
      </c>
      <c r="O12" s="14" t="s">
        <v>170</v>
      </c>
      <c r="P12" s="15" t="s">
        <v>182</v>
      </c>
    </row>
    <row r="13" spans="2:16" ht="28.8" x14ac:dyDescent="0.3">
      <c r="B13" s="16" t="s">
        <v>127</v>
      </c>
      <c r="C13" s="8">
        <v>650.72</v>
      </c>
      <c r="D13" s="8">
        <v>675.97</v>
      </c>
      <c r="E13" s="8">
        <v>526.70000000000005</v>
      </c>
      <c r="F13" s="8">
        <v>621.02</v>
      </c>
      <c r="G13" s="17">
        <v>643.5</v>
      </c>
      <c r="I13" s="16" t="s">
        <v>117</v>
      </c>
      <c r="J13" s="45">
        <v>0.45750000000000002</v>
      </c>
      <c r="L13" s="16" t="s">
        <v>117</v>
      </c>
      <c r="M13" s="45">
        <v>0.21709999999999999</v>
      </c>
      <c r="O13" s="16" t="s">
        <v>117</v>
      </c>
      <c r="P13" s="45">
        <v>0.1923</v>
      </c>
    </row>
    <row r="14" spans="2:16" ht="28.8" x14ac:dyDescent="0.3">
      <c r="B14" s="16" t="s">
        <v>128</v>
      </c>
      <c r="C14" s="8">
        <v>844.49</v>
      </c>
      <c r="D14" s="8">
        <v>775.68</v>
      </c>
      <c r="E14" s="8">
        <v>751.01</v>
      </c>
      <c r="F14" s="8">
        <v>657.68</v>
      </c>
      <c r="G14" s="17">
        <v>536.11</v>
      </c>
      <c r="I14" s="16" t="s">
        <v>116</v>
      </c>
      <c r="J14" s="45">
        <v>0.45829999999999999</v>
      </c>
      <c r="L14" s="16" t="s">
        <v>116</v>
      </c>
      <c r="M14" s="45">
        <v>0.21190000000000001</v>
      </c>
      <c r="O14" s="16" t="s">
        <v>116</v>
      </c>
      <c r="P14" s="45">
        <v>0.17519999999999999</v>
      </c>
    </row>
    <row r="15" spans="2:16" x14ac:dyDescent="0.3">
      <c r="B15" s="22" t="s">
        <v>129</v>
      </c>
      <c r="C15" s="11">
        <v>7350.9</v>
      </c>
      <c r="D15" s="11">
        <v>7247.34</v>
      </c>
      <c r="E15" s="11">
        <v>7008.52</v>
      </c>
      <c r="F15" s="11">
        <v>6474.17</v>
      </c>
      <c r="G15" s="23">
        <v>5802.24</v>
      </c>
      <c r="I15" s="16" t="s">
        <v>115</v>
      </c>
      <c r="J15" s="45">
        <v>0.43469999999999998</v>
      </c>
      <c r="L15" s="16" t="s">
        <v>115</v>
      </c>
      <c r="M15" s="45">
        <v>0.19589999999999999</v>
      </c>
      <c r="O15" s="16" t="s">
        <v>115</v>
      </c>
      <c r="P15" s="45">
        <v>0.15809999999999999</v>
      </c>
    </row>
    <row r="16" spans="2:16" x14ac:dyDescent="0.3">
      <c r="B16" s="74" t="s">
        <v>105</v>
      </c>
      <c r="C16" s="75"/>
      <c r="D16" s="75"/>
      <c r="E16" s="75"/>
      <c r="F16" s="75"/>
      <c r="G16" s="76"/>
      <c r="I16" s="16" t="s">
        <v>114</v>
      </c>
      <c r="J16" s="45">
        <v>0.4622</v>
      </c>
      <c r="L16" s="16" t="s">
        <v>114</v>
      </c>
      <c r="M16" s="45">
        <v>0.20130000000000001</v>
      </c>
      <c r="O16" s="16" t="s">
        <v>114</v>
      </c>
      <c r="P16" s="45">
        <v>0.16520000000000001</v>
      </c>
    </row>
    <row r="17" spans="2:16" ht="15" thickBot="1" x14ac:dyDescent="0.35">
      <c r="B17" s="16" t="s">
        <v>130</v>
      </c>
      <c r="C17" s="9">
        <v>1706.91</v>
      </c>
      <c r="D17" s="9">
        <v>1839.08</v>
      </c>
      <c r="E17" s="9">
        <v>1700.81</v>
      </c>
      <c r="F17" s="9">
        <v>1733.82</v>
      </c>
      <c r="G17" s="21">
        <v>1559.2</v>
      </c>
      <c r="I17" s="18" t="s">
        <v>113</v>
      </c>
      <c r="J17" s="46">
        <v>0.45079999999999998</v>
      </c>
      <c r="L17" s="18" t="s">
        <v>113</v>
      </c>
      <c r="M17" s="46">
        <v>0.18809999999999999</v>
      </c>
      <c r="O17" s="18" t="s">
        <v>113</v>
      </c>
      <c r="P17" s="46">
        <v>0.1547</v>
      </c>
    </row>
    <row r="18" spans="2:16" x14ac:dyDescent="0.3">
      <c r="B18" s="16" t="s">
        <v>131</v>
      </c>
      <c r="C18" s="9">
        <v>2161.91</v>
      </c>
      <c r="D18" s="9">
        <v>2254.77</v>
      </c>
      <c r="E18" s="9">
        <v>2061.7399999999998</v>
      </c>
      <c r="F18" s="9">
        <v>2082.98</v>
      </c>
      <c r="G18" s="21">
        <v>1840.32</v>
      </c>
    </row>
    <row r="19" spans="2:16" ht="15" thickBot="1" x14ac:dyDescent="0.35">
      <c r="B19" s="16" t="s">
        <v>132</v>
      </c>
      <c r="C19" s="8">
        <v>99.58</v>
      </c>
      <c r="D19" s="8">
        <v>81.14</v>
      </c>
      <c r="E19" s="8">
        <v>46.37</v>
      </c>
      <c r="F19" s="8">
        <v>18.670000000000002</v>
      </c>
      <c r="G19" s="17">
        <v>9.14</v>
      </c>
    </row>
    <row r="20" spans="2:16" x14ac:dyDescent="0.3">
      <c r="B20" s="16" t="s">
        <v>133</v>
      </c>
      <c r="C20" s="9">
        <v>2062.33</v>
      </c>
      <c r="D20" s="9">
        <v>2173.63</v>
      </c>
      <c r="E20" s="9">
        <v>2015.37</v>
      </c>
      <c r="F20" s="9">
        <v>2064.31</v>
      </c>
      <c r="G20" s="21">
        <v>1831.18</v>
      </c>
      <c r="I20" s="64" t="s">
        <v>183</v>
      </c>
      <c r="J20" s="66"/>
    </row>
    <row r="21" spans="2:16" x14ac:dyDescent="0.3">
      <c r="B21" s="16" t="s">
        <v>134</v>
      </c>
      <c r="C21" s="8">
        <v>250.93</v>
      </c>
      <c r="D21" s="8">
        <v>208.86</v>
      </c>
      <c r="E21" s="8">
        <v>188.29</v>
      </c>
      <c r="F21" s="8">
        <v>160.38999999999999</v>
      </c>
      <c r="G21" s="17">
        <v>143.4</v>
      </c>
      <c r="I21" s="14" t="s">
        <v>184</v>
      </c>
      <c r="J21" s="15" t="s">
        <v>185</v>
      </c>
    </row>
    <row r="22" spans="2:16" x14ac:dyDescent="0.3">
      <c r="B22" s="16" t="s">
        <v>135</v>
      </c>
      <c r="C22" s="9">
        <v>1811.4</v>
      </c>
      <c r="D22" s="9">
        <v>1964.77</v>
      </c>
      <c r="E22" s="9">
        <v>1827.08</v>
      </c>
      <c r="F22" s="9">
        <v>1903.92</v>
      </c>
      <c r="G22" s="21">
        <v>1687.78</v>
      </c>
      <c r="I22" s="16" t="s">
        <v>124</v>
      </c>
      <c r="J22" s="45">
        <v>6.3E-2</v>
      </c>
    </row>
    <row r="23" spans="2:16" x14ac:dyDescent="0.3">
      <c r="B23" s="16" t="s">
        <v>136</v>
      </c>
      <c r="C23" s="8">
        <v>405.12</v>
      </c>
      <c r="D23" s="8">
        <v>457.49</v>
      </c>
      <c r="E23" s="8">
        <v>455.41</v>
      </c>
      <c r="F23" s="8">
        <v>463.38</v>
      </c>
      <c r="G23" s="17">
        <v>301.42</v>
      </c>
      <c r="I23" s="16" t="s">
        <v>126</v>
      </c>
      <c r="J23" s="45">
        <v>4.2999999999999997E-2</v>
      </c>
    </row>
    <row r="24" spans="2:16" x14ac:dyDescent="0.3">
      <c r="B24" s="22" t="s">
        <v>137</v>
      </c>
      <c r="C24" s="11">
        <v>1403.22</v>
      </c>
      <c r="D24" s="11">
        <v>1509.21</v>
      </c>
      <c r="E24" s="11">
        <v>1373.26</v>
      </c>
      <c r="F24" s="11">
        <v>1432.93</v>
      </c>
      <c r="G24" s="23">
        <v>1381.89</v>
      </c>
      <c r="I24" s="16" t="s">
        <v>127</v>
      </c>
      <c r="J24" s="45">
        <v>3.0000000000000001E-3</v>
      </c>
    </row>
    <row r="25" spans="2:16" ht="15" thickBot="1" x14ac:dyDescent="0.35">
      <c r="B25" s="74" t="s">
        <v>138</v>
      </c>
      <c r="C25" s="75"/>
      <c r="D25" s="75"/>
      <c r="E25" s="75"/>
      <c r="F25" s="75"/>
      <c r="G25" s="76"/>
      <c r="I25" s="18" t="s">
        <v>128</v>
      </c>
      <c r="J25" s="46">
        <v>0.121</v>
      </c>
    </row>
    <row r="26" spans="2:16" x14ac:dyDescent="0.3">
      <c r="B26" s="16" t="s">
        <v>139</v>
      </c>
      <c r="C26" s="9">
        <v>2369.92</v>
      </c>
      <c r="D26" s="9">
        <v>2333.02</v>
      </c>
      <c r="E26" s="9">
        <v>2096.9899999999998</v>
      </c>
      <c r="F26" s="9">
        <v>2042.43</v>
      </c>
      <c r="G26" s="21">
        <v>1906.15</v>
      </c>
    </row>
    <row r="27" spans="2:16" x14ac:dyDescent="0.3">
      <c r="B27" s="16" t="s">
        <v>140</v>
      </c>
      <c r="C27" s="8">
        <v>974.78</v>
      </c>
      <c r="D27" s="8">
        <v>965.76</v>
      </c>
      <c r="E27" s="8">
        <v>921.31</v>
      </c>
      <c r="F27" s="8">
        <v>972.32</v>
      </c>
      <c r="G27" s="17">
        <v>592.09</v>
      </c>
    </row>
    <row r="28" spans="2:16" x14ac:dyDescent="0.3">
      <c r="B28" s="74" t="s">
        <v>141</v>
      </c>
      <c r="C28" s="75"/>
      <c r="D28" s="75"/>
      <c r="E28" s="75"/>
      <c r="F28" s="75"/>
      <c r="G28" s="76"/>
    </row>
    <row r="29" spans="2:16" x14ac:dyDescent="0.3">
      <c r="B29" s="16" t="s">
        <v>142</v>
      </c>
      <c r="C29" s="9">
        <v>17723.18</v>
      </c>
      <c r="D29" s="9">
        <v>17720.39</v>
      </c>
      <c r="E29" s="9">
        <v>17717.63</v>
      </c>
      <c r="F29" s="9">
        <v>17678.560000000001</v>
      </c>
      <c r="G29" s="21">
        <v>17674.25</v>
      </c>
    </row>
    <row r="30" spans="2:16" x14ac:dyDescent="0.3">
      <c r="B30" s="16" t="s">
        <v>143</v>
      </c>
      <c r="C30" s="8">
        <v>7.92</v>
      </c>
      <c r="D30" s="8">
        <v>8.52</v>
      </c>
      <c r="E30" s="8">
        <v>7.75</v>
      </c>
      <c r="F30" s="8">
        <v>8.11</v>
      </c>
      <c r="G30" s="17">
        <v>7.82</v>
      </c>
    </row>
    <row r="31" spans="2:16" x14ac:dyDescent="0.3">
      <c r="B31" s="16" t="s">
        <v>144</v>
      </c>
      <c r="C31" s="8">
        <v>800</v>
      </c>
      <c r="D31" s="8">
        <v>550</v>
      </c>
      <c r="E31" s="8">
        <v>520</v>
      </c>
      <c r="F31" s="8">
        <v>520</v>
      </c>
      <c r="G31" s="17">
        <v>475</v>
      </c>
    </row>
    <row r="32" spans="2:16" ht="15" thickBot="1" x14ac:dyDescent="0.35">
      <c r="B32" s="18" t="s">
        <v>145</v>
      </c>
      <c r="C32" s="19">
        <v>41.88</v>
      </c>
      <c r="D32" s="19">
        <v>39.020000000000003</v>
      </c>
      <c r="E32" s="19">
        <v>35.479999999999997</v>
      </c>
      <c r="F32" s="19">
        <v>33.17</v>
      </c>
      <c r="G32" s="20">
        <v>30.5</v>
      </c>
    </row>
  </sheetData>
  <mergeCells count="11">
    <mergeCell ref="B1:G1"/>
    <mergeCell ref="I2:K2"/>
    <mergeCell ref="I11:J11"/>
    <mergeCell ref="L11:M11"/>
    <mergeCell ref="B28:G28"/>
    <mergeCell ref="O11:P11"/>
    <mergeCell ref="B3:G3"/>
    <mergeCell ref="B9:G9"/>
    <mergeCell ref="B16:G16"/>
    <mergeCell ref="B25:G25"/>
    <mergeCell ref="I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30A5-8DAC-4B69-B04D-BE5FE8F09373}">
  <dimension ref="B1:N9"/>
  <sheetViews>
    <sheetView topLeftCell="C1" workbookViewId="0">
      <selection activeCell="T12" sqref="T12"/>
    </sheetView>
  </sheetViews>
  <sheetFormatPr defaultRowHeight="14.4" x14ac:dyDescent="0.3"/>
  <cols>
    <col min="2" max="2" width="21" customWidth="1"/>
    <col min="3" max="3" width="8.21875" bestFit="1" customWidth="1"/>
    <col min="4" max="7" width="7.5546875" bestFit="1" customWidth="1"/>
    <col min="9" max="9" width="34.33203125" customWidth="1"/>
  </cols>
  <sheetData>
    <row r="1" spans="2:14" ht="15" thickBot="1" x14ac:dyDescent="0.35">
      <c r="B1" s="77" t="s">
        <v>148</v>
      </c>
      <c r="C1" s="77"/>
      <c r="D1" s="77"/>
      <c r="E1" s="77"/>
      <c r="F1" s="77"/>
      <c r="G1" s="77"/>
    </row>
    <row r="2" spans="2:14" x14ac:dyDescent="0.3">
      <c r="B2" s="6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I2" s="47" t="s">
        <v>112</v>
      </c>
      <c r="J2" s="48" t="s">
        <v>113</v>
      </c>
      <c r="K2" s="48" t="s">
        <v>114</v>
      </c>
      <c r="L2" s="48" t="s">
        <v>115</v>
      </c>
      <c r="M2" s="48" t="s">
        <v>116</v>
      </c>
      <c r="N2" s="49" t="s">
        <v>117</v>
      </c>
    </row>
    <row r="3" spans="2:14" x14ac:dyDescent="0.3">
      <c r="B3" s="10" t="s">
        <v>149</v>
      </c>
      <c r="C3" s="10">
        <v>1808.34</v>
      </c>
      <c r="D3" s="10">
        <v>1966.7</v>
      </c>
      <c r="E3" s="10">
        <v>1828.67</v>
      </c>
      <c r="F3" s="10">
        <v>1896.31</v>
      </c>
      <c r="G3" s="10">
        <v>1683.31</v>
      </c>
      <c r="I3" s="16" t="s">
        <v>186</v>
      </c>
      <c r="J3" s="8">
        <v>1622.97</v>
      </c>
      <c r="K3" s="8">
        <v>1653.33</v>
      </c>
      <c r="L3" s="8">
        <v>1561.91</v>
      </c>
      <c r="M3" s="8">
        <v>1319.95</v>
      </c>
      <c r="N3" s="17">
        <v>1704.17</v>
      </c>
    </row>
    <row r="4" spans="2:14" ht="28.8" x14ac:dyDescent="0.3">
      <c r="B4" s="8" t="s">
        <v>150</v>
      </c>
      <c r="C4" s="8">
        <v>1622.97</v>
      </c>
      <c r="D4" s="8">
        <v>1653.33</v>
      </c>
      <c r="E4" s="8">
        <v>1561.91</v>
      </c>
      <c r="F4" s="8">
        <v>1319.95</v>
      </c>
      <c r="G4" s="8">
        <v>1704.17</v>
      </c>
      <c r="I4" s="16" t="s">
        <v>151</v>
      </c>
      <c r="J4" s="8">
        <v>-99</v>
      </c>
      <c r="K4" s="8">
        <v>-737.5</v>
      </c>
      <c r="L4" s="8">
        <v>-618.57000000000005</v>
      </c>
      <c r="M4" s="8">
        <v>-682.8</v>
      </c>
      <c r="N4" s="17">
        <v>-1121.4000000000001</v>
      </c>
    </row>
    <row r="5" spans="2:14" ht="28.8" x14ac:dyDescent="0.3">
      <c r="B5" s="8" t="s">
        <v>151</v>
      </c>
      <c r="C5" s="8">
        <v>-99</v>
      </c>
      <c r="D5" s="8">
        <v>-737.5</v>
      </c>
      <c r="E5" s="8">
        <v>-618.57000000000005</v>
      </c>
      <c r="F5" s="8">
        <v>-682.8</v>
      </c>
      <c r="G5" s="8">
        <v>-1121.4000000000001</v>
      </c>
      <c r="I5" s="16" t="s">
        <v>152</v>
      </c>
      <c r="J5" s="8">
        <v>-1510.68</v>
      </c>
      <c r="K5" s="8">
        <v>-921.82</v>
      </c>
      <c r="L5" s="8">
        <v>-939.83</v>
      </c>
      <c r="M5" s="8">
        <v>-634.79</v>
      </c>
      <c r="N5" s="17">
        <v>-555.04</v>
      </c>
    </row>
    <row r="6" spans="2:14" ht="29.4" thickBot="1" x14ac:dyDescent="0.35">
      <c r="B6" s="8" t="s">
        <v>152</v>
      </c>
      <c r="C6" s="8">
        <v>-1510.68</v>
      </c>
      <c r="D6" s="8">
        <v>-921.82</v>
      </c>
      <c r="E6" s="8">
        <v>-939.83</v>
      </c>
      <c r="F6" s="8">
        <v>-634.79</v>
      </c>
      <c r="G6" s="8">
        <v>-555.04</v>
      </c>
      <c r="I6" s="18" t="s">
        <v>187</v>
      </c>
      <c r="J6" s="19">
        <v>13.39</v>
      </c>
      <c r="K6" s="19">
        <v>-4.58</v>
      </c>
      <c r="L6" s="19">
        <v>4.88</v>
      </c>
      <c r="M6" s="19">
        <v>3.46</v>
      </c>
      <c r="N6" s="20">
        <v>28.76</v>
      </c>
    </row>
    <row r="7" spans="2:14" ht="43.2" x14ac:dyDescent="0.3">
      <c r="B7" s="10" t="s">
        <v>153</v>
      </c>
      <c r="C7" s="10">
        <v>13.39</v>
      </c>
      <c r="D7" s="10">
        <v>-4.58</v>
      </c>
      <c r="E7" s="10">
        <v>4.88</v>
      </c>
      <c r="F7" s="10">
        <v>3.46</v>
      </c>
      <c r="G7" s="10">
        <v>28.76</v>
      </c>
    </row>
    <row r="8" spans="2:14" ht="28.8" x14ac:dyDescent="0.3">
      <c r="B8" s="8" t="s">
        <v>154</v>
      </c>
      <c r="C8" s="8">
        <v>10.77</v>
      </c>
      <c r="D8" s="8">
        <v>15.35</v>
      </c>
      <c r="E8" s="8">
        <v>10.47</v>
      </c>
      <c r="F8" s="8">
        <v>7.01</v>
      </c>
      <c r="G8" s="8">
        <v>-21.75</v>
      </c>
    </row>
    <row r="9" spans="2:14" ht="28.8" x14ac:dyDescent="0.3">
      <c r="B9" s="8" t="s">
        <v>155</v>
      </c>
      <c r="C9" s="8">
        <v>24.16</v>
      </c>
      <c r="D9" s="8">
        <v>10.77</v>
      </c>
      <c r="E9" s="8">
        <v>15.35</v>
      </c>
      <c r="F9" s="8">
        <v>10.47</v>
      </c>
      <c r="G9" s="8">
        <v>7.01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9B8F-DFFA-4A96-8751-9EE58B4208B5}">
  <dimension ref="B1:W26"/>
  <sheetViews>
    <sheetView showGridLines="0" tabSelected="1" zoomScale="80" zoomScaleNormal="80" workbookViewId="0">
      <selection activeCell="W13" sqref="W13"/>
    </sheetView>
  </sheetViews>
  <sheetFormatPr defaultRowHeight="14.4" x14ac:dyDescent="0.3"/>
  <cols>
    <col min="2" max="2" width="18.5546875" bestFit="1" customWidth="1"/>
    <col min="19" max="19" width="14.33203125" customWidth="1"/>
    <col min="20" max="20" width="16.21875" customWidth="1"/>
    <col min="21" max="21" width="16.44140625" customWidth="1"/>
  </cols>
  <sheetData>
    <row r="1" spans="2:23" ht="10.199999999999999" customHeight="1" thickBot="1" x14ac:dyDescent="0.35"/>
    <row r="2" spans="2:23" ht="14.4" customHeight="1" x14ac:dyDescent="0.3">
      <c r="B2" s="78" t="s">
        <v>193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  <c r="V2" s="50"/>
      <c r="W2" s="50"/>
    </row>
    <row r="3" spans="2:23" ht="14.4" customHeight="1" x14ac:dyDescent="0.3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  <c r="V3" s="50"/>
      <c r="W3" s="50"/>
    </row>
    <row r="4" spans="2:23" ht="15" thickBot="1" x14ac:dyDescent="0.35"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2:23" ht="7.2" customHeight="1" thickBot="1" x14ac:dyDescent="0.35"/>
    <row r="6" spans="2:23" x14ac:dyDescent="0.3">
      <c r="B6" s="52" t="s">
        <v>164</v>
      </c>
      <c r="C6" s="53" t="s">
        <v>117</v>
      </c>
      <c r="D6" s="53" t="s">
        <v>116</v>
      </c>
      <c r="E6" s="53" t="s">
        <v>115</v>
      </c>
      <c r="F6" s="53" t="s">
        <v>114</v>
      </c>
      <c r="G6" s="54" t="s">
        <v>113</v>
      </c>
    </row>
    <row r="7" spans="2:23" x14ac:dyDescent="0.3">
      <c r="B7" s="32" t="s">
        <v>188</v>
      </c>
      <c r="C7" s="24">
        <v>7184.73</v>
      </c>
      <c r="D7" s="24">
        <v>8179.5</v>
      </c>
      <c r="E7" s="24">
        <v>8684.35</v>
      </c>
      <c r="F7" s="24">
        <v>9135.6</v>
      </c>
      <c r="G7" s="25">
        <v>9070.7099999999991</v>
      </c>
    </row>
    <row r="8" spans="2:23" x14ac:dyDescent="0.3">
      <c r="B8" s="32" t="s">
        <v>189</v>
      </c>
      <c r="C8" s="24">
        <v>1381.89</v>
      </c>
      <c r="D8" s="24">
        <v>1432.93</v>
      </c>
      <c r="E8" s="24">
        <v>1373.26</v>
      </c>
      <c r="F8" s="24">
        <v>1509.21</v>
      </c>
      <c r="G8" s="25">
        <v>1403.22</v>
      </c>
    </row>
    <row r="9" spans="2:23" x14ac:dyDescent="0.3">
      <c r="B9" s="32" t="s">
        <v>190</v>
      </c>
      <c r="C9" s="24">
        <v>7504.16</v>
      </c>
      <c r="D9" s="24">
        <v>8592</v>
      </c>
      <c r="E9" s="24">
        <v>9352.44</v>
      </c>
      <c r="F9" s="24">
        <v>10532.81</v>
      </c>
      <c r="G9" s="25">
        <v>11005.47</v>
      </c>
    </row>
    <row r="10" spans="2:23" x14ac:dyDescent="0.3">
      <c r="B10" s="32" t="s">
        <v>160</v>
      </c>
      <c r="C10" s="24">
        <v>5391.22</v>
      </c>
      <c r="D10" s="24">
        <v>5863.87</v>
      </c>
      <c r="E10" s="24">
        <v>6286.88</v>
      </c>
      <c r="F10" s="24">
        <v>6915.37</v>
      </c>
      <c r="G10" s="25">
        <v>7423.29</v>
      </c>
    </row>
    <row r="11" spans="2:23" ht="15" thickBot="1" x14ac:dyDescent="0.35">
      <c r="B11" s="51" t="s">
        <v>191</v>
      </c>
      <c r="C11" s="26">
        <v>1704.17</v>
      </c>
      <c r="D11" s="26">
        <v>1319.95</v>
      </c>
      <c r="E11" s="26">
        <v>1561.91</v>
      </c>
      <c r="F11" s="26">
        <v>1653.33</v>
      </c>
      <c r="G11" s="27">
        <v>1622.97</v>
      </c>
    </row>
    <row r="20" spans="19:21" ht="9.6" customHeight="1" thickBot="1" x14ac:dyDescent="0.35"/>
    <row r="21" spans="19:21" x14ac:dyDescent="0.3">
      <c r="S21" s="71" t="s">
        <v>192</v>
      </c>
      <c r="T21" s="72"/>
      <c r="U21" s="73"/>
    </row>
    <row r="22" spans="19:21" x14ac:dyDescent="0.3">
      <c r="S22" s="14" t="s">
        <v>96</v>
      </c>
      <c r="T22" s="6" t="s">
        <v>97</v>
      </c>
      <c r="U22" s="15" t="s">
        <v>98</v>
      </c>
    </row>
    <row r="23" spans="19:21" ht="28.8" x14ac:dyDescent="0.3">
      <c r="S23" s="16" t="s">
        <v>99</v>
      </c>
      <c r="T23" s="8" t="s">
        <v>100</v>
      </c>
      <c r="U23" s="17" t="s">
        <v>101</v>
      </c>
    </row>
    <row r="24" spans="19:21" ht="28.8" x14ac:dyDescent="0.3">
      <c r="S24" s="16" t="s">
        <v>102</v>
      </c>
      <c r="T24" s="8" t="s">
        <v>103</v>
      </c>
      <c r="U24" s="17" t="s">
        <v>104</v>
      </c>
    </row>
    <row r="25" spans="19:21" ht="28.8" x14ac:dyDescent="0.3">
      <c r="S25" s="16" t="s">
        <v>105</v>
      </c>
      <c r="T25" s="8" t="s">
        <v>106</v>
      </c>
      <c r="U25" s="17" t="s">
        <v>107</v>
      </c>
    </row>
    <row r="26" spans="19:21" ht="29.4" thickBot="1" x14ac:dyDescent="0.35">
      <c r="S26" s="18" t="s">
        <v>108</v>
      </c>
      <c r="T26" s="19" t="s">
        <v>109</v>
      </c>
      <c r="U26" s="20" t="s">
        <v>110</v>
      </c>
    </row>
  </sheetData>
  <mergeCells count="2">
    <mergeCell ref="B2:U4"/>
    <mergeCell ref="S21:U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Ratios</vt:lpstr>
      <vt:lpstr>P&amp;L</vt:lpstr>
      <vt:lpstr>Cash Flow</vt:lpstr>
      <vt:lpstr>Summary_Graphs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 Kumar</dc:creator>
  <cp:lastModifiedBy>Vivek  Kumar</cp:lastModifiedBy>
  <dcterms:created xsi:type="dcterms:W3CDTF">2025-10-21T14:12:09Z</dcterms:created>
  <dcterms:modified xsi:type="dcterms:W3CDTF">2025-10-22T13:53:37Z</dcterms:modified>
</cp:coreProperties>
</file>