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tore and Staff\"/>
    </mc:Choice>
  </mc:AlternateContent>
  <xr:revisionPtr revIDLastSave="0" documentId="13_ncr:1_{2ABD086F-B56C-4E91-9042-421EA15FF5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ex " sheetId="4" r:id="rId1"/>
    <sheet name="GFN Liner" sheetId="5" r:id="rId2"/>
    <sheet name="Rubber pad" sheetId="6" r:id="rId3"/>
    <sheet name="ERC" sheetId="7" r:id="rId4"/>
    <sheet name="Rail" sheetId="8" r:id="rId5"/>
    <sheet name="PSC Sleeper(1 in 12 DFCC D S " sheetId="9" r:id="rId6"/>
    <sheet name="  Br Sleeper(8229-37)" sheetId="10" r:id="rId7"/>
    <sheet name="LC Sleeper" sheetId="11" r:id="rId8"/>
    <sheet name="SEJ Sleeper" sheetId="12" r:id="rId9"/>
    <sheet name="Br Sleeper 8228" sheetId="13" r:id="rId10"/>
    <sheet name=" Sleeper7008" sheetId="14" r:id="rId11"/>
    <sheet name=" Derailing Switch " sheetId="15" r:id="rId12"/>
    <sheet name="SEJ " sheetId="16" r:id="rId13"/>
    <sheet name="Hook Bolt " sheetId="17" r:id="rId14"/>
    <sheet name="Nut lock" sheetId="18" r:id="rId15"/>
    <sheet name="Gaurd Rail Rubber pad" sheetId="19" r:id="rId16"/>
    <sheet name="Round Washer Plan 8mm" sheetId="20" r:id="rId17"/>
    <sheet name=" Washer Plan 10mm " sheetId="21" r:id="rId18"/>
    <sheet name=" Square Washer 10mm" sheetId="22" r:id="rId19"/>
    <sheet name="Single coil washer " sheetId="23" r:id="rId20"/>
    <sheet name="Rubber Pad 25 mm" sheetId="24" r:id="rId21"/>
    <sheet name="MS Clip 5157" sheetId="25" r:id="rId22"/>
    <sheet name="MS Clip 5158" sheetId="26" r:id="rId23"/>
    <sheet name="Angular cap 5159" sheetId="27" r:id="rId24"/>
    <sheet name="Spring washer Sinle coil " sheetId="28" r:id="rId25"/>
    <sheet name="Spilt Pin " sheetId="29" r:id="rId26"/>
    <sheet name="T-Bolt 5160" sheetId="30" r:id="rId27"/>
    <sheet name="Channel Sleeper pad " sheetId="31" r:id="rId28"/>
    <sheet name="Joggled Fish plate" sheetId="32" r:id="rId29"/>
    <sheet name="Fish Plate 1 Mtr" sheetId="33" r:id="rId30"/>
    <sheet name="C-Clamp " sheetId="34" r:id="rId31"/>
    <sheet name="C-Clamp bolt &amp; nut" sheetId="35" r:id="rId32"/>
    <sheet name="Joggled fish bolt &amp; nut" sheetId="36" r:id="rId33"/>
    <sheet name="1 mtr fish bolt &amp; nut (2)" sheetId="37" r:id="rId34"/>
    <sheet name="C-Clamp RT-5856 " sheetId="38" r:id="rId35"/>
    <sheet name="PIN ACD" sheetId="39" r:id="rId36"/>
    <sheet name="Fork ACD" sheetId="40" r:id="rId37"/>
    <sheet name="BOLT ACD PIN" sheetId="41" r:id="rId38"/>
    <sheet name="BOLT ACD Fork" sheetId="42" r:id="rId39"/>
    <sheet name="HEX Nut  ACD" sheetId="44" r:id="rId40"/>
    <sheet name="US Rail" sheetId="45" r:id="rId41"/>
    <sheet name="WCMS RH" sheetId="46" r:id="rId42"/>
    <sheet name="Fish Plate 610mm " sheetId="47" r:id="rId43"/>
    <sheet name="WCMS LH" sheetId="48" r:id="rId44"/>
    <sheet name="1in12 turnout RH" sheetId="49" r:id="rId45"/>
    <sheet name="1in12 turnout LH" sheetId="50" r:id="rId46"/>
    <sheet name="Plate Screw 3912" sheetId="51" r:id="rId47"/>
    <sheet name="IBAV Leaf Spring (VAENK04195)" sheetId="52" r:id="rId48"/>
    <sheet name="IBAV Leaf Spring (VAENK04196)" sheetId="53" r:id="rId49"/>
    <sheet name="IBAV Wedge " sheetId="54" r:id="rId50"/>
    <sheet name="HEX NUT M24" sheetId="55" r:id="rId51"/>
    <sheet name="Square Head Bolt  " sheetId="56" r:id="rId52"/>
    <sheet name="T- Head Bolt" sheetId="57" r:id="rId53"/>
    <sheet name="Plain Washer " sheetId="58" r:id="rId54"/>
    <sheet name="Piroller with Doble " sheetId="59" r:id="rId55"/>
    <sheet name="Piroller with Doble 07565" sheetId="60" r:id="rId56"/>
    <sheet name="Piroller with Single roller" sheetId="61" r:id="rId57"/>
    <sheet name="Piroller with Spring Loaded " sheetId="62" r:id="rId58"/>
    <sheet name="Helical Spring" sheetId="63" r:id="rId59"/>
    <sheet name="HEX Bolt With Flang" sheetId="64" r:id="rId60"/>
    <sheet name="Key Locking Washer " sheetId="65" r:id="rId61"/>
    <sheet name="Alen Bolt " sheetId="66" r:id="rId62"/>
    <sheet name="Plate Screw RT-3913" sheetId="67" r:id="rId63"/>
    <sheet name="Single coil Spring washer" sheetId="68" r:id="rId64"/>
    <sheet name=" SPL K-Clip (VAEVKN05177)" sheetId="69" r:id="rId65"/>
    <sheet name=" SPL K-Clip (VAEVKN05178)" sheetId="70" r:id="rId66"/>
    <sheet name=" SPL K-Clip (VAEVKN05179)" sheetId="71" r:id="rId67"/>
    <sheet name=" SPL K-Clip (VAEVKN05180)" sheetId="72" r:id="rId68"/>
  </sheets>
  <externalReferences>
    <externalReference r:id="rId69"/>
  </externalReferences>
  <definedNames>
    <definedName name="_xlnm.Print_Area" localSheetId="0">'Index '!$A$3:$C$70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47" l="1"/>
  <c r="H13" i="45"/>
  <c r="H12" i="45"/>
  <c r="H10" i="37"/>
  <c r="H9" i="33"/>
  <c r="H8" i="31"/>
  <c r="H8" i="24"/>
  <c r="H8" i="17"/>
  <c r="H16" i="7"/>
  <c r="H15" i="7"/>
  <c r="A6" i="4"/>
  <c r="A8" i="4"/>
  <c r="A10" i="4"/>
  <c r="A12" i="4"/>
  <c r="A14" i="4"/>
  <c r="A16" i="4"/>
  <c r="A18" i="4"/>
  <c r="A20" i="4"/>
  <c r="A22" i="4"/>
  <c r="A24" i="4"/>
  <c r="A26" i="4"/>
  <c r="A28" i="4"/>
  <c r="A30" i="4"/>
  <c r="A32" i="4"/>
  <c r="A34" i="4"/>
  <c r="A36" i="4"/>
  <c r="A38" i="4"/>
  <c r="A40" i="4"/>
  <c r="A42" i="4"/>
  <c r="A44" i="4"/>
  <c r="A46" i="4"/>
  <c r="A48" i="4"/>
  <c r="A50" i="4"/>
  <c r="A52" i="4"/>
  <c r="A54" i="4"/>
  <c r="A56" i="4"/>
  <c r="A58" i="4"/>
  <c r="A60" i="4"/>
  <c r="A62" i="4"/>
  <c r="A64" i="4"/>
  <c r="A66" i="4"/>
  <c r="A68" i="4"/>
  <c r="A70" i="4"/>
  <c r="G70" i="4"/>
  <c r="F70" i="4"/>
  <c r="E70" i="4"/>
  <c r="D70" i="4"/>
  <c r="H449" i="72"/>
  <c r="H450" i="72" s="1"/>
  <c r="H451" i="72" s="1"/>
  <c r="H452" i="72" s="1"/>
  <c r="H453" i="72" s="1"/>
  <c r="H454" i="72" s="1"/>
  <c r="H455" i="72" s="1"/>
  <c r="H456" i="72" s="1"/>
  <c r="H457" i="72" s="1"/>
  <c r="H458" i="72" s="1"/>
  <c r="H459" i="72" s="1"/>
  <c r="H460" i="72" s="1"/>
  <c r="H461" i="72" s="1"/>
  <c r="H462" i="72" s="1"/>
  <c r="H463" i="72" s="1"/>
  <c r="H464" i="72" s="1"/>
  <c r="H465" i="72" s="1"/>
  <c r="H466" i="72" s="1"/>
  <c r="H467" i="72" s="1"/>
  <c r="H468" i="72" s="1"/>
  <c r="H469" i="72" s="1"/>
  <c r="H470" i="72" s="1"/>
  <c r="H471" i="72" s="1"/>
  <c r="H472" i="72" s="1"/>
  <c r="H473" i="72" s="1"/>
  <c r="H474" i="72" s="1"/>
  <c r="H475" i="72" s="1"/>
  <c r="H476" i="72" s="1"/>
  <c r="H477" i="72" s="1"/>
  <c r="H478" i="72" s="1"/>
  <c r="H479" i="72" s="1"/>
  <c r="H480" i="72" s="1"/>
  <c r="H481" i="72" s="1"/>
  <c r="H482" i="72" s="1"/>
  <c r="H483" i="72" s="1"/>
  <c r="H484" i="72" s="1"/>
  <c r="H485" i="72" s="1"/>
  <c r="H486" i="72" s="1"/>
  <c r="H487" i="72" s="1"/>
  <c r="H488" i="72" s="1"/>
  <c r="H489" i="72" s="1"/>
  <c r="H490" i="72" s="1"/>
  <c r="H491" i="72" s="1"/>
  <c r="H492" i="72" s="1"/>
  <c r="H493" i="72" s="1"/>
  <c r="H494" i="72" s="1"/>
  <c r="H495" i="72" s="1"/>
  <c r="H496" i="72" s="1"/>
  <c r="H497" i="72" s="1"/>
  <c r="H498" i="72" s="1"/>
  <c r="H499" i="72" s="1"/>
  <c r="H500" i="72" s="1"/>
  <c r="H501" i="72" s="1"/>
  <c r="H502" i="72" s="1"/>
  <c r="H503" i="72" s="1"/>
  <c r="H504" i="72" s="1"/>
  <c r="H505" i="72" s="1"/>
  <c r="H506" i="72" s="1"/>
  <c r="H507" i="72" s="1"/>
  <c r="H508" i="72" s="1"/>
  <c r="H509" i="72" s="1"/>
  <c r="H510" i="72" s="1"/>
  <c r="H511" i="72" s="1"/>
  <c r="H512" i="72" s="1"/>
  <c r="H513" i="72" s="1"/>
  <c r="H514" i="72" s="1"/>
  <c r="H515" i="72" s="1"/>
  <c r="H516" i="72" s="1"/>
  <c r="H517" i="72" s="1"/>
  <c r="H518" i="72" s="1"/>
  <c r="H519" i="72" s="1"/>
  <c r="H520" i="72" s="1"/>
  <c r="H521" i="72" s="1"/>
  <c r="H522" i="72" s="1"/>
  <c r="H523" i="72" s="1"/>
  <c r="H524" i="72" s="1"/>
  <c r="H525" i="72" s="1"/>
  <c r="H526" i="72" s="1"/>
  <c r="H527" i="72" s="1"/>
  <c r="H528" i="72" s="1"/>
  <c r="H529" i="72" s="1"/>
  <c r="H530" i="72" s="1"/>
  <c r="H531" i="72" s="1"/>
  <c r="H532" i="72" s="1"/>
  <c r="H533" i="72" s="1"/>
  <c r="H534" i="72" s="1"/>
  <c r="H535" i="72" s="1"/>
  <c r="H536" i="72" s="1"/>
  <c r="H537" i="72" s="1"/>
  <c r="H538" i="72" s="1"/>
  <c r="H539" i="72" s="1"/>
  <c r="H540" i="72" s="1"/>
  <c r="H541" i="72" s="1"/>
  <c r="H542" i="72" s="1"/>
  <c r="H543" i="72" s="1"/>
  <c r="H544" i="72" s="1"/>
  <c r="H545" i="72" s="1"/>
  <c r="H546" i="72" s="1"/>
  <c r="H547" i="72" s="1"/>
  <c r="H548" i="72" s="1"/>
  <c r="H549" i="72" s="1"/>
  <c r="H550" i="72" s="1"/>
  <c r="H551" i="72" s="1"/>
  <c r="H552" i="72" s="1"/>
  <c r="H553" i="72" s="1"/>
  <c r="H554" i="72" s="1"/>
  <c r="H555" i="72" s="1"/>
  <c r="H556" i="72" s="1"/>
  <c r="H557" i="72" s="1"/>
  <c r="H558" i="72" s="1"/>
  <c r="H559" i="72" s="1"/>
  <c r="H560" i="72" s="1"/>
  <c r="H561" i="72" s="1"/>
  <c r="H562" i="72" s="1"/>
  <c r="H563" i="72" s="1"/>
  <c r="H564" i="72" s="1"/>
  <c r="H565" i="72" s="1"/>
  <c r="H566" i="72" s="1"/>
  <c r="H567" i="72" s="1"/>
  <c r="H568" i="72" s="1"/>
  <c r="H569" i="72" s="1"/>
  <c r="H570" i="72" s="1"/>
  <c r="H571" i="72" s="1"/>
  <c r="H572" i="72" s="1"/>
  <c r="H573" i="72" s="1"/>
  <c r="H574" i="72" s="1"/>
  <c r="H575" i="72" s="1"/>
  <c r="H576" i="72" s="1"/>
  <c r="H577" i="72" s="1"/>
  <c r="H578" i="72" s="1"/>
  <c r="H579" i="72" s="1"/>
  <c r="H580" i="72" s="1"/>
  <c r="H581" i="72" s="1"/>
  <c r="H582" i="72" s="1"/>
  <c r="H583" i="72" s="1"/>
  <c r="H584" i="72" s="1"/>
  <c r="H585" i="72" s="1"/>
  <c r="H586" i="72" s="1"/>
  <c r="H587" i="72" s="1"/>
  <c r="H588" i="72" s="1"/>
  <c r="H589" i="72" s="1"/>
  <c r="H590" i="72" s="1"/>
  <c r="H591" i="72" s="1"/>
  <c r="H592" i="72" s="1"/>
  <c r="H593" i="72" s="1"/>
  <c r="H594" i="72" s="1"/>
  <c r="H595" i="72" s="1"/>
  <c r="H596" i="72" s="1"/>
  <c r="H597" i="72" s="1"/>
  <c r="H598" i="72" s="1"/>
  <c r="H599" i="72" s="1"/>
  <c r="H600" i="72" s="1"/>
  <c r="H601" i="72" s="1"/>
  <c r="H602" i="72" s="1"/>
  <c r="H603" i="72" s="1"/>
  <c r="H604" i="72" s="1"/>
  <c r="H605" i="72" s="1"/>
  <c r="H606" i="72" s="1"/>
  <c r="H607" i="72" s="1"/>
  <c r="H608" i="72" s="1"/>
  <c r="H609" i="72" s="1"/>
  <c r="H610" i="72" s="1"/>
  <c r="H611" i="72" s="1"/>
  <c r="H612" i="72" s="1"/>
  <c r="H613" i="72" s="1"/>
  <c r="H614" i="72" s="1"/>
  <c r="H615" i="72" s="1"/>
  <c r="H616" i="72" s="1"/>
  <c r="H617" i="72" s="1"/>
  <c r="H618" i="72" s="1"/>
  <c r="H619" i="72" s="1"/>
  <c r="H620" i="72" s="1"/>
  <c r="H621" i="72" s="1"/>
  <c r="H622" i="72" s="1"/>
  <c r="H623" i="72" s="1"/>
  <c r="H624" i="72" s="1"/>
  <c r="H625" i="72" s="1"/>
  <c r="H626" i="72" s="1"/>
  <c r="H627" i="72" s="1"/>
  <c r="H628" i="72" s="1"/>
  <c r="H629" i="72" s="1"/>
  <c r="H630" i="72" s="1"/>
  <c r="H631" i="72" s="1"/>
  <c r="H632" i="72" s="1"/>
  <c r="H633" i="72" s="1"/>
  <c r="H7" i="72"/>
  <c r="G6" i="72"/>
  <c r="F6" i="72"/>
  <c r="E6" i="72"/>
  <c r="H6" i="72" s="1"/>
  <c r="G69" i="4"/>
  <c r="F69" i="4"/>
  <c r="E69" i="4"/>
  <c r="D69" i="4"/>
  <c r="H449" i="71"/>
  <c r="H450" i="71" s="1"/>
  <c r="H451" i="71" s="1"/>
  <c r="H452" i="71" s="1"/>
  <c r="H453" i="71" s="1"/>
  <c r="H454" i="71" s="1"/>
  <c r="H455" i="71" s="1"/>
  <c r="H456" i="71" s="1"/>
  <c r="H457" i="71" s="1"/>
  <c r="H458" i="71" s="1"/>
  <c r="H459" i="71" s="1"/>
  <c r="H460" i="71" s="1"/>
  <c r="H461" i="71" s="1"/>
  <c r="H462" i="71" s="1"/>
  <c r="H463" i="71" s="1"/>
  <c r="H464" i="71" s="1"/>
  <c r="H465" i="71" s="1"/>
  <c r="H466" i="71" s="1"/>
  <c r="H467" i="71" s="1"/>
  <c r="H468" i="71" s="1"/>
  <c r="H469" i="71" s="1"/>
  <c r="H470" i="71" s="1"/>
  <c r="H471" i="71" s="1"/>
  <c r="H472" i="71" s="1"/>
  <c r="H473" i="71" s="1"/>
  <c r="H474" i="71" s="1"/>
  <c r="H475" i="71" s="1"/>
  <c r="H476" i="71" s="1"/>
  <c r="H477" i="71" s="1"/>
  <c r="H478" i="71" s="1"/>
  <c r="H479" i="71" s="1"/>
  <c r="H480" i="71" s="1"/>
  <c r="H481" i="71" s="1"/>
  <c r="H482" i="71" s="1"/>
  <c r="H483" i="71" s="1"/>
  <c r="H484" i="71" s="1"/>
  <c r="H485" i="71" s="1"/>
  <c r="H486" i="71" s="1"/>
  <c r="H487" i="71" s="1"/>
  <c r="H488" i="71" s="1"/>
  <c r="H489" i="71" s="1"/>
  <c r="H490" i="71" s="1"/>
  <c r="H491" i="71" s="1"/>
  <c r="H492" i="71" s="1"/>
  <c r="H493" i="71" s="1"/>
  <c r="H494" i="71" s="1"/>
  <c r="H495" i="71" s="1"/>
  <c r="H496" i="71" s="1"/>
  <c r="H497" i="71" s="1"/>
  <c r="H498" i="71" s="1"/>
  <c r="H499" i="71" s="1"/>
  <c r="H500" i="71" s="1"/>
  <c r="H501" i="71" s="1"/>
  <c r="H502" i="71" s="1"/>
  <c r="H503" i="71" s="1"/>
  <c r="H504" i="71" s="1"/>
  <c r="H505" i="71" s="1"/>
  <c r="H506" i="71" s="1"/>
  <c r="H507" i="71" s="1"/>
  <c r="H508" i="71" s="1"/>
  <c r="H509" i="71" s="1"/>
  <c r="H510" i="71" s="1"/>
  <c r="H511" i="71" s="1"/>
  <c r="H512" i="71" s="1"/>
  <c r="H513" i="71" s="1"/>
  <c r="H514" i="71" s="1"/>
  <c r="H515" i="71" s="1"/>
  <c r="H516" i="71" s="1"/>
  <c r="H517" i="71" s="1"/>
  <c r="H518" i="71" s="1"/>
  <c r="H519" i="71" s="1"/>
  <c r="H520" i="71" s="1"/>
  <c r="H521" i="71" s="1"/>
  <c r="H522" i="71" s="1"/>
  <c r="H523" i="71" s="1"/>
  <c r="H524" i="71" s="1"/>
  <c r="H525" i="71" s="1"/>
  <c r="H526" i="71" s="1"/>
  <c r="H527" i="71" s="1"/>
  <c r="H528" i="71" s="1"/>
  <c r="H529" i="71" s="1"/>
  <c r="H530" i="71" s="1"/>
  <c r="H531" i="71" s="1"/>
  <c r="H532" i="71" s="1"/>
  <c r="H533" i="71" s="1"/>
  <c r="H534" i="71" s="1"/>
  <c r="H535" i="71" s="1"/>
  <c r="H536" i="71" s="1"/>
  <c r="H537" i="71" s="1"/>
  <c r="H538" i="71" s="1"/>
  <c r="H539" i="71" s="1"/>
  <c r="H540" i="71" s="1"/>
  <c r="H541" i="71" s="1"/>
  <c r="H542" i="71" s="1"/>
  <c r="H543" i="71" s="1"/>
  <c r="H544" i="71" s="1"/>
  <c r="H545" i="71" s="1"/>
  <c r="H546" i="71" s="1"/>
  <c r="H547" i="71" s="1"/>
  <c r="H548" i="71" s="1"/>
  <c r="H549" i="71" s="1"/>
  <c r="H550" i="71" s="1"/>
  <c r="H551" i="71" s="1"/>
  <c r="H552" i="71" s="1"/>
  <c r="H553" i="71" s="1"/>
  <c r="H554" i="71" s="1"/>
  <c r="H555" i="71" s="1"/>
  <c r="H556" i="71" s="1"/>
  <c r="H557" i="71" s="1"/>
  <c r="H558" i="71" s="1"/>
  <c r="H559" i="71" s="1"/>
  <c r="H560" i="71" s="1"/>
  <c r="H561" i="71" s="1"/>
  <c r="H562" i="71" s="1"/>
  <c r="H563" i="71" s="1"/>
  <c r="H564" i="71" s="1"/>
  <c r="H565" i="71" s="1"/>
  <c r="H566" i="71" s="1"/>
  <c r="H567" i="71" s="1"/>
  <c r="H568" i="71" s="1"/>
  <c r="H569" i="71" s="1"/>
  <c r="H570" i="71" s="1"/>
  <c r="H571" i="71" s="1"/>
  <c r="H572" i="71" s="1"/>
  <c r="H573" i="71" s="1"/>
  <c r="H574" i="71" s="1"/>
  <c r="H575" i="71" s="1"/>
  <c r="H576" i="71" s="1"/>
  <c r="H577" i="71" s="1"/>
  <c r="H578" i="71" s="1"/>
  <c r="H579" i="71" s="1"/>
  <c r="H580" i="71" s="1"/>
  <c r="H581" i="71" s="1"/>
  <c r="H582" i="71" s="1"/>
  <c r="H583" i="71" s="1"/>
  <c r="H584" i="71" s="1"/>
  <c r="H585" i="71" s="1"/>
  <c r="H586" i="71" s="1"/>
  <c r="H587" i="71" s="1"/>
  <c r="H588" i="71" s="1"/>
  <c r="H589" i="71" s="1"/>
  <c r="H590" i="71" s="1"/>
  <c r="H591" i="71" s="1"/>
  <c r="H592" i="71" s="1"/>
  <c r="H593" i="71" s="1"/>
  <c r="H594" i="71" s="1"/>
  <c r="H595" i="71" s="1"/>
  <c r="H596" i="71" s="1"/>
  <c r="H597" i="71" s="1"/>
  <c r="H598" i="71" s="1"/>
  <c r="H599" i="71" s="1"/>
  <c r="H600" i="71" s="1"/>
  <c r="H601" i="71" s="1"/>
  <c r="H602" i="71" s="1"/>
  <c r="H603" i="71" s="1"/>
  <c r="H604" i="71" s="1"/>
  <c r="H605" i="71" s="1"/>
  <c r="H606" i="71" s="1"/>
  <c r="H607" i="71" s="1"/>
  <c r="H608" i="71" s="1"/>
  <c r="H609" i="71" s="1"/>
  <c r="H610" i="71" s="1"/>
  <c r="H611" i="71" s="1"/>
  <c r="H612" i="71" s="1"/>
  <c r="H613" i="71" s="1"/>
  <c r="H614" i="71" s="1"/>
  <c r="H615" i="71" s="1"/>
  <c r="H616" i="71" s="1"/>
  <c r="H617" i="71" s="1"/>
  <c r="H618" i="71" s="1"/>
  <c r="H619" i="71" s="1"/>
  <c r="H620" i="71" s="1"/>
  <c r="H621" i="71" s="1"/>
  <c r="H622" i="71" s="1"/>
  <c r="H623" i="71" s="1"/>
  <c r="H624" i="71" s="1"/>
  <c r="H625" i="71" s="1"/>
  <c r="H626" i="71" s="1"/>
  <c r="H627" i="71" s="1"/>
  <c r="H628" i="71" s="1"/>
  <c r="H629" i="71" s="1"/>
  <c r="H630" i="71" s="1"/>
  <c r="H631" i="71" s="1"/>
  <c r="H632" i="71" s="1"/>
  <c r="H633" i="71" s="1"/>
  <c r="H7" i="71"/>
  <c r="G6" i="71"/>
  <c r="F6" i="71"/>
  <c r="E6" i="71"/>
  <c r="H6" i="71" s="1"/>
  <c r="G68" i="4"/>
  <c r="F68" i="4"/>
  <c r="E68" i="4"/>
  <c r="D68" i="4"/>
  <c r="H449" i="70"/>
  <c r="H450" i="70" s="1"/>
  <c r="H451" i="70" s="1"/>
  <c r="H452" i="70" s="1"/>
  <c r="H453" i="70" s="1"/>
  <c r="H454" i="70" s="1"/>
  <c r="H455" i="70" s="1"/>
  <c r="H456" i="70" s="1"/>
  <c r="H457" i="70" s="1"/>
  <c r="H458" i="70" s="1"/>
  <c r="H459" i="70" s="1"/>
  <c r="H460" i="70" s="1"/>
  <c r="H461" i="70" s="1"/>
  <c r="H462" i="70" s="1"/>
  <c r="H463" i="70" s="1"/>
  <c r="H464" i="70" s="1"/>
  <c r="H465" i="70" s="1"/>
  <c r="H466" i="70" s="1"/>
  <c r="H467" i="70" s="1"/>
  <c r="H468" i="70" s="1"/>
  <c r="H469" i="70" s="1"/>
  <c r="H470" i="70" s="1"/>
  <c r="H471" i="70" s="1"/>
  <c r="H472" i="70" s="1"/>
  <c r="H473" i="70" s="1"/>
  <c r="H474" i="70" s="1"/>
  <c r="H475" i="70" s="1"/>
  <c r="H476" i="70" s="1"/>
  <c r="H477" i="70" s="1"/>
  <c r="H478" i="70" s="1"/>
  <c r="H479" i="70" s="1"/>
  <c r="H480" i="70" s="1"/>
  <c r="H481" i="70" s="1"/>
  <c r="H482" i="70" s="1"/>
  <c r="H483" i="70" s="1"/>
  <c r="H484" i="70" s="1"/>
  <c r="H485" i="70" s="1"/>
  <c r="H486" i="70" s="1"/>
  <c r="H487" i="70" s="1"/>
  <c r="H488" i="70" s="1"/>
  <c r="H489" i="70" s="1"/>
  <c r="H490" i="70" s="1"/>
  <c r="H491" i="70" s="1"/>
  <c r="H492" i="70" s="1"/>
  <c r="H493" i="70" s="1"/>
  <c r="H494" i="70" s="1"/>
  <c r="H495" i="70" s="1"/>
  <c r="H496" i="70" s="1"/>
  <c r="H497" i="70" s="1"/>
  <c r="H498" i="70" s="1"/>
  <c r="H499" i="70" s="1"/>
  <c r="H500" i="70" s="1"/>
  <c r="H501" i="70" s="1"/>
  <c r="H502" i="70" s="1"/>
  <c r="H503" i="70" s="1"/>
  <c r="H504" i="70" s="1"/>
  <c r="H505" i="70" s="1"/>
  <c r="H506" i="70" s="1"/>
  <c r="H507" i="70" s="1"/>
  <c r="H508" i="70" s="1"/>
  <c r="H509" i="70" s="1"/>
  <c r="H510" i="70" s="1"/>
  <c r="H511" i="70" s="1"/>
  <c r="H512" i="70" s="1"/>
  <c r="H513" i="70" s="1"/>
  <c r="H514" i="70" s="1"/>
  <c r="H515" i="70" s="1"/>
  <c r="H516" i="70" s="1"/>
  <c r="H517" i="70" s="1"/>
  <c r="H518" i="70" s="1"/>
  <c r="H519" i="70" s="1"/>
  <c r="H520" i="70" s="1"/>
  <c r="H521" i="70" s="1"/>
  <c r="H522" i="70" s="1"/>
  <c r="H523" i="70" s="1"/>
  <c r="H524" i="70" s="1"/>
  <c r="H525" i="70" s="1"/>
  <c r="H526" i="70" s="1"/>
  <c r="H527" i="70" s="1"/>
  <c r="H528" i="70" s="1"/>
  <c r="H529" i="70" s="1"/>
  <c r="H530" i="70" s="1"/>
  <c r="H531" i="70" s="1"/>
  <c r="H532" i="70" s="1"/>
  <c r="H533" i="70" s="1"/>
  <c r="H534" i="70" s="1"/>
  <c r="H535" i="70" s="1"/>
  <c r="H536" i="70" s="1"/>
  <c r="H537" i="70" s="1"/>
  <c r="H538" i="70" s="1"/>
  <c r="H539" i="70" s="1"/>
  <c r="H540" i="70" s="1"/>
  <c r="H541" i="70" s="1"/>
  <c r="H542" i="70" s="1"/>
  <c r="H543" i="70" s="1"/>
  <c r="H544" i="70" s="1"/>
  <c r="H545" i="70" s="1"/>
  <c r="H546" i="70" s="1"/>
  <c r="H547" i="70" s="1"/>
  <c r="H548" i="70" s="1"/>
  <c r="H549" i="70" s="1"/>
  <c r="H550" i="70" s="1"/>
  <c r="H551" i="70" s="1"/>
  <c r="H552" i="70" s="1"/>
  <c r="H553" i="70" s="1"/>
  <c r="H554" i="70" s="1"/>
  <c r="H555" i="70" s="1"/>
  <c r="H556" i="70" s="1"/>
  <c r="H557" i="70" s="1"/>
  <c r="H558" i="70" s="1"/>
  <c r="H559" i="70" s="1"/>
  <c r="H560" i="70" s="1"/>
  <c r="H561" i="70" s="1"/>
  <c r="H562" i="70" s="1"/>
  <c r="H563" i="70" s="1"/>
  <c r="H564" i="70" s="1"/>
  <c r="H565" i="70" s="1"/>
  <c r="H566" i="70" s="1"/>
  <c r="H567" i="70" s="1"/>
  <c r="H568" i="70" s="1"/>
  <c r="H569" i="70" s="1"/>
  <c r="H570" i="70" s="1"/>
  <c r="H571" i="70" s="1"/>
  <c r="H572" i="70" s="1"/>
  <c r="H573" i="70" s="1"/>
  <c r="H574" i="70" s="1"/>
  <c r="H575" i="70" s="1"/>
  <c r="H576" i="70" s="1"/>
  <c r="H577" i="70" s="1"/>
  <c r="H578" i="70" s="1"/>
  <c r="H579" i="70" s="1"/>
  <c r="H580" i="70" s="1"/>
  <c r="H581" i="70" s="1"/>
  <c r="H582" i="70" s="1"/>
  <c r="H583" i="70" s="1"/>
  <c r="H584" i="70" s="1"/>
  <c r="H585" i="70" s="1"/>
  <c r="H586" i="70" s="1"/>
  <c r="H587" i="70" s="1"/>
  <c r="H588" i="70" s="1"/>
  <c r="H589" i="70" s="1"/>
  <c r="H590" i="70" s="1"/>
  <c r="H591" i="70" s="1"/>
  <c r="H592" i="70" s="1"/>
  <c r="H593" i="70" s="1"/>
  <c r="H594" i="70" s="1"/>
  <c r="H595" i="70" s="1"/>
  <c r="H596" i="70" s="1"/>
  <c r="H597" i="70" s="1"/>
  <c r="H598" i="70" s="1"/>
  <c r="H599" i="70" s="1"/>
  <c r="H600" i="70" s="1"/>
  <c r="H601" i="70" s="1"/>
  <c r="H602" i="70" s="1"/>
  <c r="H603" i="70" s="1"/>
  <c r="H604" i="70" s="1"/>
  <c r="H605" i="70" s="1"/>
  <c r="H606" i="70" s="1"/>
  <c r="H607" i="70" s="1"/>
  <c r="H608" i="70" s="1"/>
  <c r="H609" i="70" s="1"/>
  <c r="H610" i="70" s="1"/>
  <c r="H611" i="70" s="1"/>
  <c r="H612" i="70" s="1"/>
  <c r="H613" i="70" s="1"/>
  <c r="H614" i="70" s="1"/>
  <c r="H615" i="70" s="1"/>
  <c r="H616" i="70" s="1"/>
  <c r="H617" i="70" s="1"/>
  <c r="H618" i="70" s="1"/>
  <c r="H619" i="70" s="1"/>
  <c r="H620" i="70" s="1"/>
  <c r="H621" i="70" s="1"/>
  <c r="H622" i="70" s="1"/>
  <c r="H623" i="70" s="1"/>
  <c r="H624" i="70" s="1"/>
  <c r="H625" i="70" s="1"/>
  <c r="H626" i="70" s="1"/>
  <c r="H627" i="70" s="1"/>
  <c r="H628" i="70" s="1"/>
  <c r="H629" i="70" s="1"/>
  <c r="H630" i="70" s="1"/>
  <c r="H631" i="70" s="1"/>
  <c r="H632" i="70" s="1"/>
  <c r="H633" i="70" s="1"/>
  <c r="H7" i="70"/>
  <c r="G6" i="70"/>
  <c r="F6" i="70"/>
  <c r="E6" i="70"/>
  <c r="H6" i="70" s="1"/>
  <c r="G67" i="4"/>
  <c r="F67" i="4"/>
  <c r="E67" i="4"/>
  <c r="D67" i="4"/>
  <c r="H449" i="69"/>
  <c r="H450" i="69" s="1"/>
  <c r="H451" i="69" s="1"/>
  <c r="H452" i="69" s="1"/>
  <c r="H453" i="69" s="1"/>
  <c r="H454" i="69" s="1"/>
  <c r="H455" i="69" s="1"/>
  <c r="H456" i="69" s="1"/>
  <c r="H457" i="69" s="1"/>
  <c r="H458" i="69" s="1"/>
  <c r="H459" i="69" s="1"/>
  <c r="H460" i="69" s="1"/>
  <c r="H461" i="69" s="1"/>
  <c r="H462" i="69" s="1"/>
  <c r="H463" i="69" s="1"/>
  <c r="H464" i="69" s="1"/>
  <c r="H465" i="69" s="1"/>
  <c r="H466" i="69" s="1"/>
  <c r="H467" i="69" s="1"/>
  <c r="H468" i="69" s="1"/>
  <c r="H469" i="69" s="1"/>
  <c r="H470" i="69" s="1"/>
  <c r="H471" i="69" s="1"/>
  <c r="H472" i="69" s="1"/>
  <c r="H473" i="69" s="1"/>
  <c r="H474" i="69" s="1"/>
  <c r="H475" i="69" s="1"/>
  <c r="H476" i="69" s="1"/>
  <c r="H477" i="69" s="1"/>
  <c r="H478" i="69" s="1"/>
  <c r="H479" i="69" s="1"/>
  <c r="H480" i="69" s="1"/>
  <c r="H481" i="69" s="1"/>
  <c r="H482" i="69" s="1"/>
  <c r="H483" i="69" s="1"/>
  <c r="H484" i="69" s="1"/>
  <c r="H485" i="69" s="1"/>
  <c r="H486" i="69" s="1"/>
  <c r="H487" i="69" s="1"/>
  <c r="H488" i="69" s="1"/>
  <c r="H489" i="69" s="1"/>
  <c r="H490" i="69" s="1"/>
  <c r="H491" i="69" s="1"/>
  <c r="H492" i="69" s="1"/>
  <c r="H493" i="69" s="1"/>
  <c r="H494" i="69" s="1"/>
  <c r="H495" i="69" s="1"/>
  <c r="H496" i="69" s="1"/>
  <c r="H497" i="69" s="1"/>
  <c r="H498" i="69" s="1"/>
  <c r="H499" i="69" s="1"/>
  <c r="H500" i="69" s="1"/>
  <c r="H501" i="69" s="1"/>
  <c r="H502" i="69" s="1"/>
  <c r="H503" i="69" s="1"/>
  <c r="H504" i="69" s="1"/>
  <c r="H505" i="69" s="1"/>
  <c r="H506" i="69" s="1"/>
  <c r="H507" i="69" s="1"/>
  <c r="H508" i="69" s="1"/>
  <c r="H509" i="69" s="1"/>
  <c r="H510" i="69" s="1"/>
  <c r="H511" i="69" s="1"/>
  <c r="H512" i="69" s="1"/>
  <c r="H513" i="69" s="1"/>
  <c r="H514" i="69" s="1"/>
  <c r="H515" i="69" s="1"/>
  <c r="H516" i="69" s="1"/>
  <c r="H517" i="69" s="1"/>
  <c r="H518" i="69" s="1"/>
  <c r="H519" i="69" s="1"/>
  <c r="H520" i="69" s="1"/>
  <c r="H521" i="69" s="1"/>
  <c r="H522" i="69" s="1"/>
  <c r="H523" i="69" s="1"/>
  <c r="H524" i="69" s="1"/>
  <c r="H525" i="69" s="1"/>
  <c r="H526" i="69" s="1"/>
  <c r="H527" i="69" s="1"/>
  <c r="H528" i="69" s="1"/>
  <c r="H529" i="69" s="1"/>
  <c r="H530" i="69" s="1"/>
  <c r="H531" i="69" s="1"/>
  <c r="H532" i="69" s="1"/>
  <c r="H533" i="69" s="1"/>
  <c r="H534" i="69" s="1"/>
  <c r="H535" i="69" s="1"/>
  <c r="H536" i="69" s="1"/>
  <c r="H537" i="69" s="1"/>
  <c r="H538" i="69" s="1"/>
  <c r="H539" i="69" s="1"/>
  <c r="H540" i="69" s="1"/>
  <c r="H541" i="69" s="1"/>
  <c r="H542" i="69" s="1"/>
  <c r="H543" i="69" s="1"/>
  <c r="H544" i="69" s="1"/>
  <c r="H545" i="69" s="1"/>
  <c r="H546" i="69" s="1"/>
  <c r="H547" i="69" s="1"/>
  <c r="H548" i="69" s="1"/>
  <c r="H549" i="69" s="1"/>
  <c r="H550" i="69" s="1"/>
  <c r="H551" i="69" s="1"/>
  <c r="H552" i="69" s="1"/>
  <c r="H553" i="69" s="1"/>
  <c r="H554" i="69" s="1"/>
  <c r="H555" i="69" s="1"/>
  <c r="H556" i="69" s="1"/>
  <c r="H557" i="69" s="1"/>
  <c r="H558" i="69" s="1"/>
  <c r="H559" i="69" s="1"/>
  <c r="H560" i="69" s="1"/>
  <c r="H561" i="69" s="1"/>
  <c r="H562" i="69" s="1"/>
  <c r="H563" i="69" s="1"/>
  <c r="H564" i="69" s="1"/>
  <c r="H565" i="69" s="1"/>
  <c r="H566" i="69" s="1"/>
  <c r="H567" i="69" s="1"/>
  <c r="H568" i="69" s="1"/>
  <c r="H569" i="69" s="1"/>
  <c r="H570" i="69" s="1"/>
  <c r="H571" i="69" s="1"/>
  <c r="H572" i="69" s="1"/>
  <c r="H573" i="69" s="1"/>
  <c r="H574" i="69" s="1"/>
  <c r="H575" i="69" s="1"/>
  <c r="H576" i="69" s="1"/>
  <c r="H577" i="69" s="1"/>
  <c r="H578" i="69" s="1"/>
  <c r="H579" i="69" s="1"/>
  <c r="H580" i="69" s="1"/>
  <c r="H581" i="69" s="1"/>
  <c r="H582" i="69" s="1"/>
  <c r="H583" i="69" s="1"/>
  <c r="H584" i="69" s="1"/>
  <c r="H585" i="69" s="1"/>
  <c r="H586" i="69" s="1"/>
  <c r="H587" i="69" s="1"/>
  <c r="H588" i="69" s="1"/>
  <c r="H589" i="69" s="1"/>
  <c r="H590" i="69" s="1"/>
  <c r="H591" i="69" s="1"/>
  <c r="H592" i="69" s="1"/>
  <c r="H593" i="69" s="1"/>
  <c r="H594" i="69" s="1"/>
  <c r="H595" i="69" s="1"/>
  <c r="H596" i="69" s="1"/>
  <c r="H597" i="69" s="1"/>
  <c r="H598" i="69" s="1"/>
  <c r="H599" i="69" s="1"/>
  <c r="H600" i="69" s="1"/>
  <c r="H601" i="69" s="1"/>
  <c r="H602" i="69" s="1"/>
  <c r="H603" i="69" s="1"/>
  <c r="H604" i="69" s="1"/>
  <c r="H605" i="69" s="1"/>
  <c r="H606" i="69" s="1"/>
  <c r="H607" i="69" s="1"/>
  <c r="H608" i="69" s="1"/>
  <c r="H609" i="69" s="1"/>
  <c r="H610" i="69" s="1"/>
  <c r="H611" i="69" s="1"/>
  <c r="H612" i="69" s="1"/>
  <c r="H613" i="69" s="1"/>
  <c r="H614" i="69" s="1"/>
  <c r="H615" i="69" s="1"/>
  <c r="H616" i="69" s="1"/>
  <c r="H617" i="69" s="1"/>
  <c r="H618" i="69" s="1"/>
  <c r="H619" i="69" s="1"/>
  <c r="H620" i="69" s="1"/>
  <c r="H621" i="69" s="1"/>
  <c r="H622" i="69" s="1"/>
  <c r="H623" i="69" s="1"/>
  <c r="H624" i="69" s="1"/>
  <c r="H625" i="69" s="1"/>
  <c r="H626" i="69" s="1"/>
  <c r="H627" i="69" s="1"/>
  <c r="H628" i="69" s="1"/>
  <c r="H629" i="69" s="1"/>
  <c r="H630" i="69" s="1"/>
  <c r="H631" i="69" s="1"/>
  <c r="H632" i="69" s="1"/>
  <c r="H633" i="69" s="1"/>
  <c r="H7" i="69"/>
  <c r="G6" i="69"/>
  <c r="F6" i="69"/>
  <c r="E6" i="69"/>
  <c r="H6" i="69" s="1"/>
  <c r="G66" i="4"/>
  <c r="F66" i="4"/>
  <c r="E66" i="4"/>
  <c r="D66" i="4"/>
  <c r="H449" i="68"/>
  <c r="H450" i="68" s="1"/>
  <c r="H451" i="68" s="1"/>
  <c r="H452" i="68" s="1"/>
  <c r="H453" i="68" s="1"/>
  <c r="H454" i="68" s="1"/>
  <c r="H455" i="68" s="1"/>
  <c r="H456" i="68" s="1"/>
  <c r="H457" i="68" s="1"/>
  <c r="H458" i="68" s="1"/>
  <c r="H459" i="68" s="1"/>
  <c r="H460" i="68" s="1"/>
  <c r="H461" i="68" s="1"/>
  <c r="H462" i="68" s="1"/>
  <c r="H463" i="68" s="1"/>
  <c r="H464" i="68" s="1"/>
  <c r="H465" i="68" s="1"/>
  <c r="H466" i="68" s="1"/>
  <c r="H467" i="68" s="1"/>
  <c r="H468" i="68" s="1"/>
  <c r="H469" i="68" s="1"/>
  <c r="H470" i="68" s="1"/>
  <c r="H471" i="68" s="1"/>
  <c r="H472" i="68" s="1"/>
  <c r="H473" i="68" s="1"/>
  <c r="H474" i="68" s="1"/>
  <c r="H475" i="68" s="1"/>
  <c r="H476" i="68" s="1"/>
  <c r="H477" i="68" s="1"/>
  <c r="H478" i="68" s="1"/>
  <c r="H479" i="68" s="1"/>
  <c r="H480" i="68" s="1"/>
  <c r="H481" i="68" s="1"/>
  <c r="H482" i="68" s="1"/>
  <c r="H483" i="68" s="1"/>
  <c r="H484" i="68" s="1"/>
  <c r="H485" i="68" s="1"/>
  <c r="H486" i="68" s="1"/>
  <c r="H487" i="68" s="1"/>
  <c r="H488" i="68" s="1"/>
  <c r="H489" i="68" s="1"/>
  <c r="H490" i="68" s="1"/>
  <c r="H491" i="68" s="1"/>
  <c r="H492" i="68" s="1"/>
  <c r="H493" i="68" s="1"/>
  <c r="H494" i="68" s="1"/>
  <c r="H495" i="68" s="1"/>
  <c r="H496" i="68" s="1"/>
  <c r="H497" i="68" s="1"/>
  <c r="H498" i="68" s="1"/>
  <c r="H499" i="68" s="1"/>
  <c r="H500" i="68" s="1"/>
  <c r="H501" i="68" s="1"/>
  <c r="H502" i="68" s="1"/>
  <c r="H503" i="68" s="1"/>
  <c r="H504" i="68" s="1"/>
  <c r="H505" i="68" s="1"/>
  <c r="H506" i="68" s="1"/>
  <c r="H507" i="68" s="1"/>
  <c r="H508" i="68" s="1"/>
  <c r="H509" i="68" s="1"/>
  <c r="H510" i="68" s="1"/>
  <c r="H511" i="68" s="1"/>
  <c r="H512" i="68" s="1"/>
  <c r="H513" i="68" s="1"/>
  <c r="H514" i="68" s="1"/>
  <c r="H515" i="68" s="1"/>
  <c r="H516" i="68" s="1"/>
  <c r="H517" i="68" s="1"/>
  <c r="H518" i="68" s="1"/>
  <c r="H519" i="68" s="1"/>
  <c r="H520" i="68" s="1"/>
  <c r="H521" i="68" s="1"/>
  <c r="H522" i="68" s="1"/>
  <c r="H523" i="68" s="1"/>
  <c r="H524" i="68" s="1"/>
  <c r="H525" i="68" s="1"/>
  <c r="H526" i="68" s="1"/>
  <c r="H527" i="68" s="1"/>
  <c r="H528" i="68" s="1"/>
  <c r="H529" i="68" s="1"/>
  <c r="H530" i="68" s="1"/>
  <c r="H531" i="68" s="1"/>
  <c r="H532" i="68" s="1"/>
  <c r="H533" i="68" s="1"/>
  <c r="H534" i="68" s="1"/>
  <c r="H535" i="68" s="1"/>
  <c r="H536" i="68" s="1"/>
  <c r="H537" i="68" s="1"/>
  <c r="H538" i="68" s="1"/>
  <c r="H539" i="68" s="1"/>
  <c r="H540" i="68" s="1"/>
  <c r="H541" i="68" s="1"/>
  <c r="H542" i="68" s="1"/>
  <c r="H543" i="68" s="1"/>
  <c r="H544" i="68" s="1"/>
  <c r="H545" i="68" s="1"/>
  <c r="H546" i="68" s="1"/>
  <c r="H547" i="68" s="1"/>
  <c r="H548" i="68" s="1"/>
  <c r="H549" i="68" s="1"/>
  <c r="H550" i="68" s="1"/>
  <c r="H551" i="68" s="1"/>
  <c r="H552" i="68" s="1"/>
  <c r="H553" i="68" s="1"/>
  <c r="H554" i="68" s="1"/>
  <c r="H555" i="68" s="1"/>
  <c r="H556" i="68" s="1"/>
  <c r="H557" i="68" s="1"/>
  <c r="H558" i="68" s="1"/>
  <c r="H559" i="68" s="1"/>
  <c r="H560" i="68" s="1"/>
  <c r="H561" i="68" s="1"/>
  <c r="H562" i="68" s="1"/>
  <c r="H563" i="68" s="1"/>
  <c r="H564" i="68" s="1"/>
  <c r="H565" i="68" s="1"/>
  <c r="H566" i="68" s="1"/>
  <c r="H567" i="68" s="1"/>
  <c r="H568" i="68" s="1"/>
  <c r="H569" i="68" s="1"/>
  <c r="H570" i="68" s="1"/>
  <c r="H571" i="68" s="1"/>
  <c r="H572" i="68" s="1"/>
  <c r="H573" i="68" s="1"/>
  <c r="H574" i="68" s="1"/>
  <c r="H575" i="68" s="1"/>
  <c r="H576" i="68" s="1"/>
  <c r="H577" i="68" s="1"/>
  <c r="H578" i="68" s="1"/>
  <c r="H579" i="68" s="1"/>
  <c r="H580" i="68" s="1"/>
  <c r="H581" i="68" s="1"/>
  <c r="H582" i="68" s="1"/>
  <c r="H583" i="68" s="1"/>
  <c r="H584" i="68" s="1"/>
  <c r="H585" i="68" s="1"/>
  <c r="H586" i="68" s="1"/>
  <c r="H587" i="68" s="1"/>
  <c r="H588" i="68" s="1"/>
  <c r="H589" i="68" s="1"/>
  <c r="H590" i="68" s="1"/>
  <c r="H591" i="68" s="1"/>
  <c r="H592" i="68" s="1"/>
  <c r="H593" i="68" s="1"/>
  <c r="H594" i="68" s="1"/>
  <c r="H595" i="68" s="1"/>
  <c r="H596" i="68" s="1"/>
  <c r="H597" i="68" s="1"/>
  <c r="H598" i="68" s="1"/>
  <c r="H599" i="68" s="1"/>
  <c r="H600" i="68" s="1"/>
  <c r="H601" i="68" s="1"/>
  <c r="H602" i="68" s="1"/>
  <c r="H603" i="68" s="1"/>
  <c r="H604" i="68" s="1"/>
  <c r="H605" i="68" s="1"/>
  <c r="H606" i="68" s="1"/>
  <c r="H607" i="68" s="1"/>
  <c r="H608" i="68" s="1"/>
  <c r="H609" i="68" s="1"/>
  <c r="H610" i="68" s="1"/>
  <c r="H611" i="68" s="1"/>
  <c r="H612" i="68" s="1"/>
  <c r="H613" i="68" s="1"/>
  <c r="H614" i="68" s="1"/>
  <c r="H615" i="68" s="1"/>
  <c r="H616" i="68" s="1"/>
  <c r="H617" i="68" s="1"/>
  <c r="H618" i="68" s="1"/>
  <c r="H619" i="68" s="1"/>
  <c r="H620" i="68" s="1"/>
  <c r="H621" i="68" s="1"/>
  <c r="H622" i="68" s="1"/>
  <c r="H623" i="68" s="1"/>
  <c r="H624" i="68" s="1"/>
  <c r="H625" i="68" s="1"/>
  <c r="H626" i="68" s="1"/>
  <c r="H627" i="68" s="1"/>
  <c r="H628" i="68" s="1"/>
  <c r="H629" i="68" s="1"/>
  <c r="H630" i="68" s="1"/>
  <c r="H631" i="68" s="1"/>
  <c r="H632" i="68" s="1"/>
  <c r="H633" i="68" s="1"/>
  <c r="H7" i="68"/>
  <c r="G6" i="68"/>
  <c r="F6" i="68"/>
  <c r="E6" i="68"/>
  <c r="H6" i="68" s="1"/>
  <c r="G65" i="4"/>
  <c r="F65" i="4"/>
  <c r="E65" i="4"/>
  <c r="D65" i="4"/>
  <c r="H449" i="67"/>
  <c r="H450" i="67" s="1"/>
  <c r="H451" i="67" s="1"/>
  <c r="H452" i="67" s="1"/>
  <c r="H453" i="67" s="1"/>
  <c r="H454" i="67" s="1"/>
  <c r="H455" i="67" s="1"/>
  <c r="H456" i="67" s="1"/>
  <c r="H457" i="67" s="1"/>
  <c r="H458" i="67" s="1"/>
  <c r="H459" i="67" s="1"/>
  <c r="H460" i="67" s="1"/>
  <c r="H461" i="67" s="1"/>
  <c r="H462" i="67" s="1"/>
  <c r="H463" i="67" s="1"/>
  <c r="H464" i="67" s="1"/>
  <c r="H465" i="67" s="1"/>
  <c r="H466" i="67" s="1"/>
  <c r="H467" i="67" s="1"/>
  <c r="H468" i="67" s="1"/>
  <c r="H469" i="67" s="1"/>
  <c r="H470" i="67" s="1"/>
  <c r="H471" i="67" s="1"/>
  <c r="H472" i="67" s="1"/>
  <c r="H473" i="67" s="1"/>
  <c r="H474" i="67" s="1"/>
  <c r="H475" i="67" s="1"/>
  <c r="H476" i="67" s="1"/>
  <c r="H477" i="67" s="1"/>
  <c r="H478" i="67" s="1"/>
  <c r="H479" i="67" s="1"/>
  <c r="H480" i="67" s="1"/>
  <c r="H481" i="67" s="1"/>
  <c r="H482" i="67" s="1"/>
  <c r="H483" i="67" s="1"/>
  <c r="H484" i="67" s="1"/>
  <c r="H485" i="67" s="1"/>
  <c r="H486" i="67" s="1"/>
  <c r="H487" i="67" s="1"/>
  <c r="H488" i="67" s="1"/>
  <c r="H489" i="67" s="1"/>
  <c r="H490" i="67" s="1"/>
  <c r="H491" i="67" s="1"/>
  <c r="H492" i="67" s="1"/>
  <c r="H493" i="67" s="1"/>
  <c r="H494" i="67" s="1"/>
  <c r="H495" i="67" s="1"/>
  <c r="H496" i="67" s="1"/>
  <c r="H497" i="67" s="1"/>
  <c r="H498" i="67" s="1"/>
  <c r="H499" i="67" s="1"/>
  <c r="H500" i="67" s="1"/>
  <c r="H501" i="67" s="1"/>
  <c r="H502" i="67" s="1"/>
  <c r="H503" i="67" s="1"/>
  <c r="H504" i="67" s="1"/>
  <c r="H505" i="67" s="1"/>
  <c r="H506" i="67" s="1"/>
  <c r="H507" i="67" s="1"/>
  <c r="H508" i="67" s="1"/>
  <c r="H509" i="67" s="1"/>
  <c r="H510" i="67" s="1"/>
  <c r="H511" i="67" s="1"/>
  <c r="H512" i="67" s="1"/>
  <c r="H513" i="67" s="1"/>
  <c r="H514" i="67" s="1"/>
  <c r="H515" i="67" s="1"/>
  <c r="H516" i="67" s="1"/>
  <c r="H517" i="67" s="1"/>
  <c r="H518" i="67" s="1"/>
  <c r="H519" i="67" s="1"/>
  <c r="H520" i="67" s="1"/>
  <c r="H521" i="67" s="1"/>
  <c r="H522" i="67" s="1"/>
  <c r="H523" i="67" s="1"/>
  <c r="H524" i="67" s="1"/>
  <c r="H525" i="67" s="1"/>
  <c r="H526" i="67" s="1"/>
  <c r="H527" i="67" s="1"/>
  <c r="H528" i="67" s="1"/>
  <c r="H529" i="67" s="1"/>
  <c r="H530" i="67" s="1"/>
  <c r="H531" i="67" s="1"/>
  <c r="H532" i="67" s="1"/>
  <c r="H533" i="67" s="1"/>
  <c r="H534" i="67" s="1"/>
  <c r="H535" i="67" s="1"/>
  <c r="H536" i="67" s="1"/>
  <c r="H537" i="67" s="1"/>
  <c r="H538" i="67" s="1"/>
  <c r="H539" i="67" s="1"/>
  <c r="H540" i="67" s="1"/>
  <c r="H541" i="67" s="1"/>
  <c r="H542" i="67" s="1"/>
  <c r="H543" i="67" s="1"/>
  <c r="H544" i="67" s="1"/>
  <c r="H545" i="67" s="1"/>
  <c r="H546" i="67" s="1"/>
  <c r="H547" i="67" s="1"/>
  <c r="H548" i="67" s="1"/>
  <c r="H549" i="67" s="1"/>
  <c r="H550" i="67" s="1"/>
  <c r="H551" i="67" s="1"/>
  <c r="H552" i="67" s="1"/>
  <c r="H553" i="67" s="1"/>
  <c r="H554" i="67" s="1"/>
  <c r="H555" i="67" s="1"/>
  <c r="H556" i="67" s="1"/>
  <c r="H557" i="67" s="1"/>
  <c r="H558" i="67" s="1"/>
  <c r="H559" i="67" s="1"/>
  <c r="H560" i="67" s="1"/>
  <c r="H561" i="67" s="1"/>
  <c r="H562" i="67" s="1"/>
  <c r="H563" i="67" s="1"/>
  <c r="H564" i="67" s="1"/>
  <c r="H565" i="67" s="1"/>
  <c r="H566" i="67" s="1"/>
  <c r="H567" i="67" s="1"/>
  <c r="H568" i="67" s="1"/>
  <c r="H569" i="67" s="1"/>
  <c r="H570" i="67" s="1"/>
  <c r="H571" i="67" s="1"/>
  <c r="H572" i="67" s="1"/>
  <c r="H573" i="67" s="1"/>
  <c r="H574" i="67" s="1"/>
  <c r="H575" i="67" s="1"/>
  <c r="H576" i="67" s="1"/>
  <c r="H577" i="67" s="1"/>
  <c r="H578" i="67" s="1"/>
  <c r="H579" i="67" s="1"/>
  <c r="H580" i="67" s="1"/>
  <c r="H581" i="67" s="1"/>
  <c r="H582" i="67" s="1"/>
  <c r="H583" i="67" s="1"/>
  <c r="H584" i="67" s="1"/>
  <c r="H585" i="67" s="1"/>
  <c r="H586" i="67" s="1"/>
  <c r="H587" i="67" s="1"/>
  <c r="H588" i="67" s="1"/>
  <c r="H589" i="67" s="1"/>
  <c r="H590" i="67" s="1"/>
  <c r="H591" i="67" s="1"/>
  <c r="H592" i="67" s="1"/>
  <c r="H593" i="67" s="1"/>
  <c r="H594" i="67" s="1"/>
  <c r="H595" i="67" s="1"/>
  <c r="H596" i="67" s="1"/>
  <c r="H597" i="67" s="1"/>
  <c r="H598" i="67" s="1"/>
  <c r="H599" i="67" s="1"/>
  <c r="H600" i="67" s="1"/>
  <c r="H601" i="67" s="1"/>
  <c r="H602" i="67" s="1"/>
  <c r="H603" i="67" s="1"/>
  <c r="H604" i="67" s="1"/>
  <c r="H605" i="67" s="1"/>
  <c r="H606" i="67" s="1"/>
  <c r="H607" i="67" s="1"/>
  <c r="H608" i="67" s="1"/>
  <c r="H609" i="67" s="1"/>
  <c r="H610" i="67" s="1"/>
  <c r="H611" i="67" s="1"/>
  <c r="H612" i="67" s="1"/>
  <c r="H613" i="67" s="1"/>
  <c r="H614" i="67" s="1"/>
  <c r="H615" i="67" s="1"/>
  <c r="H616" i="67" s="1"/>
  <c r="H617" i="67" s="1"/>
  <c r="H618" i="67" s="1"/>
  <c r="H619" i="67" s="1"/>
  <c r="H620" i="67" s="1"/>
  <c r="H621" i="67" s="1"/>
  <c r="H622" i="67" s="1"/>
  <c r="H623" i="67" s="1"/>
  <c r="H624" i="67" s="1"/>
  <c r="H625" i="67" s="1"/>
  <c r="H626" i="67" s="1"/>
  <c r="H627" i="67" s="1"/>
  <c r="H628" i="67" s="1"/>
  <c r="H629" i="67" s="1"/>
  <c r="H630" i="67" s="1"/>
  <c r="H631" i="67" s="1"/>
  <c r="H632" i="67" s="1"/>
  <c r="H633" i="67" s="1"/>
  <c r="H7" i="67"/>
  <c r="G6" i="67"/>
  <c r="F6" i="67"/>
  <c r="E6" i="67"/>
  <c r="H6" i="67" s="1"/>
  <c r="G64" i="4"/>
  <c r="F64" i="4"/>
  <c r="E64" i="4"/>
  <c r="D64" i="4"/>
  <c r="H449" i="66"/>
  <c r="H450" i="66" s="1"/>
  <c r="H451" i="66" s="1"/>
  <c r="H452" i="66" s="1"/>
  <c r="H453" i="66" s="1"/>
  <c r="H454" i="66" s="1"/>
  <c r="H455" i="66" s="1"/>
  <c r="H456" i="66" s="1"/>
  <c r="H457" i="66" s="1"/>
  <c r="H458" i="66" s="1"/>
  <c r="H459" i="66" s="1"/>
  <c r="H460" i="66" s="1"/>
  <c r="H461" i="66" s="1"/>
  <c r="H462" i="66" s="1"/>
  <c r="H463" i="66" s="1"/>
  <c r="H464" i="66" s="1"/>
  <c r="H465" i="66" s="1"/>
  <c r="H466" i="66" s="1"/>
  <c r="H467" i="66" s="1"/>
  <c r="H468" i="66" s="1"/>
  <c r="H469" i="66" s="1"/>
  <c r="H470" i="66" s="1"/>
  <c r="H471" i="66" s="1"/>
  <c r="H472" i="66" s="1"/>
  <c r="H473" i="66" s="1"/>
  <c r="H474" i="66" s="1"/>
  <c r="H475" i="66" s="1"/>
  <c r="H476" i="66" s="1"/>
  <c r="H477" i="66" s="1"/>
  <c r="H478" i="66" s="1"/>
  <c r="H479" i="66" s="1"/>
  <c r="H480" i="66" s="1"/>
  <c r="H481" i="66" s="1"/>
  <c r="H482" i="66" s="1"/>
  <c r="H483" i="66" s="1"/>
  <c r="H484" i="66" s="1"/>
  <c r="H485" i="66" s="1"/>
  <c r="H486" i="66" s="1"/>
  <c r="H487" i="66" s="1"/>
  <c r="H488" i="66" s="1"/>
  <c r="H489" i="66" s="1"/>
  <c r="H490" i="66" s="1"/>
  <c r="H491" i="66" s="1"/>
  <c r="H492" i="66" s="1"/>
  <c r="H493" i="66" s="1"/>
  <c r="H494" i="66" s="1"/>
  <c r="H495" i="66" s="1"/>
  <c r="H496" i="66" s="1"/>
  <c r="H497" i="66" s="1"/>
  <c r="H498" i="66" s="1"/>
  <c r="H499" i="66" s="1"/>
  <c r="H500" i="66" s="1"/>
  <c r="H501" i="66" s="1"/>
  <c r="H502" i="66" s="1"/>
  <c r="H503" i="66" s="1"/>
  <c r="H504" i="66" s="1"/>
  <c r="H505" i="66" s="1"/>
  <c r="H506" i="66" s="1"/>
  <c r="H507" i="66" s="1"/>
  <c r="H508" i="66" s="1"/>
  <c r="H509" i="66" s="1"/>
  <c r="H510" i="66" s="1"/>
  <c r="H511" i="66" s="1"/>
  <c r="H512" i="66" s="1"/>
  <c r="H513" i="66" s="1"/>
  <c r="H514" i="66" s="1"/>
  <c r="H515" i="66" s="1"/>
  <c r="H516" i="66" s="1"/>
  <c r="H517" i="66" s="1"/>
  <c r="H518" i="66" s="1"/>
  <c r="H519" i="66" s="1"/>
  <c r="H520" i="66" s="1"/>
  <c r="H521" i="66" s="1"/>
  <c r="H522" i="66" s="1"/>
  <c r="H523" i="66" s="1"/>
  <c r="H524" i="66" s="1"/>
  <c r="H525" i="66" s="1"/>
  <c r="H526" i="66" s="1"/>
  <c r="H527" i="66" s="1"/>
  <c r="H528" i="66" s="1"/>
  <c r="H529" i="66" s="1"/>
  <c r="H530" i="66" s="1"/>
  <c r="H531" i="66" s="1"/>
  <c r="H532" i="66" s="1"/>
  <c r="H533" i="66" s="1"/>
  <c r="H534" i="66" s="1"/>
  <c r="H535" i="66" s="1"/>
  <c r="H536" i="66" s="1"/>
  <c r="H537" i="66" s="1"/>
  <c r="H538" i="66" s="1"/>
  <c r="H539" i="66" s="1"/>
  <c r="H540" i="66" s="1"/>
  <c r="H541" i="66" s="1"/>
  <c r="H542" i="66" s="1"/>
  <c r="H543" i="66" s="1"/>
  <c r="H544" i="66" s="1"/>
  <c r="H545" i="66" s="1"/>
  <c r="H546" i="66" s="1"/>
  <c r="H547" i="66" s="1"/>
  <c r="H548" i="66" s="1"/>
  <c r="H549" i="66" s="1"/>
  <c r="H550" i="66" s="1"/>
  <c r="H551" i="66" s="1"/>
  <c r="H552" i="66" s="1"/>
  <c r="H553" i="66" s="1"/>
  <c r="H554" i="66" s="1"/>
  <c r="H555" i="66" s="1"/>
  <c r="H556" i="66" s="1"/>
  <c r="H557" i="66" s="1"/>
  <c r="H558" i="66" s="1"/>
  <c r="H559" i="66" s="1"/>
  <c r="H560" i="66" s="1"/>
  <c r="H561" i="66" s="1"/>
  <c r="H562" i="66" s="1"/>
  <c r="H563" i="66" s="1"/>
  <c r="H564" i="66" s="1"/>
  <c r="H565" i="66" s="1"/>
  <c r="H566" i="66" s="1"/>
  <c r="H567" i="66" s="1"/>
  <c r="H568" i="66" s="1"/>
  <c r="H569" i="66" s="1"/>
  <c r="H570" i="66" s="1"/>
  <c r="H571" i="66" s="1"/>
  <c r="H572" i="66" s="1"/>
  <c r="H573" i="66" s="1"/>
  <c r="H574" i="66" s="1"/>
  <c r="H575" i="66" s="1"/>
  <c r="H576" i="66" s="1"/>
  <c r="H577" i="66" s="1"/>
  <c r="H578" i="66" s="1"/>
  <c r="H579" i="66" s="1"/>
  <c r="H580" i="66" s="1"/>
  <c r="H581" i="66" s="1"/>
  <c r="H582" i="66" s="1"/>
  <c r="H583" i="66" s="1"/>
  <c r="H584" i="66" s="1"/>
  <c r="H585" i="66" s="1"/>
  <c r="H586" i="66" s="1"/>
  <c r="H587" i="66" s="1"/>
  <c r="H588" i="66" s="1"/>
  <c r="H589" i="66" s="1"/>
  <c r="H590" i="66" s="1"/>
  <c r="H591" i="66" s="1"/>
  <c r="H592" i="66" s="1"/>
  <c r="H593" i="66" s="1"/>
  <c r="H594" i="66" s="1"/>
  <c r="H595" i="66" s="1"/>
  <c r="H596" i="66" s="1"/>
  <c r="H597" i="66" s="1"/>
  <c r="H598" i="66" s="1"/>
  <c r="H599" i="66" s="1"/>
  <c r="H600" i="66" s="1"/>
  <c r="H601" i="66" s="1"/>
  <c r="H602" i="66" s="1"/>
  <c r="H603" i="66" s="1"/>
  <c r="H604" i="66" s="1"/>
  <c r="H605" i="66" s="1"/>
  <c r="H606" i="66" s="1"/>
  <c r="H607" i="66" s="1"/>
  <c r="H608" i="66" s="1"/>
  <c r="H609" i="66" s="1"/>
  <c r="H610" i="66" s="1"/>
  <c r="H611" i="66" s="1"/>
  <c r="H612" i="66" s="1"/>
  <c r="H613" i="66" s="1"/>
  <c r="H614" i="66" s="1"/>
  <c r="H615" i="66" s="1"/>
  <c r="H616" i="66" s="1"/>
  <c r="H617" i="66" s="1"/>
  <c r="H618" i="66" s="1"/>
  <c r="H619" i="66" s="1"/>
  <c r="H620" i="66" s="1"/>
  <c r="H621" i="66" s="1"/>
  <c r="H622" i="66" s="1"/>
  <c r="H623" i="66" s="1"/>
  <c r="H624" i="66" s="1"/>
  <c r="H625" i="66" s="1"/>
  <c r="H626" i="66" s="1"/>
  <c r="H627" i="66" s="1"/>
  <c r="H628" i="66" s="1"/>
  <c r="H629" i="66" s="1"/>
  <c r="H630" i="66" s="1"/>
  <c r="H631" i="66" s="1"/>
  <c r="H632" i="66" s="1"/>
  <c r="H633" i="66" s="1"/>
  <c r="H7" i="66"/>
  <c r="G6" i="66"/>
  <c r="F6" i="66"/>
  <c r="E6" i="66"/>
  <c r="H6" i="66" s="1"/>
  <c r="G63" i="4"/>
  <c r="F63" i="4"/>
  <c r="E63" i="4"/>
  <c r="D63" i="4"/>
  <c r="D4" i="4"/>
  <c r="H449" i="65"/>
  <c r="H450" i="65" s="1"/>
  <c r="H451" i="65" s="1"/>
  <c r="H452" i="65" s="1"/>
  <c r="H453" i="65" s="1"/>
  <c r="H454" i="65" s="1"/>
  <c r="H455" i="65" s="1"/>
  <c r="H456" i="65" s="1"/>
  <c r="H457" i="65" s="1"/>
  <c r="H458" i="65" s="1"/>
  <c r="H459" i="65" s="1"/>
  <c r="H460" i="65" s="1"/>
  <c r="H461" i="65" s="1"/>
  <c r="H462" i="65" s="1"/>
  <c r="H463" i="65" s="1"/>
  <c r="H464" i="65" s="1"/>
  <c r="H465" i="65" s="1"/>
  <c r="H466" i="65" s="1"/>
  <c r="H467" i="65" s="1"/>
  <c r="H468" i="65" s="1"/>
  <c r="H469" i="65" s="1"/>
  <c r="H470" i="65" s="1"/>
  <c r="H471" i="65" s="1"/>
  <c r="H472" i="65" s="1"/>
  <c r="H473" i="65" s="1"/>
  <c r="H474" i="65" s="1"/>
  <c r="H475" i="65" s="1"/>
  <c r="H476" i="65" s="1"/>
  <c r="H477" i="65" s="1"/>
  <c r="H478" i="65" s="1"/>
  <c r="H479" i="65" s="1"/>
  <c r="H480" i="65" s="1"/>
  <c r="H481" i="65" s="1"/>
  <c r="H482" i="65" s="1"/>
  <c r="H483" i="65" s="1"/>
  <c r="H484" i="65" s="1"/>
  <c r="H485" i="65" s="1"/>
  <c r="H486" i="65" s="1"/>
  <c r="H487" i="65" s="1"/>
  <c r="H488" i="65" s="1"/>
  <c r="H489" i="65" s="1"/>
  <c r="H490" i="65" s="1"/>
  <c r="H491" i="65" s="1"/>
  <c r="H492" i="65" s="1"/>
  <c r="H493" i="65" s="1"/>
  <c r="H494" i="65" s="1"/>
  <c r="H495" i="65" s="1"/>
  <c r="H496" i="65" s="1"/>
  <c r="H497" i="65" s="1"/>
  <c r="H498" i="65" s="1"/>
  <c r="H499" i="65" s="1"/>
  <c r="H500" i="65" s="1"/>
  <c r="H501" i="65" s="1"/>
  <c r="H502" i="65" s="1"/>
  <c r="H503" i="65" s="1"/>
  <c r="H504" i="65" s="1"/>
  <c r="H505" i="65" s="1"/>
  <c r="H506" i="65" s="1"/>
  <c r="H507" i="65" s="1"/>
  <c r="H508" i="65" s="1"/>
  <c r="H509" i="65" s="1"/>
  <c r="H510" i="65" s="1"/>
  <c r="H511" i="65" s="1"/>
  <c r="H512" i="65" s="1"/>
  <c r="H513" i="65" s="1"/>
  <c r="H514" i="65" s="1"/>
  <c r="H515" i="65" s="1"/>
  <c r="H516" i="65" s="1"/>
  <c r="H517" i="65" s="1"/>
  <c r="H518" i="65" s="1"/>
  <c r="H519" i="65" s="1"/>
  <c r="H520" i="65" s="1"/>
  <c r="H521" i="65" s="1"/>
  <c r="H522" i="65" s="1"/>
  <c r="H523" i="65" s="1"/>
  <c r="H524" i="65" s="1"/>
  <c r="H525" i="65" s="1"/>
  <c r="H526" i="65" s="1"/>
  <c r="H527" i="65" s="1"/>
  <c r="H528" i="65" s="1"/>
  <c r="H529" i="65" s="1"/>
  <c r="H530" i="65" s="1"/>
  <c r="H531" i="65" s="1"/>
  <c r="H532" i="65" s="1"/>
  <c r="H533" i="65" s="1"/>
  <c r="H534" i="65" s="1"/>
  <c r="H535" i="65" s="1"/>
  <c r="H536" i="65" s="1"/>
  <c r="H537" i="65" s="1"/>
  <c r="H538" i="65" s="1"/>
  <c r="H539" i="65" s="1"/>
  <c r="H540" i="65" s="1"/>
  <c r="H541" i="65" s="1"/>
  <c r="H542" i="65" s="1"/>
  <c r="H543" i="65" s="1"/>
  <c r="H544" i="65" s="1"/>
  <c r="H545" i="65" s="1"/>
  <c r="H546" i="65" s="1"/>
  <c r="H547" i="65" s="1"/>
  <c r="H548" i="65" s="1"/>
  <c r="H549" i="65" s="1"/>
  <c r="H550" i="65" s="1"/>
  <c r="H551" i="65" s="1"/>
  <c r="H552" i="65" s="1"/>
  <c r="H553" i="65" s="1"/>
  <c r="H554" i="65" s="1"/>
  <c r="H555" i="65" s="1"/>
  <c r="H556" i="65" s="1"/>
  <c r="H557" i="65" s="1"/>
  <c r="H558" i="65" s="1"/>
  <c r="H559" i="65" s="1"/>
  <c r="H560" i="65" s="1"/>
  <c r="H561" i="65" s="1"/>
  <c r="H562" i="65" s="1"/>
  <c r="H563" i="65" s="1"/>
  <c r="H564" i="65" s="1"/>
  <c r="H565" i="65" s="1"/>
  <c r="H566" i="65" s="1"/>
  <c r="H567" i="65" s="1"/>
  <c r="H568" i="65" s="1"/>
  <c r="H569" i="65" s="1"/>
  <c r="H570" i="65" s="1"/>
  <c r="H571" i="65" s="1"/>
  <c r="H572" i="65" s="1"/>
  <c r="H573" i="65" s="1"/>
  <c r="H574" i="65" s="1"/>
  <c r="H575" i="65" s="1"/>
  <c r="H576" i="65" s="1"/>
  <c r="H577" i="65" s="1"/>
  <c r="H578" i="65" s="1"/>
  <c r="H579" i="65" s="1"/>
  <c r="H580" i="65" s="1"/>
  <c r="H581" i="65" s="1"/>
  <c r="H582" i="65" s="1"/>
  <c r="H583" i="65" s="1"/>
  <c r="H584" i="65" s="1"/>
  <c r="H585" i="65" s="1"/>
  <c r="H586" i="65" s="1"/>
  <c r="H587" i="65" s="1"/>
  <c r="H588" i="65" s="1"/>
  <c r="H589" i="65" s="1"/>
  <c r="H590" i="65" s="1"/>
  <c r="H591" i="65" s="1"/>
  <c r="H592" i="65" s="1"/>
  <c r="H593" i="65" s="1"/>
  <c r="H594" i="65" s="1"/>
  <c r="H595" i="65" s="1"/>
  <c r="H596" i="65" s="1"/>
  <c r="H597" i="65" s="1"/>
  <c r="H598" i="65" s="1"/>
  <c r="H599" i="65" s="1"/>
  <c r="H600" i="65" s="1"/>
  <c r="H601" i="65" s="1"/>
  <c r="H602" i="65" s="1"/>
  <c r="H603" i="65" s="1"/>
  <c r="H604" i="65" s="1"/>
  <c r="H605" i="65" s="1"/>
  <c r="H606" i="65" s="1"/>
  <c r="H607" i="65" s="1"/>
  <c r="H608" i="65" s="1"/>
  <c r="H609" i="65" s="1"/>
  <c r="H610" i="65" s="1"/>
  <c r="H611" i="65" s="1"/>
  <c r="H612" i="65" s="1"/>
  <c r="H613" i="65" s="1"/>
  <c r="H614" i="65" s="1"/>
  <c r="H615" i="65" s="1"/>
  <c r="H616" i="65" s="1"/>
  <c r="H617" i="65" s="1"/>
  <c r="H618" i="65" s="1"/>
  <c r="H619" i="65" s="1"/>
  <c r="H620" i="65" s="1"/>
  <c r="H621" i="65" s="1"/>
  <c r="H622" i="65" s="1"/>
  <c r="H623" i="65" s="1"/>
  <c r="H624" i="65" s="1"/>
  <c r="H625" i="65" s="1"/>
  <c r="H626" i="65" s="1"/>
  <c r="H627" i="65" s="1"/>
  <c r="H628" i="65" s="1"/>
  <c r="H629" i="65" s="1"/>
  <c r="H630" i="65" s="1"/>
  <c r="H631" i="65" s="1"/>
  <c r="H632" i="65" s="1"/>
  <c r="H633" i="65" s="1"/>
  <c r="H7" i="65"/>
  <c r="G6" i="65"/>
  <c r="F6" i="65"/>
  <c r="E6" i="65"/>
  <c r="H6" i="65" s="1"/>
  <c r="G62" i="4"/>
  <c r="F62" i="4"/>
  <c r="E62" i="4"/>
  <c r="D62" i="4"/>
  <c r="H449" i="64"/>
  <c r="H450" i="64" s="1"/>
  <c r="H451" i="64" s="1"/>
  <c r="H452" i="64" s="1"/>
  <c r="H453" i="64" s="1"/>
  <c r="H454" i="64" s="1"/>
  <c r="H455" i="64" s="1"/>
  <c r="H456" i="64" s="1"/>
  <c r="H457" i="64" s="1"/>
  <c r="H458" i="64" s="1"/>
  <c r="H459" i="64" s="1"/>
  <c r="H460" i="64" s="1"/>
  <c r="H461" i="64" s="1"/>
  <c r="H462" i="64" s="1"/>
  <c r="H463" i="64" s="1"/>
  <c r="H464" i="64" s="1"/>
  <c r="H465" i="64" s="1"/>
  <c r="H466" i="64" s="1"/>
  <c r="H467" i="64" s="1"/>
  <c r="H468" i="64" s="1"/>
  <c r="H469" i="64" s="1"/>
  <c r="H470" i="64" s="1"/>
  <c r="H471" i="64" s="1"/>
  <c r="H472" i="64" s="1"/>
  <c r="H473" i="64" s="1"/>
  <c r="H474" i="64" s="1"/>
  <c r="H475" i="64" s="1"/>
  <c r="H476" i="64" s="1"/>
  <c r="H477" i="64" s="1"/>
  <c r="H478" i="64" s="1"/>
  <c r="H479" i="64" s="1"/>
  <c r="H480" i="64" s="1"/>
  <c r="H481" i="64" s="1"/>
  <c r="H482" i="64" s="1"/>
  <c r="H483" i="64" s="1"/>
  <c r="H484" i="64" s="1"/>
  <c r="H485" i="64" s="1"/>
  <c r="H486" i="64" s="1"/>
  <c r="H487" i="64" s="1"/>
  <c r="H488" i="64" s="1"/>
  <c r="H489" i="64" s="1"/>
  <c r="H490" i="64" s="1"/>
  <c r="H491" i="64" s="1"/>
  <c r="H492" i="64" s="1"/>
  <c r="H493" i="64" s="1"/>
  <c r="H494" i="64" s="1"/>
  <c r="H495" i="64" s="1"/>
  <c r="H496" i="64" s="1"/>
  <c r="H497" i="64" s="1"/>
  <c r="H498" i="64" s="1"/>
  <c r="H499" i="64" s="1"/>
  <c r="H500" i="64" s="1"/>
  <c r="H501" i="64" s="1"/>
  <c r="H502" i="64" s="1"/>
  <c r="H503" i="64" s="1"/>
  <c r="H504" i="64" s="1"/>
  <c r="H505" i="64" s="1"/>
  <c r="H506" i="64" s="1"/>
  <c r="H507" i="64" s="1"/>
  <c r="H508" i="64" s="1"/>
  <c r="H509" i="64" s="1"/>
  <c r="H510" i="64" s="1"/>
  <c r="H511" i="64" s="1"/>
  <c r="H512" i="64" s="1"/>
  <c r="H513" i="64" s="1"/>
  <c r="H514" i="64" s="1"/>
  <c r="H515" i="64" s="1"/>
  <c r="H516" i="64" s="1"/>
  <c r="H517" i="64" s="1"/>
  <c r="H518" i="64" s="1"/>
  <c r="H519" i="64" s="1"/>
  <c r="H520" i="64" s="1"/>
  <c r="H521" i="64" s="1"/>
  <c r="H522" i="64" s="1"/>
  <c r="H523" i="64" s="1"/>
  <c r="H524" i="64" s="1"/>
  <c r="H525" i="64" s="1"/>
  <c r="H526" i="64" s="1"/>
  <c r="H527" i="64" s="1"/>
  <c r="H528" i="64" s="1"/>
  <c r="H529" i="64" s="1"/>
  <c r="H530" i="64" s="1"/>
  <c r="H531" i="64" s="1"/>
  <c r="H532" i="64" s="1"/>
  <c r="H533" i="64" s="1"/>
  <c r="H534" i="64" s="1"/>
  <c r="H535" i="64" s="1"/>
  <c r="H536" i="64" s="1"/>
  <c r="H537" i="64" s="1"/>
  <c r="H538" i="64" s="1"/>
  <c r="H539" i="64" s="1"/>
  <c r="H540" i="64" s="1"/>
  <c r="H541" i="64" s="1"/>
  <c r="H542" i="64" s="1"/>
  <c r="H543" i="64" s="1"/>
  <c r="H544" i="64" s="1"/>
  <c r="H545" i="64" s="1"/>
  <c r="H546" i="64" s="1"/>
  <c r="H547" i="64" s="1"/>
  <c r="H548" i="64" s="1"/>
  <c r="H549" i="64" s="1"/>
  <c r="H550" i="64" s="1"/>
  <c r="H551" i="64" s="1"/>
  <c r="H552" i="64" s="1"/>
  <c r="H553" i="64" s="1"/>
  <c r="H554" i="64" s="1"/>
  <c r="H555" i="64" s="1"/>
  <c r="H556" i="64" s="1"/>
  <c r="H557" i="64" s="1"/>
  <c r="H558" i="64" s="1"/>
  <c r="H559" i="64" s="1"/>
  <c r="H560" i="64" s="1"/>
  <c r="H561" i="64" s="1"/>
  <c r="H562" i="64" s="1"/>
  <c r="H563" i="64" s="1"/>
  <c r="H564" i="64" s="1"/>
  <c r="H565" i="64" s="1"/>
  <c r="H566" i="64" s="1"/>
  <c r="H567" i="64" s="1"/>
  <c r="H568" i="64" s="1"/>
  <c r="H569" i="64" s="1"/>
  <c r="H570" i="64" s="1"/>
  <c r="H571" i="64" s="1"/>
  <c r="H572" i="64" s="1"/>
  <c r="H573" i="64" s="1"/>
  <c r="H574" i="64" s="1"/>
  <c r="H575" i="64" s="1"/>
  <c r="H576" i="64" s="1"/>
  <c r="H577" i="64" s="1"/>
  <c r="H578" i="64" s="1"/>
  <c r="H579" i="64" s="1"/>
  <c r="H580" i="64" s="1"/>
  <c r="H581" i="64" s="1"/>
  <c r="H582" i="64" s="1"/>
  <c r="H583" i="64" s="1"/>
  <c r="H584" i="64" s="1"/>
  <c r="H585" i="64" s="1"/>
  <c r="H586" i="64" s="1"/>
  <c r="H587" i="64" s="1"/>
  <c r="H588" i="64" s="1"/>
  <c r="H589" i="64" s="1"/>
  <c r="H590" i="64" s="1"/>
  <c r="H591" i="64" s="1"/>
  <c r="H592" i="64" s="1"/>
  <c r="H593" i="64" s="1"/>
  <c r="H594" i="64" s="1"/>
  <c r="H595" i="64" s="1"/>
  <c r="H596" i="64" s="1"/>
  <c r="H597" i="64" s="1"/>
  <c r="H598" i="64" s="1"/>
  <c r="H599" i="64" s="1"/>
  <c r="H600" i="64" s="1"/>
  <c r="H601" i="64" s="1"/>
  <c r="H602" i="64" s="1"/>
  <c r="H603" i="64" s="1"/>
  <c r="H604" i="64" s="1"/>
  <c r="H605" i="64" s="1"/>
  <c r="H606" i="64" s="1"/>
  <c r="H607" i="64" s="1"/>
  <c r="H608" i="64" s="1"/>
  <c r="H609" i="64" s="1"/>
  <c r="H610" i="64" s="1"/>
  <c r="H611" i="64" s="1"/>
  <c r="H612" i="64" s="1"/>
  <c r="H613" i="64" s="1"/>
  <c r="H614" i="64" s="1"/>
  <c r="H615" i="64" s="1"/>
  <c r="H616" i="64" s="1"/>
  <c r="H617" i="64" s="1"/>
  <c r="H618" i="64" s="1"/>
  <c r="H619" i="64" s="1"/>
  <c r="H620" i="64" s="1"/>
  <c r="H621" i="64" s="1"/>
  <c r="H622" i="64" s="1"/>
  <c r="H623" i="64" s="1"/>
  <c r="H624" i="64" s="1"/>
  <c r="H625" i="64" s="1"/>
  <c r="H626" i="64" s="1"/>
  <c r="H627" i="64" s="1"/>
  <c r="H628" i="64" s="1"/>
  <c r="H629" i="64" s="1"/>
  <c r="H630" i="64" s="1"/>
  <c r="H631" i="64" s="1"/>
  <c r="H632" i="64" s="1"/>
  <c r="H633" i="64" s="1"/>
  <c r="H7" i="64"/>
  <c r="G6" i="64"/>
  <c r="F6" i="64"/>
  <c r="E6" i="64"/>
  <c r="H6" i="64" s="1"/>
  <c r="G61" i="4"/>
  <c r="F61" i="4"/>
  <c r="E61" i="4"/>
  <c r="D61" i="4"/>
  <c r="H449" i="63"/>
  <c r="H450" i="63" s="1"/>
  <c r="H451" i="63" s="1"/>
  <c r="H452" i="63" s="1"/>
  <c r="H453" i="63" s="1"/>
  <c r="H454" i="63" s="1"/>
  <c r="H455" i="63" s="1"/>
  <c r="H456" i="63" s="1"/>
  <c r="H457" i="63" s="1"/>
  <c r="H458" i="63" s="1"/>
  <c r="H459" i="63" s="1"/>
  <c r="H460" i="63" s="1"/>
  <c r="H461" i="63" s="1"/>
  <c r="H462" i="63" s="1"/>
  <c r="H463" i="63" s="1"/>
  <c r="H464" i="63" s="1"/>
  <c r="H465" i="63" s="1"/>
  <c r="H466" i="63" s="1"/>
  <c r="H467" i="63" s="1"/>
  <c r="H468" i="63" s="1"/>
  <c r="H469" i="63" s="1"/>
  <c r="H470" i="63" s="1"/>
  <c r="H471" i="63" s="1"/>
  <c r="H472" i="63" s="1"/>
  <c r="H473" i="63" s="1"/>
  <c r="H474" i="63" s="1"/>
  <c r="H475" i="63" s="1"/>
  <c r="H476" i="63" s="1"/>
  <c r="H477" i="63" s="1"/>
  <c r="H478" i="63" s="1"/>
  <c r="H479" i="63" s="1"/>
  <c r="H480" i="63" s="1"/>
  <c r="H481" i="63" s="1"/>
  <c r="H482" i="63" s="1"/>
  <c r="H483" i="63" s="1"/>
  <c r="H484" i="63" s="1"/>
  <c r="H485" i="63" s="1"/>
  <c r="H486" i="63" s="1"/>
  <c r="H487" i="63" s="1"/>
  <c r="H488" i="63" s="1"/>
  <c r="H489" i="63" s="1"/>
  <c r="H490" i="63" s="1"/>
  <c r="H491" i="63" s="1"/>
  <c r="H492" i="63" s="1"/>
  <c r="H493" i="63" s="1"/>
  <c r="H494" i="63" s="1"/>
  <c r="H495" i="63" s="1"/>
  <c r="H496" i="63" s="1"/>
  <c r="H497" i="63" s="1"/>
  <c r="H498" i="63" s="1"/>
  <c r="H499" i="63" s="1"/>
  <c r="H500" i="63" s="1"/>
  <c r="H501" i="63" s="1"/>
  <c r="H502" i="63" s="1"/>
  <c r="H503" i="63" s="1"/>
  <c r="H504" i="63" s="1"/>
  <c r="H505" i="63" s="1"/>
  <c r="H506" i="63" s="1"/>
  <c r="H507" i="63" s="1"/>
  <c r="H508" i="63" s="1"/>
  <c r="H509" i="63" s="1"/>
  <c r="H510" i="63" s="1"/>
  <c r="H511" i="63" s="1"/>
  <c r="H512" i="63" s="1"/>
  <c r="H513" i="63" s="1"/>
  <c r="H514" i="63" s="1"/>
  <c r="H515" i="63" s="1"/>
  <c r="H516" i="63" s="1"/>
  <c r="H517" i="63" s="1"/>
  <c r="H518" i="63" s="1"/>
  <c r="H519" i="63" s="1"/>
  <c r="H520" i="63" s="1"/>
  <c r="H521" i="63" s="1"/>
  <c r="H522" i="63" s="1"/>
  <c r="H523" i="63" s="1"/>
  <c r="H524" i="63" s="1"/>
  <c r="H525" i="63" s="1"/>
  <c r="H526" i="63" s="1"/>
  <c r="H527" i="63" s="1"/>
  <c r="H528" i="63" s="1"/>
  <c r="H529" i="63" s="1"/>
  <c r="H530" i="63" s="1"/>
  <c r="H531" i="63" s="1"/>
  <c r="H532" i="63" s="1"/>
  <c r="H533" i="63" s="1"/>
  <c r="H534" i="63" s="1"/>
  <c r="H535" i="63" s="1"/>
  <c r="H536" i="63" s="1"/>
  <c r="H537" i="63" s="1"/>
  <c r="H538" i="63" s="1"/>
  <c r="H539" i="63" s="1"/>
  <c r="H540" i="63" s="1"/>
  <c r="H541" i="63" s="1"/>
  <c r="H542" i="63" s="1"/>
  <c r="H543" i="63" s="1"/>
  <c r="H544" i="63" s="1"/>
  <c r="H545" i="63" s="1"/>
  <c r="H546" i="63" s="1"/>
  <c r="H547" i="63" s="1"/>
  <c r="H548" i="63" s="1"/>
  <c r="H549" i="63" s="1"/>
  <c r="H550" i="63" s="1"/>
  <c r="H551" i="63" s="1"/>
  <c r="H552" i="63" s="1"/>
  <c r="H553" i="63" s="1"/>
  <c r="H554" i="63" s="1"/>
  <c r="H555" i="63" s="1"/>
  <c r="H556" i="63" s="1"/>
  <c r="H557" i="63" s="1"/>
  <c r="H558" i="63" s="1"/>
  <c r="H559" i="63" s="1"/>
  <c r="H560" i="63" s="1"/>
  <c r="H561" i="63" s="1"/>
  <c r="H562" i="63" s="1"/>
  <c r="H563" i="63" s="1"/>
  <c r="H564" i="63" s="1"/>
  <c r="H565" i="63" s="1"/>
  <c r="H566" i="63" s="1"/>
  <c r="H567" i="63" s="1"/>
  <c r="H568" i="63" s="1"/>
  <c r="H569" i="63" s="1"/>
  <c r="H570" i="63" s="1"/>
  <c r="H571" i="63" s="1"/>
  <c r="H572" i="63" s="1"/>
  <c r="H573" i="63" s="1"/>
  <c r="H574" i="63" s="1"/>
  <c r="H575" i="63" s="1"/>
  <c r="H576" i="63" s="1"/>
  <c r="H577" i="63" s="1"/>
  <c r="H578" i="63" s="1"/>
  <c r="H579" i="63" s="1"/>
  <c r="H580" i="63" s="1"/>
  <c r="H581" i="63" s="1"/>
  <c r="H582" i="63" s="1"/>
  <c r="H583" i="63" s="1"/>
  <c r="H584" i="63" s="1"/>
  <c r="H585" i="63" s="1"/>
  <c r="H586" i="63" s="1"/>
  <c r="H587" i="63" s="1"/>
  <c r="H588" i="63" s="1"/>
  <c r="H589" i="63" s="1"/>
  <c r="H590" i="63" s="1"/>
  <c r="H591" i="63" s="1"/>
  <c r="H592" i="63" s="1"/>
  <c r="H593" i="63" s="1"/>
  <c r="H594" i="63" s="1"/>
  <c r="H595" i="63" s="1"/>
  <c r="H596" i="63" s="1"/>
  <c r="H597" i="63" s="1"/>
  <c r="H598" i="63" s="1"/>
  <c r="H599" i="63" s="1"/>
  <c r="H600" i="63" s="1"/>
  <c r="H601" i="63" s="1"/>
  <c r="H602" i="63" s="1"/>
  <c r="H603" i="63" s="1"/>
  <c r="H604" i="63" s="1"/>
  <c r="H605" i="63" s="1"/>
  <c r="H606" i="63" s="1"/>
  <c r="H607" i="63" s="1"/>
  <c r="H608" i="63" s="1"/>
  <c r="H609" i="63" s="1"/>
  <c r="H610" i="63" s="1"/>
  <c r="H611" i="63" s="1"/>
  <c r="H612" i="63" s="1"/>
  <c r="H613" i="63" s="1"/>
  <c r="H614" i="63" s="1"/>
  <c r="H615" i="63" s="1"/>
  <c r="H616" i="63" s="1"/>
  <c r="H617" i="63" s="1"/>
  <c r="H618" i="63" s="1"/>
  <c r="H619" i="63" s="1"/>
  <c r="H620" i="63" s="1"/>
  <c r="H621" i="63" s="1"/>
  <c r="H622" i="63" s="1"/>
  <c r="H623" i="63" s="1"/>
  <c r="H624" i="63" s="1"/>
  <c r="H625" i="63" s="1"/>
  <c r="H626" i="63" s="1"/>
  <c r="H627" i="63" s="1"/>
  <c r="H628" i="63" s="1"/>
  <c r="H629" i="63" s="1"/>
  <c r="H630" i="63" s="1"/>
  <c r="H631" i="63" s="1"/>
  <c r="H632" i="63" s="1"/>
  <c r="H633" i="63" s="1"/>
  <c r="H7" i="63"/>
  <c r="G6" i="63"/>
  <c r="F6" i="63"/>
  <c r="E6" i="63"/>
  <c r="H6" i="63" s="1"/>
  <c r="G60" i="4"/>
  <c r="F60" i="4"/>
  <c r="E60" i="4"/>
  <c r="D60" i="4"/>
  <c r="H449" i="62"/>
  <c r="H450" i="62" s="1"/>
  <c r="H451" i="62" s="1"/>
  <c r="H452" i="62" s="1"/>
  <c r="H453" i="62" s="1"/>
  <c r="H454" i="62" s="1"/>
  <c r="H455" i="62" s="1"/>
  <c r="H456" i="62" s="1"/>
  <c r="H457" i="62" s="1"/>
  <c r="H458" i="62" s="1"/>
  <c r="H459" i="62" s="1"/>
  <c r="H460" i="62" s="1"/>
  <c r="H461" i="62" s="1"/>
  <c r="H462" i="62" s="1"/>
  <c r="H463" i="62" s="1"/>
  <c r="H464" i="62" s="1"/>
  <c r="H465" i="62" s="1"/>
  <c r="H466" i="62" s="1"/>
  <c r="H467" i="62" s="1"/>
  <c r="H468" i="62" s="1"/>
  <c r="H469" i="62" s="1"/>
  <c r="H470" i="62" s="1"/>
  <c r="H471" i="62" s="1"/>
  <c r="H472" i="62" s="1"/>
  <c r="H473" i="62" s="1"/>
  <c r="H474" i="62" s="1"/>
  <c r="H475" i="62" s="1"/>
  <c r="H476" i="62" s="1"/>
  <c r="H477" i="62" s="1"/>
  <c r="H478" i="62" s="1"/>
  <c r="H479" i="62" s="1"/>
  <c r="H480" i="62" s="1"/>
  <c r="H481" i="62" s="1"/>
  <c r="H482" i="62" s="1"/>
  <c r="H483" i="62" s="1"/>
  <c r="H484" i="62" s="1"/>
  <c r="H485" i="62" s="1"/>
  <c r="H486" i="62" s="1"/>
  <c r="H487" i="62" s="1"/>
  <c r="H488" i="62" s="1"/>
  <c r="H489" i="62" s="1"/>
  <c r="H490" i="62" s="1"/>
  <c r="H491" i="62" s="1"/>
  <c r="H492" i="62" s="1"/>
  <c r="H493" i="62" s="1"/>
  <c r="H494" i="62" s="1"/>
  <c r="H495" i="62" s="1"/>
  <c r="H496" i="62" s="1"/>
  <c r="H497" i="62" s="1"/>
  <c r="H498" i="62" s="1"/>
  <c r="H499" i="62" s="1"/>
  <c r="H500" i="62" s="1"/>
  <c r="H501" i="62" s="1"/>
  <c r="H502" i="62" s="1"/>
  <c r="H503" i="62" s="1"/>
  <c r="H504" i="62" s="1"/>
  <c r="H505" i="62" s="1"/>
  <c r="H506" i="62" s="1"/>
  <c r="H507" i="62" s="1"/>
  <c r="H508" i="62" s="1"/>
  <c r="H509" i="62" s="1"/>
  <c r="H510" i="62" s="1"/>
  <c r="H511" i="62" s="1"/>
  <c r="H512" i="62" s="1"/>
  <c r="H513" i="62" s="1"/>
  <c r="H514" i="62" s="1"/>
  <c r="H515" i="62" s="1"/>
  <c r="H516" i="62" s="1"/>
  <c r="H517" i="62" s="1"/>
  <c r="H518" i="62" s="1"/>
  <c r="H519" i="62" s="1"/>
  <c r="H520" i="62" s="1"/>
  <c r="H521" i="62" s="1"/>
  <c r="H522" i="62" s="1"/>
  <c r="H523" i="62" s="1"/>
  <c r="H524" i="62" s="1"/>
  <c r="H525" i="62" s="1"/>
  <c r="H526" i="62" s="1"/>
  <c r="H527" i="62" s="1"/>
  <c r="H528" i="62" s="1"/>
  <c r="H529" i="62" s="1"/>
  <c r="H530" i="62" s="1"/>
  <c r="H531" i="62" s="1"/>
  <c r="H532" i="62" s="1"/>
  <c r="H533" i="62" s="1"/>
  <c r="H534" i="62" s="1"/>
  <c r="H535" i="62" s="1"/>
  <c r="H536" i="62" s="1"/>
  <c r="H537" i="62" s="1"/>
  <c r="H538" i="62" s="1"/>
  <c r="H539" i="62" s="1"/>
  <c r="H540" i="62" s="1"/>
  <c r="H541" i="62" s="1"/>
  <c r="H542" i="62" s="1"/>
  <c r="H543" i="62" s="1"/>
  <c r="H544" i="62" s="1"/>
  <c r="H545" i="62" s="1"/>
  <c r="H546" i="62" s="1"/>
  <c r="H547" i="62" s="1"/>
  <c r="H548" i="62" s="1"/>
  <c r="H549" i="62" s="1"/>
  <c r="H550" i="62" s="1"/>
  <c r="H551" i="62" s="1"/>
  <c r="H552" i="62" s="1"/>
  <c r="H553" i="62" s="1"/>
  <c r="H554" i="62" s="1"/>
  <c r="H555" i="62" s="1"/>
  <c r="H556" i="62" s="1"/>
  <c r="H557" i="62" s="1"/>
  <c r="H558" i="62" s="1"/>
  <c r="H559" i="62" s="1"/>
  <c r="H560" i="62" s="1"/>
  <c r="H561" i="62" s="1"/>
  <c r="H562" i="62" s="1"/>
  <c r="H563" i="62" s="1"/>
  <c r="H564" i="62" s="1"/>
  <c r="H565" i="62" s="1"/>
  <c r="H566" i="62" s="1"/>
  <c r="H567" i="62" s="1"/>
  <c r="H568" i="62" s="1"/>
  <c r="H569" i="62" s="1"/>
  <c r="H570" i="62" s="1"/>
  <c r="H571" i="62" s="1"/>
  <c r="H572" i="62" s="1"/>
  <c r="H573" i="62" s="1"/>
  <c r="H574" i="62" s="1"/>
  <c r="H575" i="62" s="1"/>
  <c r="H576" i="62" s="1"/>
  <c r="H577" i="62" s="1"/>
  <c r="H578" i="62" s="1"/>
  <c r="H579" i="62" s="1"/>
  <c r="H580" i="62" s="1"/>
  <c r="H581" i="62" s="1"/>
  <c r="H582" i="62" s="1"/>
  <c r="H583" i="62" s="1"/>
  <c r="H584" i="62" s="1"/>
  <c r="H585" i="62" s="1"/>
  <c r="H586" i="62" s="1"/>
  <c r="H587" i="62" s="1"/>
  <c r="H588" i="62" s="1"/>
  <c r="H589" i="62" s="1"/>
  <c r="H590" i="62" s="1"/>
  <c r="H591" i="62" s="1"/>
  <c r="H592" i="62" s="1"/>
  <c r="H593" i="62" s="1"/>
  <c r="H594" i="62" s="1"/>
  <c r="H595" i="62" s="1"/>
  <c r="H596" i="62" s="1"/>
  <c r="H597" i="62" s="1"/>
  <c r="H598" i="62" s="1"/>
  <c r="H599" i="62" s="1"/>
  <c r="H600" i="62" s="1"/>
  <c r="H601" i="62" s="1"/>
  <c r="H602" i="62" s="1"/>
  <c r="H603" i="62" s="1"/>
  <c r="H604" i="62" s="1"/>
  <c r="H605" i="62" s="1"/>
  <c r="H606" i="62" s="1"/>
  <c r="H607" i="62" s="1"/>
  <c r="H608" i="62" s="1"/>
  <c r="H609" i="62" s="1"/>
  <c r="H610" i="62" s="1"/>
  <c r="H611" i="62" s="1"/>
  <c r="H612" i="62" s="1"/>
  <c r="H613" i="62" s="1"/>
  <c r="H614" i="62" s="1"/>
  <c r="H615" i="62" s="1"/>
  <c r="H616" i="62" s="1"/>
  <c r="H617" i="62" s="1"/>
  <c r="H618" i="62" s="1"/>
  <c r="H619" i="62" s="1"/>
  <c r="H620" i="62" s="1"/>
  <c r="H621" i="62" s="1"/>
  <c r="H622" i="62" s="1"/>
  <c r="H623" i="62" s="1"/>
  <c r="H624" i="62" s="1"/>
  <c r="H625" i="62" s="1"/>
  <c r="H626" i="62" s="1"/>
  <c r="H627" i="62" s="1"/>
  <c r="H628" i="62" s="1"/>
  <c r="H629" i="62" s="1"/>
  <c r="H630" i="62" s="1"/>
  <c r="H631" i="62" s="1"/>
  <c r="H632" i="62" s="1"/>
  <c r="H633" i="62" s="1"/>
  <c r="H7" i="62"/>
  <c r="G6" i="62"/>
  <c r="F6" i="62"/>
  <c r="E6" i="62"/>
  <c r="H6" i="62" s="1"/>
  <c r="G59" i="4"/>
  <c r="F59" i="4"/>
  <c r="E59" i="4"/>
  <c r="D59" i="4"/>
  <c r="H449" i="61"/>
  <c r="H450" i="61" s="1"/>
  <c r="H451" i="61" s="1"/>
  <c r="H452" i="61" s="1"/>
  <c r="H453" i="61" s="1"/>
  <c r="H454" i="61" s="1"/>
  <c r="H455" i="61" s="1"/>
  <c r="H456" i="61" s="1"/>
  <c r="H457" i="61" s="1"/>
  <c r="H458" i="61" s="1"/>
  <c r="H459" i="61" s="1"/>
  <c r="H460" i="61" s="1"/>
  <c r="H461" i="61" s="1"/>
  <c r="H462" i="61" s="1"/>
  <c r="H463" i="61" s="1"/>
  <c r="H464" i="61" s="1"/>
  <c r="H465" i="61" s="1"/>
  <c r="H466" i="61" s="1"/>
  <c r="H467" i="61" s="1"/>
  <c r="H468" i="61" s="1"/>
  <c r="H469" i="61" s="1"/>
  <c r="H470" i="61" s="1"/>
  <c r="H471" i="61" s="1"/>
  <c r="H472" i="61" s="1"/>
  <c r="H473" i="61" s="1"/>
  <c r="H474" i="61" s="1"/>
  <c r="H475" i="61" s="1"/>
  <c r="H476" i="61" s="1"/>
  <c r="H477" i="61" s="1"/>
  <c r="H478" i="61" s="1"/>
  <c r="H479" i="61" s="1"/>
  <c r="H480" i="61" s="1"/>
  <c r="H481" i="61" s="1"/>
  <c r="H482" i="61" s="1"/>
  <c r="H483" i="61" s="1"/>
  <c r="H484" i="61" s="1"/>
  <c r="H485" i="61" s="1"/>
  <c r="H486" i="61" s="1"/>
  <c r="H487" i="61" s="1"/>
  <c r="H488" i="61" s="1"/>
  <c r="H489" i="61" s="1"/>
  <c r="H490" i="61" s="1"/>
  <c r="H491" i="61" s="1"/>
  <c r="H492" i="61" s="1"/>
  <c r="H493" i="61" s="1"/>
  <c r="H494" i="61" s="1"/>
  <c r="H495" i="61" s="1"/>
  <c r="H496" i="61" s="1"/>
  <c r="H497" i="61" s="1"/>
  <c r="H498" i="61" s="1"/>
  <c r="H499" i="61" s="1"/>
  <c r="H500" i="61" s="1"/>
  <c r="H501" i="61" s="1"/>
  <c r="H502" i="61" s="1"/>
  <c r="H503" i="61" s="1"/>
  <c r="H504" i="61" s="1"/>
  <c r="H505" i="61" s="1"/>
  <c r="H506" i="61" s="1"/>
  <c r="H507" i="61" s="1"/>
  <c r="H508" i="61" s="1"/>
  <c r="H509" i="61" s="1"/>
  <c r="H510" i="61" s="1"/>
  <c r="H511" i="61" s="1"/>
  <c r="H512" i="61" s="1"/>
  <c r="H513" i="61" s="1"/>
  <c r="H514" i="61" s="1"/>
  <c r="H515" i="61" s="1"/>
  <c r="H516" i="61" s="1"/>
  <c r="H517" i="61" s="1"/>
  <c r="H518" i="61" s="1"/>
  <c r="H519" i="61" s="1"/>
  <c r="H520" i="61" s="1"/>
  <c r="H521" i="61" s="1"/>
  <c r="H522" i="61" s="1"/>
  <c r="H523" i="61" s="1"/>
  <c r="H524" i="61" s="1"/>
  <c r="H525" i="61" s="1"/>
  <c r="H526" i="61" s="1"/>
  <c r="H527" i="61" s="1"/>
  <c r="H528" i="61" s="1"/>
  <c r="H529" i="61" s="1"/>
  <c r="H530" i="61" s="1"/>
  <c r="H531" i="61" s="1"/>
  <c r="H532" i="61" s="1"/>
  <c r="H533" i="61" s="1"/>
  <c r="H534" i="61" s="1"/>
  <c r="H535" i="61" s="1"/>
  <c r="H536" i="61" s="1"/>
  <c r="H537" i="61" s="1"/>
  <c r="H538" i="61" s="1"/>
  <c r="H539" i="61" s="1"/>
  <c r="H540" i="61" s="1"/>
  <c r="H541" i="61" s="1"/>
  <c r="H542" i="61" s="1"/>
  <c r="H543" i="61" s="1"/>
  <c r="H544" i="61" s="1"/>
  <c r="H545" i="61" s="1"/>
  <c r="H546" i="61" s="1"/>
  <c r="H547" i="61" s="1"/>
  <c r="H548" i="61" s="1"/>
  <c r="H549" i="61" s="1"/>
  <c r="H550" i="61" s="1"/>
  <c r="H551" i="61" s="1"/>
  <c r="H552" i="61" s="1"/>
  <c r="H553" i="61" s="1"/>
  <c r="H554" i="61" s="1"/>
  <c r="H555" i="61" s="1"/>
  <c r="H556" i="61" s="1"/>
  <c r="H557" i="61" s="1"/>
  <c r="H558" i="61" s="1"/>
  <c r="H559" i="61" s="1"/>
  <c r="H560" i="61" s="1"/>
  <c r="H561" i="61" s="1"/>
  <c r="H562" i="61" s="1"/>
  <c r="H563" i="61" s="1"/>
  <c r="H564" i="61" s="1"/>
  <c r="H565" i="61" s="1"/>
  <c r="H566" i="61" s="1"/>
  <c r="H567" i="61" s="1"/>
  <c r="H568" i="61" s="1"/>
  <c r="H569" i="61" s="1"/>
  <c r="H570" i="61" s="1"/>
  <c r="H571" i="61" s="1"/>
  <c r="H572" i="61" s="1"/>
  <c r="H573" i="61" s="1"/>
  <c r="H574" i="61" s="1"/>
  <c r="H575" i="61" s="1"/>
  <c r="H576" i="61" s="1"/>
  <c r="H577" i="61" s="1"/>
  <c r="H578" i="61" s="1"/>
  <c r="H579" i="61" s="1"/>
  <c r="H580" i="61" s="1"/>
  <c r="H581" i="61" s="1"/>
  <c r="H582" i="61" s="1"/>
  <c r="H583" i="61" s="1"/>
  <c r="H584" i="61" s="1"/>
  <c r="H585" i="61" s="1"/>
  <c r="H586" i="61" s="1"/>
  <c r="H587" i="61" s="1"/>
  <c r="H588" i="61" s="1"/>
  <c r="H589" i="61" s="1"/>
  <c r="H590" i="61" s="1"/>
  <c r="H591" i="61" s="1"/>
  <c r="H592" i="61" s="1"/>
  <c r="H593" i="61" s="1"/>
  <c r="H594" i="61" s="1"/>
  <c r="H595" i="61" s="1"/>
  <c r="H596" i="61" s="1"/>
  <c r="H597" i="61" s="1"/>
  <c r="H598" i="61" s="1"/>
  <c r="H599" i="61" s="1"/>
  <c r="H600" i="61" s="1"/>
  <c r="H601" i="61" s="1"/>
  <c r="H602" i="61" s="1"/>
  <c r="H603" i="61" s="1"/>
  <c r="H604" i="61" s="1"/>
  <c r="H605" i="61" s="1"/>
  <c r="H606" i="61" s="1"/>
  <c r="H607" i="61" s="1"/>
  <c r="H608" i="61" s="1"/>
  <c r="H609" i="61" s="1"/>
  <c r="H610" i="61" s="1"/>
  <c r="H611" i="61" s="1"/>
  <c r="H612" i="61" s="1"/>
  <c r="H613" i="61" s="1"/>
  <c r="H614" i="61" s="1"/>
  <c r="H615" i="61" s="1"/>
  <c r="H616" i="61" s="1"/>
  <c r="H617" i="61" s="1"/>
  <c r="H618" i="61" s="1"/>
  <c r="H619" i="61" s="1"/>
  <c r="H620" i="61" s="1"/>
  <c r="H621" i="61" s="1"/>
  <c r="H622" i="61" s="1"/>
  <c r="H623" i="61" s="1"/>
  <c r="H624" i="61" s="1"/>
  <c r="H625" i="61" s="1"/>
  <c r="H626" i="61" s="1"/>
  <c r="H627" i="61" s="1"/>
  <c r="H628" i="61" s="1"/>
  <c r="H629" i="61" s="1"/>
  <c r="H630" i="61" s="1"/>
  <c r="H631" i="61" s="1"/>
  <c r="H632" i="61" s="1"/>
  <c r="H633" i="61" s="1"/>
  <c r="H7" i="61"/>
  <c r="G6" i="61"/>
  <c r="F6" i="61"/>
  <c r="E6" i="61"/>
  <c r="H6" i="61" s="1"/>
  <c r="G58" i="4"/>
  <c r="F58" i="4"/>
  <c r="E58" i="4"/>
  <c r="D58" i="4"/>
  <c r="H449" i="60"/>
  <c r="H450" i="60" s="1"/>
  <c r="H451" i="60" s="1"/>
  <c r="H452" i="60" s="1"/>
  <c r="H453" i="60" s="1"/>
  <c r="H454" i="60" s="1"/>
  <c r="H455" i="60" s="1"/>
  <c r="H456" i="60" s="1"/>
  <c r="H457" i="60" s="1"/>
  <c r="H458" i="60" s="1"/>
  <c r="H459" i="60" s="1"/>
  <c r="H460" i="60" s="1"/>
  <c r="H461" i="60" s="1"/>
  <c r="H462" i="60" s="1"/>
  <c r="H463" i="60" s="1"/>
  <c r="H464" i="60" s="1"/>
  <c r="H465" i="60" s="1"/>
  <c r="H466" i="60" s="1"/>
  <c r="H467" i="60" s="1"/>
  <c r="H468" i="60" s="1"/>
  <c r="H469" i="60" s="1"/>
  <c r="H470" i="60" s="1"/>
  <c r="H471" i="60" s="1"/>
  <c r="H472" i="60" s="1"/>
  <c r="H473" i="60" s="1"/>
  <c r="H474" i="60" s="1"/>
  <c r="H475" i="60" s="1"/>
  <c r="H476" i="60" s="1"/>
  <c r="H477" i="60" s="1"/>
  <c r="H478" i="60" s="1"/>
  <c r="H479" i="60" s="1"/>
  <c r="H480" i="60" s="1"/>
  <c r="H481" i="60" s="1"/>
  <c r="H482" i="60" s="1"/>
  <c r="H483" i="60" s="1"/>
  <c r="H484" i="60" s="1"/>
  <c r="H485" i="60" s="1"/>
  <c r="H486" i="60" s="1"/>
  <c r="H487" i="60" s="1"/>
  <c r="H488" i="60" s="1"/>
  <c r="H489" i="60" s="1"/>
  <c r="H490" i="60" s="1"/>
  <c r="H491" i="60" s="1"/>
  <c r="H492" i="60" s="1"/>
  <c r="H493" i="60" s="1"/>
  <c r="H494" i="60" s="1"/>
  <c r="H495" i="60" s="1"/>
  <c r="H496" i="60" s="1"/>
  <c r="H497" i="60" s="1"/>
  <c r="H498" i="60" s="1"/>
  <c r="H499" i="60" s="1"/>
  <c r="H500" i="60" s="1"/>
  <c r="H501" i="60" s="1"/>
  <c r="H502" i="60" s="1"/>
  <c r="H503" i="60" s="1"/>
  <c r="H504" i="60" s="1"/>
  <c r="H505" i="60" s="1"/>
  <c r="H506" i="60" s="1"/>
  <c r="H507" i="60" s="1"/>
  <c r="H508" i="60" s="1"/>
  <c r="H509" i="60" s="1"/>
  <c r="H510" i="60" s="1"/>
  <c r="H511" i="60" s="1"/>
  <c r="H512" i="60" s="1"/>
  <c r="H513" i="60" s="1"/>
  <c r="H514" i="60" s="1"/>
  <c r="H515" i="60" s="1"/>
  <c r="H516" i="60" s="1"/>
  <c r="H517" i="60" s="1"/>
  <c r="H518" i="60" s="1"/>
  <c r="H519" i="60" s="1"/>
  <c r="H520" i="60" s="1"/>
  <c r="H521" i="60" s="1"/>
  <c r="H522" i="60" s="1"/>
  <c r="H523" i="60" s="1"/>
  <c r="H524" i="60" s="1"/>
  <c r="H525" i="60" s="1"/>
  <c r="H526" i="60" s="1"/>
  <c r="H527" i="60" s="1"/>
  <c r="H528" i="60" s="1"/>
  <c r="H529" i="60" s="1"/>
  <c r="H530" i="60" s="1"/>
  <c r="H531" i="60" s="1"/>
  <c r="H532" i="60" s="1"/>
  <c r="H533" i="60" s="1"/>
  <c r="H534" i="60" s="1"/>
  <c r="H535" i="60" s="1"/>
  <c r="H536" i="60" s="1"/>
  <c r="H537" i="60" s="1"/>
  <c r="H538" i="60" s="1"/>
  <c r="H539" i="60" s="1"/>
  <c r="H540" i="60" s="1"/>
  <c r="H541" i="60" s="1"/>
  <c r="H542" i="60" s="1"/>
  <c r="H543" i="60" s="1"/>
  <c r="H544" i="60" s="1"/>
  <c r="H545" i="60" s="1"/>
  <c r="H546" i="60" s="1"/>
  <c r="H547" i="60" s="1"/>
  <c r="H548" i="60" s="1"/>
  <c r="H549" i="60" s="1"/>
  <c r="H550" i="60" s="1"/>
  <c r="H551" i="60" s="1"/>
  <c r="H552" i="60" s="1"/>
  <c r="H553" i="60" s="1"/>
  <c r="H554" i="60" s="1"/>
  <c r="H555" i="60" s="1"/>
  <c r="H556" i="60" s="1"/>
  <c r="H557" i="60" s="1"/>
  <c r="H558" i="60" s="1"/>
  <c r="H559" i="60" s="1"/>
  <c r="H560" i="60" s="1"/>
  <c r="H561" i="60" s="1"/>
  <c r="H562" i="60" s="1"/>
  <c r="H563" i="60" s="1"/>
  <c r="H564" i="60" s="1"/>
  <c r="H565" i="60" s="1"/>
  <c r="H566" i="60" s="1"/>
  <c r="H567" i="60" s="1"/>
  <c r="H568" i="60" s="1"/>
  <c r="H569" i="60" s="1"/>
  <c r="H570" i="60" s="1"/>
  <c r="H571" i="60" s="1"/>
  <c r="H572" i="60" s="1"/>
  <c r="H573" i="60" s="1"/>
  <c r="H574" i="60" s="1"/>
  <c r="H575" i="60" s="1"/>
  <c r="H576" i="60" s="1"/>
  <c r="H577" i="60" s="1"/>
  <c r="H578" i="60" s="1"/>
  <c r="H579" i="60" s="1"/>
  <c r="H580" i="60" s="1"/>
  <c r="H581" i="60" s="1"/>
  <c r="H582" i="60" s="1"/>
  <c r="H583" i="60" s="1"/>
  <c r="H584" i="60" s="1"/>
  <c r="H585" i="60" s="1"/>
  <c r="H586" i="60" s="1"/>
  <c r="H587" i="60" s="1"/>
  <c r="H588" i="60" s="1"/>
  <c r="H589" i="60" s="1"/>
  <c r="H590" i="60" s="1"/>
  <c r="H591" i="60" s="1"/>
  <c r="H592" i="60" s="1"/>
  <c r="H593" i="60" s="1"/>
  <c r="H594" i="60" s="1"/>
  <c r="H595" i="60" s="1"/>
  <c r="H596" i="60" s="1"/>
  <c r="H597" i="60" s="1"/>
  <c r="H598" i="60" s="1"/>
  <c r="H599" i="60" s="1"/>
  <c r="H600" i="60" s="1"/>
  <c r="H601" i="60" s="1"/>
  <c r="H602" i="60" s="1"/>
  <c r="H603" i="60" s="1"/>
  <c r="H604" i="60" s="1"/>
  <c r="H605" i="60" s="1"/>
  <c r="H606" i="60" s="1"/>
  <c r="H607" i="60" s="1"/>
  <c r="H608" i="60" s="1"/>
  <c r="H609" i="60" s="1"/>
  <c r="H610" i="60" s="1"/>
  <c r="H611" i="60" s="1"/>
  <c r="H612" i="60" s="1"/>
  <c r="H613" i="60" s="1"/>
  <c r="H614" i="60" s="1"/>
  <c r="H615" i="60" s="1"/>
  <c r="H616" i="60" s="1"/>
  <c r="H617" i="60" s="1"/>
  <c r="H618" i="60" s="1"/>
  <c r="H619" i="60" s="1"/>
  <c r="H620" i="60" s="1"/>
  <c r="H621" i="60" s="1"/>
  <c r="H622" i="60" s="1"/>
  <c r="H623" i="60" s="1"/>
  <c r="H624" i="60" s="1"/>
  <c r="H625" i="60" s="1"/>
  <c r="H626" i="60" s="1"/>
  <c r="H627" i="60" s="1"/>
  <c r="H628" i="60" s="1"/>
  <c r="H629" i="60" s="1"/>
  <c r="H630" i="60" s="1"/>
  <c r="H631" i="60" s="1"/>
  <c r="H632" i="60" s="1"/>
  <c r="H633" i="60" s="1"/>
  <c r="H7" i="60"/>
  <c r="G6" i="60"/>
  <c r="F6" i="60"/>
  <c r="E6" i="60"/>
  <c r="H6" i="60" s="1"/>
  <c r="G57" i="4"/>
  <c r="F57" i="4"/>
  <c r="E57" i="4"/>
  <c r="D57" i="4"/>
  <c r="H449" i="59"/>
  <c r="H450" i="59" s="1"/>
  <c r="H451" i="59" s="1"/>
  <c r="H452" i="59" s="1"/>
  <c r="H453" i="59" s="1"/>
  <c r="H454" i="59" s="1"/>
  <c r="H455" i="59" s="1"/>
  <c r="H456" i="59" s="1"/>
  <c r="H457" i="59" s="1"/>
  <c r="H458" i="59" s="1"/>
  <c r="H459" i="59" s="1"/>
  <c r="H460" i="59" s="1"/>
  <c r="H461" i="59" s="1"/>
  <c r="H462" i="59" s="1"/>
  <c r="H463" i="59" s="1"/>
  <c r="H464" i="59" s="1"/>
  <c r="H465" i="59" s="1"/>
  <c r="H466" i="59" s="1"/>
  <c r="H467" i="59" s="1"/>
  <c r="H468" i="59" s="1"/>
  <c r="H469" i="59" s="1"/>
  <c r="H470" i="59" s="1"/>
  <c r="H471" i="59" s="1"/>
  <c r="H472" i="59" s="1"/>
  <c r="H473" i="59" s="1"/>
  <c r="H474" i="59" s="1"/>
  <c r="H475" i="59" s="1"/>
  <c r="H476" i="59" s="1"/>
  <c r="H477" i="59" s="1"/>
  <c r="H478" i="59" s="1"/>
  <c r="H479" i="59" s="1"/>
  <c r="H480" i="59" s="1"/>
  <c r="H481" i="59" s="1"/>
  <c r="H482" i="59" s="1"/>
  <c r="H483" i="59" s="1"/>
  <c r="H484" i="59" s="1"/>
  <c r="H485" i="59" s="1"/>
  <c r="H486" i="59" s="1"/>
  <c r="H487" i="59" s="1"/>
  <c r="H488" i="59" s="1"/>
  <c r="H489" i="59" s="1"/>
  <c r="H490" i="59" s="1"/>
  <c r="H491" i="59" s="1"/>
  <c r="H492" i="59" s="1"/>
  <c r="H493" i="59" s="1"/>
  <c r="H494" i="59" s="1"/>
  <c r="H495" i="59" s="1"/>
  <c r="H496" i="59" s="1"/>
  <c r="H497" i="59" s="1"/>
  <c r="H498" i="59" s="1"/>
  <c r="H499" i="59" s="1"/>
  <c r="H500" i="59" s="1"/>
  <c r="H501" i="59" s="1"/>
  <c r="H502" i="59" s="1"/>
  <c r="H503" i="59" s="1"/>
  <c r="H504" i="59" s="1"/>
  <c r="H505" i="59" s="1"/>
  <c r="H506" i="59" s="1"/>
  <c r="H507" i="59" s="1"/>
  <c r="H508" i="59" s="1"/>
  <c r="H509" i="59" s="1"/>
  <c r="H510" i="59" s="1"/>
  <c r="H511" i="59" s="1"/>
  <c r="H512" i="59" s="1"/>
  <c r="H513" i="59" s="1"/>
  <c r="H514" i="59" s="1"/>
  <c r="H515" i="59" s="1"/>
  <c r="H516" i="59" s="1"/>
  <c r="H517" i="59" s="1"/>
  <c r="H518" i="59" s="1"/>
  <c r="H519" i="59" s="1"/>
  <c r="H520" i="59" s="1"/>
  <c r="H521" i="59" s="1"/>
  <c r="H522" i="59" s="1"/>
  <c r="H523" i="59" s="1"/>
  <c r="H524" i="59" s="1"/>
  <c r="H525" i="59" s="1"/>
  <c r="H526" i="59" s="1"/>
  <c r="H527" i="59" s="1"/>
  <c r="H528" i="59" s="1"/>
  <c r="H529" i="59" s="1"/>
  <c r="H530" i="59" s="1"/>
  <c r="H531" i="59" s="1"/>
  <c r="H532" i="59" s="1"/>
  <c r="H533" i="59" s="1"/>
  <c r="H534" i="59" s="1"/>
  <c r="H535" i="59" s="1"/>
  <c r="H536" i="59" s="1"/>
  <c r="H537" i="59" s="1"/>
  <c r="H538" i="59" s="1"/>
  <c r="H539" i="59" s="1"/>
  <c r="H540" i="59" s="1"/>
  <c r="H541" i="59" s="1"/>
  <c r="H542" i="59" s="1"/>
  <c r="H543" i="59" s="1"/>
  <c r="H544" i="59" s="1"/>
  <c r="H545" i="59" s="1"/>
  <c r="H546" i="59" s="1"/>
  <c r="H547" i="59" s="1"/>
  <c r="H548" i="59" s="1"/>
  <c r="H549" i="59" s="1"/>
  <c r="H550" i="59" s="1"/>
  <c r="H551" i="59" s="1"/>
  <c r="H552" i="59" s="1"/>
  <c r="H553" i="59" s="1"/>
  <c r="H554" i="59" s="1"/>
  <c r="H555" i="59" s="1"/>
  <c r="H556" i="59" s="1"/>
  <c r="H557" i="59" s="1"/>
  <c r="H558" i="59" s="1"/>
  <c r="H559" i="59" s="1"/>
  <c r="H560" i="59" s="1"/>
  <c r="H561" i="59" s="1"/>
  <c r="H562" i="59" s="1"/>
  <c r="H563" i="59" s="1"/>
  <c r="H564" i="59" s="1"/>
  <c r="H565" i="59" s="1"/>
  <c r="H566" i="59" s="1"/>
  <c r="H567" i="59" s="1"/>
  <c r="H568" i="59" s="1"/>
  <c r="H569" i="59" s="1"/>
  <c r="H570" i="59" s="1"/>
  <c r="H571" i="59" s="1"/>
  <c r="H572" i="59" s="1"/>
  <c r="H573" i="59" s="1"/>
  <c r="H574" i="59" s="1"/>
  <c r="H575" i="59" s="1"/>
  <c r="H576" i="59" s="1"/>
  <c r="H577" i="59" s="1"/>
  <c r="H578" i="59" s="1"/>
  <c r="H579" i="59" s="1"/>
  <c r="H580" i="59" s="1"/>
  <c r="H581" i="59" s="1"/>
  <c r="H582" i="59" s="1"/>
  <c r="H583" i="59" s="1"/>
  <c r="H584" i="59" s="1"/>
  <c r="H585" i="59" s="1"/>
  <c r="H586" i="59" s="1"/>
  <c r="H587" i="59" s="1"/>
  <c r="H588" i="59" s="1"/>
  <c r="H589" i="59" s="1"/>
  <c r="H590" i="59" s="1"/>
  <c r="H591" i="59" s="1"/>
  <c r="H592" i="59" s="1"/>
  <c r="H593" i="59" s="1"/>
  <c r="H594" i="59" s="1"/>
  <c r="H595" i="59" s="1"/>
  <c r="H596" i="59" s="1"/>
  <c r="H597" i="59" s="1"/>
  <c r="H598" i="59" s="1"/>
  <c r="H599" i="59" s="1"/>
  <c r="H600" i="59" s="1"/>
  <c r="H601" i="59" s="1"/>
  <c r="H602" i="59" s="1"/>
  <c r="H603" i="59" s="1"/>
  <c r="H604" i="59" s="1"/>
  <c r="H605" i="59" s="1"/>
  <c r="H606" i="59" s="1"/>
  <c r="H607" i="59" s="1"/>
  <c r="H608" i="59" s="1"/>
  <c r="H609" i="59" s="1"/>
  <c r="H610" i="59" s="1"/>
  <c r="H611" i="59" s="1"/>
  <c r="H612" i="59" s="1"/>
  <c r="H613" i="59" s="1"/>
  <c r="H614" i="59" s="1"/>
  <c r="H615" i="59" s="1"/>
  <c r="H616" i="59" s="1"/>
  <c r="H617" i="59" s="1"/>
  <c r="H618" i="59" s="1"/>
  <c r="H619" i="59" s="1"/>
  <c r="H620" i="59" s="1"/>
  <c r="H621" i="59" s="1"/>
  <c r="H622" i="59" s="1"/>
  <c r="H623" i="59" s="1"/>
  <c r="H624" i="59" s="1"/>
  <c r="H625" i="59" s="1"/>
  <c r="H626" i="59" s="1"/>
  <c r="H627" i="59" s="1"/>
  <c r="H628" i="59" s="1"/>
  <c r="H629" i="59" s="1"/>
  <c r="H630" i="59" s="1"/>
  <c r="H631" i="59" s="1"/>
  <c r="H632" i="59" s="1"/>
  <c r="H633" i="59" s="1"/>
  <c r="H7" i="59"/>
  <c r="G6" i="59"/>
  <c r="F6" i="59"/>
  <c r="E6" i="59"/>
  <c r="H6" i="59" s="1"/>
  <c r="G56" i="4"/>
  <c r="F56" i="4"/>
  <c r="E56" i="4"/>
  <c r="D56" i="4"/>
  <c r="H449" i="58"/>
  <c r="H450" i="58" s="1"/>
  <c r="H451" i="58" s="1"/>
  <c r="H452" i="58" s="1"/>
  <c r="H453" i="58" s="1"/>
  <c r="H454" i="58" s="1"/>
  <c r="H455" i="58" s="1"/>
  <c r="H456" i="58" s="1"/>
  <c r="H457" i="58" s="1"/>
  <c r="H458" i="58" s="1"/>
  <c r="H459" i="58" s="1"/>
  <c r="H460" i="58" s="1"/>
  <c r="H461" i="58" s="1"/>
  <c r="H462" i="58" s="1"/>
  <c r="H463" i="58" s="1"/>
  <c r="H464" i="58" s="1"/>
  <c r="H465" i="58" s="1"/>
  <c r="H466" i="58" s="1"/>
  <c r="H467" i="58" s="1"/>
  <c r="H468" i="58" s="1"/>
  <c r="H469" i="58" s="1"/>
  <c r="H470" i="58" s="1"/>
  <c r="H471" i="58" s="1"/>
  <c r="H472" i="58" s="1"/>
  <c r="H473" i="58" s="1"/>
  <c r="H474" i="58" s="1"/>
  <c r="H475" i="58" s="1"/>
  <c r="H476" i="58" s="1"/>
  <c r="H477" i="58" s="1"/>
  <c r="H478" i="58" s="1"/>
  <c r="H479" i="58" s="1"/>
  <c r="H480" i="58" s="1"/>
  <c r="H481" i="58" s="1"/>
  <c r="H482" i="58" s="1"/>
  <c r="H483" i="58" s="1"/>
  <c r="H484" i="58" s="1"/>
  <c r="H485" i="58" s="1"/>
  <c r="H486" i="58" s="1"/>
  <c r="H487" i="58" s="1"/>
  <c r="H488" i="58" s="1"/>
  <c r="H489" i="58" s="1"/>
  <c r="H490" i="58" s="1"/>
  <c r="H491" i="58" s="1"/>
  <c r="H492" i="58" s="1"/>
  <c r="H493" i="58" s="1"/>
  <c r="H494" i="58" s="1"/>
  <c r="H495" i="58" s="1"/>
  <c r="H496" i="58" s="1"/>
  <c r="H497" i="58" s="1"/>
  <c r="H498" i="58" s="1"/>
  <c r="H499" i="58" s="1"/>
  <c r="H500" i="58" s="1"/>
  <c r="H501" i="58" s="1"/>
  <c r="H502" i="58" s="1"/>
  <c r="H503" i="58" s="1"/>
  <c r="H504" i="58" s="1"/>
  <c r="H505" i="58" s="1"/>
  <c r="H506" i="58" s="1"/>
  <c r="H507" i="58" s="1"/>
  <c r="H508" i="58" s="1"/>
  <c r="H509" i="58" s="1"/>
  <c r="H510" i="58" s="1"/>
  <c r="H511" i="58" s="1"/>
  <c r="H512" i="58" s="1"/>
  <c r="H513" i="58" s="1"/>
  <c r="H514" i="58" s="1"/>
  <c r="H515" i="58" s="1"/>
  <c r="H516" i="58" s="1"/>
  <c r="H517" i="58" s="1"/>
  <c r="H518" i="58" s="1"/>
  <c r="H519" i="58" s="1"/>
  <c r="H520" i="58" s="1"/>
  <c r="H521" i="58" s="1"/>
  <c r="H522" i="58" s="1"/>
  <c r="H523" i="58" s="1"/>
  <c r="H524" i="58" s="1"/>
  <c r="H525" i="58" s="1"/>
  <c r="H526" i="58" s="1"/>
  <c r="H527" i="58" s="1"/>
  <c r="H528" i="58" s="1"/>
  <c r="H529" i="58" s="1"/>
  <c r="H530" i="58" s="1"/>
  <c r="H531" i="58" s="1"/>
  <c r="H532" i="58" s="1"/>
  <c r="H533" i="58" s="1"/>
  <c r="H534" i="58" s="1"/>
  <c r="H535" i="58" s="1"/>
  <c r="H536" i="58" s="1"/>
  <c r="H537" i="58" s="1"/>
  <c r="H538" i="58" s="1"/>
  <c r="H539" i="58" s="1"/>
  <c r="H540" i="58" s="1"/>
  <c r="H541" i="58" s="1"/>
  <c r="H542" i="58" s="1"/>
  <c r="H543" i="58" s="1"/>
  <c r="H544" i="58" s="1"/>
  <c r="H545" i="58" s="1"/>
  <c r="H546" i="58" s="1"/>
  <c r="H547" i="58" s="1"/>
  <c r="H548" i="58" s="1"/>
  <c r="H549" i="58" s="1"/>
  <c r="H550" i="58" s="1"/>
  <c r="H551" i="58" s="1"/>
  <c r="H552" i="58" s="1"/>
  <c r="H553" i="58" s="1"/>
  <c r="H554" i="58" s="1"/>
  <c r="H555" i="58" s="1"/>
  <c r="H556" i="58" s="1"/>
  <c r="H557" i="58" s="1"/>
  <c r="H558" i="58" s="1"/>
  <c r="H559" i="58" s="1"/>
  <c r="H560" i="58" s="1"/>
  <c r="H561" i="58" s="1"/>
  <c r="H562" i="58" s="1"/>
  <c r="H563" i="58" s="1"/>
  <c r="H564" i="58" s="1"/>
  <c r="H565" i="58" s="1"/>
  <c r="H566" i="58" s="1"/>
  <c r="H567" i="58" s="1"/>
  <c r="H568" i="58" s="1"/>
  <c r="H569" i="58" s="1"/>
  <c r="H570" i="58" s="1"/>
  <c r="H571" i="58" s="1"/>
  <c r="H572" i="58" s="1"/>
  <c r="H573" i="58" s="1"/>
  <c r="H574" i="58" s="1"/>
  <c r="H575" i="58" s="1"/>
  <c r="H576" i="58" s="1"/>
  <c r="H577" i="58" s="1"/>
  <c r="H578" i="58" s="1"/>
  <c r="H579" i="58" s="1"/>
  <c r="H580" i="58" s="1"/>
  <c r="H581" i="58" s="1"/>
  <c r="H582" i="58" s="1"/>
  <c r="H583" i="58" s="1"/>
  <c r="H584" i="58" s="1"/>
  <c r="H585" i="58" s="1"/>
  <c r="H586" i="58" s="1"/>
  <c r="H587" i="58" s="1"/>
  <c r="H588" i="58" s="1"/>
  <c r="H589" i="58" s="1"/>
  <c r="H590" i="58" s="1"/>
  <c r="H591" i="58" s="1"/>
  <c r="H592" i="58" s="1"/>
  <c r="H593" i="58" s="1"/>
  <c r="H594" i="58" s="1"/>
  <c r="H595" i="58" s="1"/>
  <c r="H596" i="58" s="1"/>
  <c r="H597" i="58" s="1"/>
  <c r="H598" i="58" s="1"/>
  <c r="H599" i="58" s="1"/>
  <c r="H600" i="58" s="1"/>
  <c r="H601" i="58" s="1"/>
  <c r="H602" i="58" s="1"/>
  <c r="H603" i="58" s="1"/>
  <c r="H604" i="58" s="1"/>
  <c r="H605" i="58" s="1"/>
  <c r="H606" i="58" s="1"/>
  <c r="H607" i="58" s="1"/>
  <c r="H608" i="58" s="1"/>
  <c r="H609" i="58" s="1"/>
  <c r="H610" i="58" s="1"/>
  <c r="H611" i="58" s="1"/>
  <c r="H612" i="58" s="1"/>
  <c r="H613" i="58" s="1"/>
  <c r="H614" i="58" s="1"/>
  <c r="H615" i="58" s="1"/>
  <c r="H616" i="58" s="1"/>
  <c r="H617" i="58" s="1"/>
  <c r="H618" i="58" s="1"/>
  <c r="H619" i="58" s="1"/>
  <c r="H620" i="58" s="1"/>
  <c r="H621" i="58" s="1"/>
  <c r="H622" i="58" s="1"/>
  <c r="H623" i="58" s="1"/>
  <c r="H624" i="58" s="1"/>
  <c r="H625" i="58" s="1"/>
  <c r="H626" i="58" s="1"/>
  <c r="H627" i="58" s="1"/>
  <c r="H628" i="58" s="1"/>
  <c r="H629" i="58" s="1"/>
  <c r="H630" i="58" s="1"/>
  <c r="H631" i="58" s="1"/>
  <c r="H632" i="58" s="1"/>
  <c r="H633" i="58" s="1"/>
  <c r="H7" i="58"/>
  <c r="G6" i="58"/>
  <c r="F6" i="58"/>
  <c r="E6" i="58"/>
  <c r="H6" i="58" s="1"/>
  <c r="G55" i="4"/>
  <c r="F55" i="4"/>
  <c r="E55" i="4"/>
  <c r="D55" i="4"/>
  <c r="H449" i="57"/>
  <c r="H450" i="57" s="1"/>
  <c r="H451" i="57" s="1"/>
  <c r="H452" i="57" s="1"/>
  <c r="H453" i="57" s="1"/>
  <c r="H454" i="57" s="1"/>
  <c r="H455" i="57" s="1"/>
  <c r="H456" i="57" s="1"/>
  <c r="H457" i="57" s="1"/>
  <c r="H458" i="57" s="1"/>
  <c r="H459" i="57" s="1"/>
  <c r="H460" i="57" s="1"/>
  <c r="H461" i="57" s="1"/>
  <c r="H462" i="57" s="1"/>
  <c r="H463" i="57" s="1"/>
  <c r="H464" i="57" s="1"/>
  <c r="H465" i="57" s="1"/>
  <c r="H466" i="57" s="1"/>
  <c r="H467" i="57" s="1"/>
  <c r="H468" i="57" s="1"/>
  <c r="H469" i="57" s="1"/>
  <c r="H470" i="57" s="1"/>
  <c r="H471" i="57" s="1"/>
  <c r="H472" i="57" s="1"/>
  <c r="H473" i="57" s="1"/>
  <c r="H474" i="57" s="1"/>
  <c r="H475" i="57" s="1"/>
  <c r="H476" i="57" s="1"/>
  <c r="H477" i="57" s="1"/>
  <c r="H478" i="57" s="1"/>
  <c r="H479" i="57" s="1"/>
  <c r="H480" i="57" s="1"/>
  <c r="H481" i="57" s="1"/>
  <c r="H482" i="57" s="1"/>
  <c r="H483" i="57" s="1"/>
  <c r="H484" i="57" s="1"/>
  <c r="H485" i="57" s="1"/>
  <c r="H486" i="57" s="1"/>
  <c r="H487" i="57" s="1"/>
  <c r="H488" i="57" s="1"/>
  <c r="H489" i="57" s="1"/>
  <c r="H490" i="57" s="1"/>
  <c r="H491" i="57" s="1"/>
  <c r="H492" i="57" s="1"/>
  <c r="H493" i="57" s="1"/>
  <c r="H494" i="57" s="1"/>
  <c r="H495" i="57" s="1"/>
  <c r="H496" i="57" s="1"/>
  <c r="H497" i="57" s="1"/>
  <c r="H498" i="57" s="1"/>
  <c r="H499" i="57" s="1"/>
  <c r="H500" i="57" s="1"/>
  <c r="H501" i="57" s="1"/>
  <c r="H502" i="57" s="1"/>
  <c r="H503" i="57" s="1"/>
  <c r="H504" i="57" s="1"/>
  <c r="H505" i="57" s="1"/>
  <c r="H506" i="57" s="1"/>
  <c r="H507" i="57" s="1"/>
  <c r="H508" i="57" s="1"/>
  <c r="H509" i="57" s="1"/>
  <c r="H510" i="57" s="1"/>
  <c r="H511" i="57" s="1"/>
  <c r="H512" i="57" s="1"/>
  <c r="H513" i="57" s="1"/>
  <c r="H514" i="57" s="1"/>
  <c r="H515" i="57" s="1"/>
  <c r="H516" i="57" s="1"/>
  <c r="H517" i="57" s="1"/>
  <c r="H518" i="57" s="1"/>
  <c r="H519" i="57" s="1"/>
  <c r="H520" i="57" s="1"/>
  <c r="H521" i="57" s="1"/>
  <c r="H522" i="57" s="1"/>
  <c r="H523" i="57" s="1"/>
  <c r="H524" i="57" s="1"/>
  <c r="H525" i="57" s="1"/>
  <c r="H526" i="57" s="1"/>
  <c r="H527" i="57" s="1"/>
  <c r="H528" i="57" s="1"/>
  <c r="H529" i="57" s="1"/>
  <c r="H530" i="57" s="1"/>
  <c r="H531" i="57" s="1"/>
  <c r="H532" i="57" s="1"/>
  <c r="H533" i="57" s="1"/>
  <c r="H534" i="57" s="1"/>
  <c r="H535" i="57" s="1"/>
  <c r="H536" i="57" s="1"/>
  <c r="H537" i="57" s="1"/>
  <c r="H538" i="57" s="1"/>
  <c r="H539" i="57" s="1"/>
  <c r="H540" i="57" s="1"/>
  <c r="H541" i="57" s="1"/>
  <c r="H542" i="57" s="1"/>
  <c r="H543" i="57" s="1"/>
  <c r="H544" i="57" s="1"/>
  <c r="H545" i="57" s="1"/>
  <c r="H546" i="57" s="1"/>
  <c r="H547" i="57" s="1"/>
  <c r="H548" i="57" s="1"/>
  <c r="H549" i="57" s="1"/>
  <c r="H550" i="57" s="1"/>
  <c r="H551" i="57" s="1"/>
  <c r="H552" i="57" s="1"/>
  <c r="H553" i="57" s="1"/>
  <c r="H554" i="57" s="1"/>
  <c r="H555" i="57" s="1"/>
  <c r="H556" i="57" s="1"/>
  <c r="H557" i="57" s="1"/>
  <c r="H558" i="57" s="1"/>
  <c r="H559" i="57" s="1"/>
  <c r="H560" i="57" s="1"/>
  <c r="H561" i="57" s="1"/>
  <c r="H562" i="57" s="1"/>
  <c r="H563" i="57" s="1"/>
  <c r="H564" i="57" s="1"/>
  <c r="H565" i="57" s="1"/>
  <c r="H566" i="57" s="1"/>
  <c r="H567" i="57" s="1"/>
  <c r="H568" i="57" s="1"/>
  <c r="H569" i="57" s="1"/>
  <c r="H570" i="57" s="1"/>
  <c r="H571" i="57" s="1"/>
  <c r="H572" i="57" s="1"/>
  <c r="H573" i="57" s="1"/>
  <c r="H574" i="57" s="1"/>
  <c r="H575" i="57" s="1"/>
  <c r="H576" i="57" s="1"/>
  <c r="H577" i="57" s="1"/>
  <c r="H578" i="57" s="1"/>
  <c r="H579" i="57" s="1"/>
  <c r="H580" i="57" s="1"/>
  <c r="H581" i="57" s="1"/>
  <c r="H582" i="57" s="1"/>
  <c r="H583" i="57" s="1"/>
  <c r="H584" i="57" s="1"/>
  <c r="H585" i="57" s="1"/>
  <c r="H586" i="57" s="1"/>
  <c r="H587" i="57" s="1"/>
  <c r="H588" i="57" s="1"/>
  <c r="H589" i="57" s="1"/>
  <c r="H590" i="57" s="1"/>
  <c r="H591" i="57" s="1"/>
  <c r="H592" i="57" s="1"/>
  <c r="H593" i="57" s="1"/>
  <c r="H594" i="57" s="1"/>
  <c r="H595" i="57" s="1"/>
  <c r="H596" i="57" s="1"/>
  <c r="H597" i="57" s="1"/>
  <c r="H598" i="57" s="1"/>
  <c r="H599" i="57" s="1"/>
  <c r="H600" i="57" s="1"/>
  <c r="H601" i="57" s="1"/>
  <c r="H602" i="57" s="1"/>
  <c r="H603" i="57" s="1"/>
  <c r="H604" i="57" s="1"/>
  <c r="H605" i="57" s="1"/>
  <c r="H606" i="57" s="1"/>
  <c r="H607" i="57" s="1"/>
  <c r="H608" i="57" s="1"/>
  <c r="H609" i="57" s="1"/>
  <c r="H610" i="57" s="1"/>
  <c r="H611" i="57" s="1"/>
  <c r="H612" i="57" s="1"/>
  <c r="H613" i="57" s="1"/>
  <c r="H614" i="57" s="1"/>
  <c r="H615" i="57" s="1"/>
  <c r="H616" i="57" s="1"/>
  <c r="H617" i="57" s="1"/>
  <c r="H618" i="57" s="1"/>
  <c r="H619" i="57" s="1"/>
  <c r="H620" i="57" s="1"/>
  <c r="H621" i="57" s="1"/>
  <c r="H622" i="57" s="1"/>
  <c r="H623" i="57" s="1"/>
  <c r="H624" i="57" s="1"/>
  <c r="H625" i="57" s="1"/>
  <c r="H626" i="57" s="1"/>
  <c r="H627" i="57" s="1"/>
  <c r="H628" i="57" s="1"/>
  <c r="H629" i="57" s="1"/>
  <c r="H630" i="57" s="1"/>
  <c r="H631" i="57" s="1"/>
  <c r="H632" i="57" s="1"/>
  <c r="H633" i="57" s="1"/>
  <c r="H7" i="57"/>
  <c r="G6" i="57"/>
  <c r="F6" i="57"/>
  <c r="E6" i="57"/>
  <c r="H6" i="57" s="1"/>
  <c r="G54" i="4"/>
  <c r="F54" i="4"/>
  <c r="E54" i="4"/>
  <c r="D54" i="4"/>
  <c r="H449" i="56"/>
  <c r="H450" i="56" s="1"/>
  <c r="H451" i="56" s="1"/>
  <c r="H452" i="56" s="1"/>
  <c r="H453" i="56" s="1"/>
  <c r="H454" i="56" s="1"/>
  <c r="H455" i="56" s="1"/>
  <c r="H456" i="56" s="1"/>
  <c r="H457" i="56" s="1"/>
  <c r="H458" i="56" s="1"/>
  <c r="H459" i="56" s="1"/>
  <c r="H460" i="56" s="1"/>
  <c r="H461" i="56" s="1"/>
  <c r="H462" i="56" s="1"/>
  <c r="H463" i="56" s="1"/>
  <c r="H464" i="56" s="1"/>
  <c r="H465" i="56" s="1"/>
  <c r="H466" i="56" s="1"/>
  <c r="H467" i="56" s="1"/>
  <c r="H468" i="56" s="1"/>
  <c r="H469" i="56" s="1"/>
  <c r="H470" i="56" s="1"/>
  <c r="H471" i="56" s="1"/>
  <c r="H472" i="56" s="1"/>
  <c r="H473" i="56" s="1"/>
  <c r="H474" i="56" s="1"/>
  <c r="H475" i="56" s="1"/>
  <c r="H476" i="56" s="1"/>
  <c r="H477" i="56" s="1"/>
  <c r="H478" i="56" s="1"/>
  <c r="H479" i="56" s="1"/>
  <c r="H480" i="56" s="1"/>
  <c r="H481" i="56" s="1"/>
  <c r="H482" i="56" s="1"/>
  <c r="H483" i="56" s="1"/>
  <c r="H484" i="56" s="1"/>
  <c r="H485" i="56" s="1"/>
  <c r="H486" i="56" s="1"/>
  <c r="H487" i="56" s="1"/>
  <c r="H488" i="56" s="1"/>
  <c r="H489" i="56" s="1"/>
  <c r="H490" i="56" s="1"/>
  <c r="H491" i="56" s="1"/>
  <c r="H492" i="56" s="1"/>
  <c r="H493" i="56" s="1"/>
  <c r="H494" i="56" s="1"/>
  <c r="H495" i="56" s="1"/>
  <c r="H496" i="56" s="1"/>
  <c r="H497" i="56" s="1"/>
  <c r="H498" i="56" s="1"/>
  <c r="H499" i="56" s="1"/>
  <c r="H500" i="56" s="1"/>
  <c r="H501" i="56" s="1"/>
  <c r="H502" i="56" s="1"/>
  <c r="H503" i="56" s="1"/>
  <c r="H504" i="56" s="1"/>
  <c r="H505" i="56" s="1"/>
  <c r="H506" i="56" s="1"/>
  <c r="H507" i="56" s="1"/>
  <c r="H508" i="56" s="1"/>
  <c r="H509" i="56" s="1"/>
  <c r="H510" i="56" s="1"/>
  <c r="H511" i="56" s="1"/>
  <c r="H512" i="56" s="1"/>
  <c r="H513" i="56" s="1"/>
  <c r="H514" i="56" s="1"/>
  <c r="H515" i="56" s="1"/>
  <c r="H516" i="56" s="1"/>
  <c r="H517" i="56" s="1"/>
  <c r="H518" i="56" s="1"/>
  <c r="H519" i="56" s="1"/>
  <c r="H520" i="56" s="1"/>
  <c r="H521" i="56" s="1"/>
  <c r="H522" i="56" s="1"/>
  <c r="H523" i="56" s="1"/>
  <c r="H524" i="56" s="1"/>
  <c r="H525" i="56" s="1"/>
  <c r="H526" i="56" s="1"/>
  <c r="H527" i="56" s="1"/>
  <c r="H528" i="56" s="1"/>
  <c r="H529" i="56" s="1"/>
  <c r="H530" i="56" s="1"/>
  <c r="H531" i="56" s="1"/>
  <c r="H532" i="56" s="1"/>
  <c r="H533" i="56" s="1"/>
  <c r="H534" i="56" s="1"/>
  <c r="H535" i="56" s="1"/>
  <c r="H536" i="56" s="1"/>
  <c r="H537" i="56" s="1"/>
  <c r="H538" i="56" s="1"/>
  <c r="H539" i="56" s="1"/>
  <c r="H540" i="56" s="1"/>
  <c r="H541" i="56" s="1"/>
  <c r="H542" i="56" s="1"/>
  <c r="H543" i="56" s="1"/>
  <c r="H544" i="56" s="1"/>
  <c r="H545" i="56" s="1"/>
  <c r="H546" i="56" s="1"/>
  <c r="H547" i="56" s="1"/>
  <c r="H548" i="56" s="1"/>
  <c r="H549" i="56" s="1"/>
  <c r="H550" i="56" s="1"/>
  <c r="H551" i="56" s="1"/>
  <c r="H552" i="56" s="1"/>
  <c r="H553" i="56" s="1"/>
  <c r="H554" i="56" s="1"/>
  <c r="H555" i="56" s="1"/>
  <c r="H556" i="56" s="1"/>
  <c r="H557" i="56" s="1"/>
  <c r="H558" i="56" s="1"/>
  <c r="H559" i="56" s="1"/>
  <c r="H560" i="56" s="1"/>
  <c r="H561" i="56" s="1"/>
  <c r="H562" i="56" s="1"/>
  <c r="H563" i="56" s="1"/>
  <c r="H564" i="56" s="1"/>
  <c r="H565" i="56" s="1"/>
  <c r="H566" i="56" s="1"/>
  <c r="H567" i="56" s="1"/>
  <c r="H568" i="56" s="1"/>
  <c r="H569" i="56" s="1"/>
  <c r="H570" i="56" s="1"/>
  <c r="H571" i="56" s="1"/>
  <c r="H572" i="56" s="1"/>
  <c r="H573" i="56" s="1"/>
  <c r="H574" i="56" s="1"/>
  <c r="H575" i="56" s="1"/>
  <c r="H576" i="56" s="1"/>
  <c r="H577" i="56" s="1"/>
  <c r="H578" i="56" s="1"/>
  <c r="H579" i="56" s="1"/>
  <c r="H580" i="56" s="1"/>
  <c r="H581" i="56" s="1"/>
  <c r="H582" i="56" s="1"/>
  <c r="H583" i="56" s="1"/>
  <c r="H584" i="56" s="1"/>
  <c r="H585" i="56" s="1"/>
  <c r="H586" i="56" s="1"/>
  <c r="H587" i="56" s="1"/>
  <c r="H588" i="56" s="1"/>
  <c r="H589" i="56" s="1"/>
  <c r="H590" i="56" s="1"/>
  <c r="H591" i="56" s="1"/>
  <c r="H592" i="56" s="1"/>
  <c r="H593" i="56" s="1"/>
  <c r="H594" i="56" s="1"/>
  <c r="H595" i="56" s="1"/>
  <c r="H596" i="56" s="1"/>
  <c r="H597" i="56" s="1"/>
  <c r="H598" i="56" s="1"/>
  <c r="H599" i="56" s="1"/>
  <c r="H600" i="56" s="1"/>
  <c r="H601" i="56" s="1"/>
  <c r="H602" i="56" s="1"/>
  <c r="H603" i="56" s="1"/>
  <c r="H604" i="56" s="1"/>
  <c r="H605" i="56" s="1"/>
  <c r="H606" i="56" s="1"/>
  <c r="H607" i="56" s="1"/>
  <c r="H608" i="56" s="1"/>
  <c r="H609" i="56" s="1"/>
  <c r="H610" i="56" s="1"/>
  <c r="H611" i="56" s="1"/>
  <c r="H612" i="56" s="1"/>
  <c r="H613" i="56" s="1"/>
  <c r="H614" i="56" s="1"/>
  <c r="H615" i="56" s="1"/>
  <c r="H616" i="56" s="1"/>
  <c r="H617" i="56" s="1"/>
  <c r="H618" i="56" s="1"/>
  <c r="H619" i="56" s="1"/>
  <c r="H620" i="56" s="1"/>
  <c r="H621" i="56" s="1"/>
  <c r="H622" i="56" s="1"/>
  <c r="H623" i="56" s="1"/>
  <c r="H624" i="56" s="1"/>
  <c r="H625" i="56" s="1"/>
  <c r="H626" i="56" s="1"/>
  <c r="H627" i="56" s="1"/>
  <c r="H628" i="56" s="1"/>
  <c r="H629" i="56" s="1"/>
  <c r="H630" i="56" s="1"/>
  <c r="H631" i="56" s="1"/>
  <c r="H632" i="56" s="1"/>
  <c r="H633" i="56" s="1"/>
  <c r="H7" i="56"/>
  <c r="G6" i="56"/>
  <c r="F6" i="56"/>
  <c r="E6" i="56"/>
  <c r="H6" i="56" s="1"/>
  <c r="G53" i="4"/>
  <c r="F53" i="4"/>
  <c r="E53" i="4"/>
  <c r="D53" i="4"/>
  <c r="H449" i="55"/>
  <c r="H450" i="55" s="1"/>
  <c r="H451" i="55" s="1"/>
  <c r="H452" i="55" s="1"/>
  <c r="H453" i="55" s="1"/>
  <c r="H454" i="55" s="1"/>
  <c r="H455" i="55" s="1"/>
  <c r="H456" i="55" s="1"/>
  <c r="H457" i="55" s="1"/>
  <c r="H458" i="55" s="1"/>
  <c r="H459" i="55" s="1"/>
  <c r="H460" i="55" s="1"/>
  <c r="H461" i="55" s="1"/>
  <c r="H462" i="55" s="1"/>
  <c r="H463" i="55" s="1"/>
  <c r="H464" i="55" s="1"/>
  <c r="H465" i="55" s="1"/>
  <c r="H466" i="55" s="1"/>
  <c r="H467" i="55" s="1"/>
  <c r="H468" i="55" s="1"/>
  <c r="H469" i="55" s="1"/>
  <c r="H470" i="55" s="1"/>
  <c r="H471" i="55" s="1"/>
  <c r="H472" i="55" s="1"/>
  <c r="H473" i="55" s="1"/>
  <c r="H474" i="55" s="1"/>
  <c r="H475" i="55" s="1"/>
  <c r="H476" i="55" s="1"/>
  <c r="H477" i="55" s="1"/>
  <c r="H478" i="55" s="1"/>
  <c r="H479" i="55" s="1"/>
  <c r="H480" i="55" s="1"/>
  <c r="H481" i="55" s="1"/>
  <c r="H482" i="55" s="1"/>
  <c r="H483" i="55" s="1"/>
  <c r="H484" i="55" s="1"/>
  <c r="H485" i="55" s="1"/>
  <c r="H486" i="55" s="1"/>
  <c r="H487" i="55" s="1"/>
  <c r="H488" i="55" s="1"/>
  <c r="H489" i="55" s="1"/>
  <c r="H490" i="55" s="1"/>
  <c r="H491" i="55" s="1"/>
  <c r="H492" i="55" s="1"/>
  <c r="H493" i="55" s="1"/>
  <c r="H494" i="55" s="1"/>
  <c r="H495" i="55" s="1"/>
  <c r="H496" i="55" s="1"/>
  <c r="H497" i="55" s="1"/>
  <c r="H498" i="55" s="1"/>
  <c r="H499" i="55" s="1"/>
  <c r="H500" i="55" s="1"/>
  <c r="H501" i="55" s="1"/>
  <c r="H502" i="55" s="1"/>
  <c r="H503" i="55" s="1"/>
  <c r="H504" i="55" s="1"/>
  <c r="H505" i="55" s="1"/>
  <c r="H506" i="55" s="1"/>
  <c r="H507" i="55" s="1"/>
  <c r="H508" i="55" s="1"/>
  <c r="H509" i="55" s="1"/>
  <c r="H510" i="55" s="1"/>
  <c r="H511" i="55" s="1"/>
  <c r="H512" i="55" s="1"/>
  <c r="H513" i="55" s="1"/>
  <c r="H514" i="55" s="1"/>
  <c r="H515" i="55" s="1"/>
  <c r="H516" i="55" s="1"/>
  <c r="H517" i="55" s="1"/>
  <c r="H518" i="55" s="1"/>
  <c r="H519" i="55" s="1"/>
  <c r="H520" i="55" s="1"/>
  <c r="H521" i="55" s="1"/>
  <c r="H522" i="55" s="1"/>
  <c r="H523" i="55" s="1"/>
  <c r="H524" i="55" s="1"/>
  <c r="H525" i="55" s="1"/>
  <c r="H526" i="55" s="1"/>
  <c r="H527" i="55" s="1"/>
  <c r="H528" i="55" s="1"/>
  <c r="H529" i="55" s="1"/>
  <c r="H530" i="55" s="1"/>
  <c r="H531" i="55" s="1"/>
  <c r="H532" i="55" s="1"/>
  <c r="H533" i="55" s="1"/>
  <c r="H534" i="55" s="1"/>
  <c r="H535" i="55" s="1"/>
  <c r="H536" i="55" s="1"/>
  <c r="H537" i="55" s="1"/>
  <c r="H538" i="55" s="1"/>
  <c r="H539" i="55" s="1"/>
  <c r="H540" i="55" s="1"/>
  <c r="H541" i="55" s="1"/>
  <c r="H542" i="55" s="1"/>
  <c r="H543" i="55" s="1"/>
  <c r="H544" i="55" s="1"/>
  <c r="H545" i="55" s="1"/>
  <c r="H546" i="55" s="1"/>
  <c r="H547" i="55" s="1"/>
  <c r="H548" i="55" s="1"/>
  <c r="H549" i="55" s="1"/>
  <c r="H550" i="55" s="1"/>
  <c r="H551" i="55" s="1"/>
  <c r="H552" i="55" s="1"/>
  <c r="H553" i="55" s="1"/>
  <c r="H554" i="55" s="1"/>
  <c r="H555" i="55" s="1"/>
  <c r="H556" i="55" s="1"/>
  <c r="H557" i="55" s="1"/>
  <c r="H558" i="55" s="1"/>
  <c r="H559" i="55" s="1"/>
  <c r="H560" i="55" s="1"/>
  <c r="H561" i="55" s="1"/>
  <c r="H562" i="55" s="1"/>
  <c r="H563" i="55" s="1"/>
  <c r="H564" i="55" s="1"/>
  <c r="H565" i="55" s="1"/>
  <c r="H566" i="55" s="1"/>
  <c r="H567" i="55" s="1"/>
  <c r="H568" i="55" s="1"/>
  <c r="H569" i="55" s="1"/>
  <c r="H570" i="55" s="1"/>
  <c r="H571" i="55" s="1"/>
  <c r="H572" i="55" s="1"/>
  <c r="H573" i="55" s="1"/>
  <c r="H574" i="55" s="1"/>
  <c r="H575" i="55" s="1"/>
  <c r="H576" i="55" s="1"/>
  <c r="H577" i="55" s="1"/>
  <c r="H578" i="55" s="1"/>
  <c r="H579" i="55" s="1"/>
  <c r="H580" i="55" s="1"/>
  <c r="H581" i="55" s="1"/>
  <c r="H582" i="55" s="1"/>
  <c r="H583" i="55" s="1"/>
  <c r="H584" i="55" s="1"/>
  <c r="H585" i="55" s="1"/>
  <c r="H586" i="55" s="1"/>
  <c r="H587" i="55" s="1"/>
  <c r="H588" i="55" s="1"/>
  <c r="H589" i="55" s="1"/>
  <c r="H590" i="55" s="1"/>
  <c r="H591" i="55" s="1"/>
  <c r="H592" i="55" s="1"/>
  <c r="H593" i="55" s="1"/>
  <c r="H594" i="55" s="1"/>
  <c r="H595" i="55" s="1"/>
  <c r="H596" i="55" s="1"/>
  <c r="H597" i="55" s="1"/>
  <c r="H598" i="55" s="1"/>
  <c r="H599" i="55" s="1"/>
  <c r="H600" i="55" s="1"/>
  <c r="H601" i="55" s="1"/>
  <c r="H602" i="55" s="1"/>
  <c r="H603" i="55" s="1"/>
  <c r="H604" i="55" s="1"/>
  <c r="H605" i="55" s="1"/>
  <c r="H606" i="55" s="1"/>
  <c r="H607" i="55" s="1"/>
  <c r="H608" i="55" s="1"/>
  <c r="H609" i="55" s="1"/>
  <c r="H610" i="55" s="1"/>
  <c r="H611" i="55" s="1"/>
  <c r="H612" i="55" s="1"/>
  <c r="H613" i="55" s="1"/>
  <c r="H614" i="55" s="1"/>
  <c r="H615" i="55" s="1"/>
  <c r="H616" i="55" s="1"/>
  <c r="H617" i="55" s="1"/>
  <c r="H618" i="55" s="1"/>
  <c r="H619" i="55" s="1"/>
  <c r="H620" i="55" s="1"/>
  <c r="H621" i="55" s="1"/>
  <c r="H622" i="55" s="1"/>
  <c r="H623" i="55" s="1"/>
  <c r="H624" i="55" s="1"/>
  <c r="H625" i="55" s="1"/>
  <c r="H626" i="55" s="1"/>
  <c r="H627" i="55" s="1"/>
  <c r="H628" i="55" s="1"/>
  <c r="H629" i="55" s="1"/>
  <c r="H630" i="55" s="1"/>
  <c r="H631" i="55" s="1"/>
  <c r="H632" i="55" s="1"/>
  <c r="H633" i="55" s="1"/>
  <c r="H7" i="55"/>
  <c r="G6" i="55"/>
  <c r="F6" i="55"/>
  <c r="E6" i="55"/>
  <c r="H6" i="55" s="1"/>
  <c r="G52" i="4"/>
  <c r="F52" i="4"/>
  <c r="E52" i="4"/>
  <c r="D52" i="4"/>
  <c r="H449" i="54"/>
  <c r="H450" i="54" s="1"/>
  <c r="H451" i="54" s="1"/>
  <c r="H452" i="54" s="1"/>
  <c r="H453" i="54" s="1"/>
  <c r="H454" i="54" s="1"/>
  <c r="H455" i="54" s="1"/>
  <c r="H456" i="54" s="1"/>
  <c r="H457" i="54" s="1"/>
  <c r="H458" i="54" s="1"/>
  <c r="H459" i="54" s="1"/>
  <c r="H460" i="54" s="1"/>
  <c r="H461" i="54" s="1"/>
  <c r="H462" i="54" s="1"/>
  <c r="H463" i="54" s="1"/>
  <c r="H464" i="54" s="1"/>
  <c r="H465" i="54" s="1"/>
  <c r="H466" i="54" s="1"/>
  <c r="H467" i="54" s="1"/>
  <c r="H468" i="54" s="1"/>
  <c r="H469" i="54" s="1"/>
  <c r="H470" i="54" s="1"/>
  <c r="H471" i="54" s="1"/>
  <c r="H472" i="54" s="1"/>
  <c r="H473" i="54" s="1"/>
  <c r="H474" i="54" s="1"/>
  <c r="H475" i="54" s="1"/>
  <c r="H476" i="54" s="1"/>
  <c r="H477" i="54" s="1"/>
  <c r="H478" i="54" s="1"/>
  <c r="H479" i="54" s="1"/>
  <c r="H480" i="54" s="1"/>
  <c r="H481" i="54" s="1"/>
  <c r="H482" i="54" s="1"/>
  <c r="H483" i="54" s="1"/>
  <c r="H484" i="54" s="1"/>
  <c r="H485" i="54" s="1"/>
  <c r="H486" i="54" s="1"/>
  <c r="H487" i="54" s="1"/>
  <c r="H488" i="54" s="1"/>
  <c r="H489" i="54" s="1"/>
  <c r="H490" i="54" s="1"/>
  <c r="H491" i="54" s="1"/>
  <c r="H492" i="54" s="1"/>
  <c r="H493" i="54" s="1"/>
  <c r="H494" i="54" s="1"/>
  <c r="H495" i="54" s="1"/>
  <c r="H496" i="54" s="1"/>
  <c r="H497" i="54" s="1"/>
  <c r="H498" i="54" s="1"/>
  <c r="H499" i="54" s="1"/>
  <c r="H500" i="54" s="1"/>
  <c r="H501" i="54" s="1"/>
  <c r="H502" i="54" s="1"/>
  <c r="H503" i="54" s="1"/>
  <c r="H504" i="54" s="1"/>
  <c r="H505" i="54" s="1"/>
  <c r="H506" i="54" s="1"/>
  <c r="H507" i="54" s="1"/>
  <c r="H508" i="54" s="1"/>
  <c r="H509" i="54" s="1"/>
  <c r="H510" i="54" s="1"/>
  <c r="H511" i="54" s="1"/>
  <c r="H512" i="54" s="1"/>
  <c r="H513" i="54" s="1"/>
  <c r="H514" i="54" s="1"/>
  <c r="H515" i="54" s="1"/>
  <c r="H516" i="54" s="1"/>
  <c r="H517" i="54" s="1"/>
  <c r="H518" i="54" s="1"/>
  <c r="H519" i="54" s="1"/>
  <c r="H520" i="54" s="1"/>
  <c r="H521" i="54" s="1"/>
  <c r="H522" i="54" s="1"/>
  <c r="H523" i="54" s="1"/>
  <c r="H524" i="54" s="1"/>
  <c r="H525" i="54" s="1"/>
  <c r="H526" i="54" s="1"/>
  <c r="H527" i="54" s="1"/>
  <c r="H528" i="54" s="1"/>
  <c r="H529" i="54" s="1"/>
  <c r="H530" i="54" s="1"/>
  <c r="H531" i="54" s="1"/>
  <c r="H532" i="54" s="1"/>
  <c r="H533" i="54" s="1"/>
  <c r="H534" i="54" s="1"/>
  <c r="H535" i="54" s="1"/>
  <c r="H536" i="54" s="1"/>
  <c r="H537" i="54" s="1"/>
  <c r="H538" i="54" s="1"/>
  <c r="H539" i="54" s="1"/>
  <c r="H540" i="54" s="1"/>
  <c r="H541" i="54" s="1"/>
  <c r="H542" i="54" s="1"/>
  <c r="H543" i="54" s="1"/>
  <c r="H544" i="54" s="1"/>
  <c r="H545" i="54" s="1"/>
  <c r="H546" i="54" s="1"/>
  <c r="H547" i="54" s="1"/>
  <c r="H548" i="54" s="1"/>
  <c r="H549" i="54" s="1"/>
  <c r="H550" i="54" s="1"/>
  <c r="H551" i="54" s="1"/>
  <c r="H552" i="54" s="1"/>
  <c r="H553" i="54" s="1"/>
  <c r="H554" i="54" s="1"/>
  <c r="H555" i="54" s="1"/>
  <c r="H556" i="54" s="1"/>
  <c r="H557" i="54" s="1"/>
  <c r="H558" i="54" s="1"/>
  <c r="H559" i="54" s="1"/>
  <c r="H560" i="54" s="1"/>
  <c r="H561" i="54" s="1"/>
  <c r="H562" i="54" s="1"/>
  <c r="H563" i="54" s="1"/>
  <c r="H564" i="54" s="1"/>
  <c r="H565" i="54" s="1"/>
  <c r="H566" i="54" s="1"/>
  <c r="H567" i="54" s="1"/>
  <c r="H568" i="54" s="1"/>
  <c r="H569" i="54" s="1"/>
  <c r="H570" i="54" s="1"/>
  <c r="H571" i="54" s="1"/>
  <c r="H572" i="54" s="1"/>
  <c r="H573" i="54" s="1"/>
  <c r="H574" i="54" s="1"/>
  <c r="H575" i="54" s="1"/>
  <c r="H576" i="54" s="1"/>
  <c r="H577" i="54" s="1"/>
  <c r="H578" i="54" s="1"/>
  <c r="H579" i="54" s="1"/>
  <c r="H580" i="54" s="1"/>
  <c r="H581" i="54" s="1"/>
  <c r="H582" i="54" s="1"/>
  <c r="H583" i="54" s="1"/>
  <c r="H584" i="54" s="1"/>
  <c r="H585" i="54" s="1"/>
  <c r="H586" i="54" s="1"/>
  <c r="H587" i="54" s="1"/>
  <c r="H588" i="54" s="1"/>
  <c r="H589" i="54" s="1"/>
  <c r="H590" i="54" s="1"/>
  <c r="H591" i="54" s="1"/>
  <c r="H592" i="54" s="1"/>
  <c r="H593" i="54" s="1"/>
  <c r="H594" i="54" s="1"/>
  <c r="H595" i="54" s="1"/>
  <c r="H596" i="54" s="1"/>
  <c r="H597" i="54" s="1"/>
  <c r="H598" i="54" s="1"/>
  <c r="H599" i="54" s="1"/>
  <c r="H600" i="54" s="1"/>
  <c r="H601" i="54" s="1"/>
  <c r="H602" i="54" s="1"/>
  <c r="H603" i="54" s="1"/>
  <c r="H604" i="54" s="1"/>
  <c r="H605" i="54" s="1"/>
  <c r="H606" i="54" s="1"/>
  <c r="H607" i="54" s="1"/>
  <c r="H608" i="54" s="1"/>
  <c r="H609" i="54" s="1"/>
  <c r="H610" i="54" s="1"/>
  <c r="H611" i="54" s="1"/>
  <c r="H612" i="54" s="1"/>
  <c r="H613" i="54" s="1"/>
  <c r="H614" i="54" s="1"/>
  <c r="H615" i="54" s="1"/>
  <c r="H616" i="54" s="1"/>
  <c r="H617" i="54" s="1"/>
  <c r="H618" i="54" s="1"/>
  <c r="H619" i="54" s="1"/>
  <c r="H620" i="54" s="1"/>
  <c r="H621" i="54" s="1"/>
  <c r="H622" i="54" s="1"/>
  <c r="H623" i="54" s="1"/>
  <c r="H624" i="54" s="1"/>
  <c r="H625" i="54" s="1"/>
  <c r="H626" i="54" s="1"/>
  <c r="H627" i="54" s="1"/>
  <c r="H628" i="54" s="1"/>
  <c r="H629" i="54" s="1"/>
  <c r="H630" i="54" s="1"/>
  <c r="H631" i="54" s="1"/>
  <c r="H632" i="54" s="1"/>
  <c r="H633" i="54" s="1"/>
  <c r="H7" i="54"/>
  <c r="G6" i="54"/>
  <c r="F6" i="54"/>
  <c r="E6" i="54"/>
  <c r="H6" i="54" s="1"/>
  <c r="G51" i="4"/>
  <c r="F51" i="4"/>
  <c r="E51" i="4"/>
  <c r="D51" i="4"/>
  <c r="H449" i="53"/>
  <c r="H450" i="53" s="1"/>
  <c r="H451" i="53" s="1"/>
  <c r="H452" i="53" s="1"/>
  <c r="H453" i="53" s="1"/>
  <c r="H454" i="53" s="1"/>
  <c r="H455" i="53" s="1"/>
  <c r="H456" i="53" s="1"/>
  <c r="H457" i="53" s="1"/>
  <c r="H458" i="53" s="1"/>
  <c r="H459" i="53" s="1"/>
  <c r="H460" i="53" s="1"/>
  <c r="H461" i="53" s="1"/>
  <c r="H462" i="53" s="1"/>
  <c r="H463" i="53" s="1"/>
  <c r="H464" i="53" s="1"/>
  <c r="H465" i="53" s="1"/>
  <c r="H466" i="53" s="1"/>
  <c r="H467" i="53" s="1"/>
  <c r="H468" i="53" s="1"/>
  <c r="H469" i="53" s="1"/>
  <c r="H470" i="53" s="1"/>
  <c r="H471" i="53" s="1"/>
  <c r="H472" i="53" s="1"/>
  <c r="H473" i="53" s="1"/>
  <c r="H474" i="53" s="1"/>
  <c r="H475" i="53" s="1"/>
  <c r="H476" i="53" s="1"/>
  <c r="H477" i="53" s="1"/>
  <c r="H478" i="53" s="1"/>
  <c r="H479" i="53" s="1"/>
  <c r="H480" i="53" s="1"/>
  <c r="H481" i="53" s="1"/>
  <c r="H482" i="53" s="1"/>
  <c r="H483" i="53" s="1"/>
  <c r="H484" i="53" s="1"/>
  <c r="H485" i="53" s="1"/>
  <c r="H486" i="53" s="1"/>
  <c r="H487" i="53" s="1"/>
  <c r="H488" i="53" s="1"/>
  <c r="H489" i="53" s="1"/>
  <c r="H490" i="53" s="1"/>
  <c r="H491" i="53" s="1"/>
  <c r="H492" i="53" s="1"/>
  <c r="H493" i="53" s="1"/>
  <c r="H494" i="53" s="1"/>
  <c r="H495" i="53" s="1"/>
  <c r="H496" i="53" s="1"/>
  <c r="H497" i="53" s="1"/>
  <c r="H498" i="53" s="1"/>
  <c r="H499" i="53" s="1"/>
  <c r="H500" i="53" s="1"/>
  <c r="H501" i="53" s="1"/>
  <c r="H502" i="53" s="1"/>
  <c r="H503" i="53" s="1"/>
  <c r="H504" i="53" s="1"/>
  <c r="H505" i="53" s="1"/>
  <c r="H506" i="53" s="1"/>
  <c r="H507" i="53" s="1"/>
  <c r="H508" i="53" s="1"/>
  <c r="H509" i="53" s="1"/>
  <c r="H510" i="53" s="1"/>
  <c r="H511" i="53" s="1"/>
  <c r="H512" i="53" s="1"/>
  <c r="H513" i="53" s="1"/>
  <c r="H514" i="53" s="1"/>
  <c r="H515" i="53" s="1"/>
  <c r="H516" i="53" s="1"/>
  <c r="H517" i="53" s="1"/>
  <c r="H518" i="53" s="1"/>
  <c r="H519" i="53" s="1"/>
  <c r="H520" i="53" s="1"/>
  <c r="H521" i="53" s="1"/>
  <c r="H522" i="53" s="1"/>
  <c r="H523" i="53" s="1"/>
  <c r="H524" i="53" s="1"/>
  <c r="H525" i="53" s="1"/>
  <c r="H526" i="53" s="1"/>
  <c r="H527" i="53" s="1"/>
  <c r="H528" i="53" s="1"/>
  <c r="H529" i="53" s="1"/>
  <c r="H530" i="53" s="1"/>
  <c r="H531" i="53" s="1"/>
  <c r="H532" i="53" s="1"/>
  <c r="H533" i="53" s="1"/>
  <c r="H534" i="53" s="1"/>
  <c r="H535" i="53" s="1"/>
  <c r="H536" i="53" s="1"/>
  <c r="H537" i="53" s="1"/>
  <c r="H538" i="53" s="1"/>
  <c r="H539" i="53" s="1"/>
  <c r="H540" i="53" s="1"/>
  <c r="H541" i="53" s="1"/>
  <c r="H542" i="53" s="1"/>
  <c r="H543" i="53" s="1"/>
  <c r="H544" i="53" s="1"/>
  <c r="H545" i="53" s="1"/>
  <c r="H546" i="53" s="1"/>
  <c r="H547" i="53" s="1"/>
  <c r="H548" i="53" s="1"/>
  <c r="H549" i="53" s="1"/>
  <c r="H550" i="53" s="1"/>
  <c r="H551" i="53" s="1"/>
  <c r="H552" i="53" s="1"/>
  <c r="H553" i="53" s="1"/>
  <c r="H554" i="53" s="1"/>
  <c r="H555" i="53" s="1"/>
  <c r="H556" i="53" s="1"/>
  <c r="H557" i="53" s="1"/>
  <c r="H558" i="53" s="1"/>
  <c r="H559" i="53" s="1"/>
  <c r="H560" i="53" s="1"/>
  <c r="H561" i="53" s="1"/>
  <c r="H562" i="53" s="1"/>
  <c r="H563" i="53" s="1"/>
  <c r="H564" i="53" s="1"/>
  <c r="H565" i="53" s="1"/>
  <c r="H566" i="53" s="1"/>
  <c r="H567" i="53" s="1"/>
  <c r="H568" i="53" s="1"/>
  <c r="H569" i="53" s="1"/>
  <c r="H570" i="53" s="1"/>
  <c r="H571" i="53" s="1"/>
  <c r="H572" i="53" s="1"/>
  <c r="H573" i="53" s="1"/>
  <c r="H574" i="53" s="1"/>
  <c r="H575" i="53" s="1"/>
  <c r="H576" i="53" s="1"/>
  <c r="H577" i="53" s="1"/>
  <c r="H578" i="53" s="1"/>
  <c r="H579" i="53" s="1"/>
  <c r="H580" i="53" s="1"/>
  <c r="H581" i="53" s="1"/>
  <c r="H582" i="53" s="1"/>
  <c r="H583" i="53" s="1"/>
  <c r="H584" i="53" s="1"/>
  <c r="H585" i="53" s="1"/>
  <c r="H586" i="53" s="1"/>
  <c r="H587" i="53" s="1"/>
  <c r="H588" i="53" s="1"/>
  <c r="H589" i="53" s="1"/>
  <c r="H590" i="53" s="1"/>
  <c r="H591" i="53" s="1"/>
  <c r="H592" i="53" s="1"/>
  <c r="H593" i="53" s="1"/>
  <c r="H594" i="53" s="1"/>
  <c r="H595" i="53" s="1"/>
  <c r="H596" i="53" s="1"/>
  <c r="H597" i="53" s="1"/>
  <c r="H598" i="53" s="1"/>
  <c r="H599" i="53" s="1"/>
  <c r="H600" i="53" s="1"/>
  <c r="H601" i="53" s="1"/>
  <c r="H602" i="53" s="1"/>
  <c r="H603" i="53" s="1"/>
  <c r="H604" i="53" s="1"/>
  <c r="H605" i="53" s="1"/>
  <c r="H606" i="53" s="1"/>
  <c r="H607" i="53" s="1"/>
  <c r="H608" i="53" s="1"/>
  <c r="H609" i="53" s="1"/>
  <c r="H610" i="53" s="1"/>
  <c r="H611" i="53" s="1"/>
  <c r="H612" i="53" s="1"/>
  <c r="H613" i="53" s="1"/>
  <c r="H614" i="53" s="1"/>
  <c r="H615" i="53" s="1"/>
  <c r="H616" i="53" s="1"/>
  <c r="H617" i="53" s="1"/>
  <c r="H618" i="53" s="1"/>
  <c r="H619" i="53" s="1"/>
  <c r="H620" i="53" s="1"/>
  <c r="H621" i="53" s="1"/>
  <c r="H622" i="53" s="1"/>
  <c r="H623" i="53" s="1"/>
  <c r="H624" i="53" s="1"/>
  <c r="H625" i="53" s="1"/>
  <c r="H626" i="53" s="1"/>
  <c r="H627" i="53" s="1"/>
  <c r="H628" i="53" s="1"/>
  <c r="H629" i="53" s="1"/>
  <c r="H630" i="53" s="1"/>
  <c r="H631" i="53" s="1"/>
  <c r="H632" i="53" s="1"/>
  <c r="H633" i="53" s="1"/>
  <c r="H7" i="53"/>
  <c r="G6" i="53"/>
  <c r="F6" i="53"/>
  <c r="E6" i="53"/>
  <c r="H6" i="53" s="1"/>
  <c r="G50" i="4"/>
  <c r="F50" i="4"/>
  <c r="E50" i="4"/>
  <c r="D50" i="4"/>
  <c r="G49" i="4"/>
  <c r="F49" i="4"/>
  <c r="E49" i="4"/>
  <c r="D49" i="4"/>
  <c r="H449" i="52"/>
  <c r="H450" i="52" s="1"/>
  <c r="H451" i="52" s="1"/>
  <c r="H452" i="52" s="1"/>
  <c r="H453" i="52" s="1"/>
  <c r="H454" i="52" s="1"/>
  <c r="H455" i="52" s="1"/>
  <c r="H456" i="52" s="1"/>
  <c r="H457" i="52" s="1"/>
  <c r="H458" i="52" s="1"/>
  <c r="H459" i="52" s="1"/>
  <c r="H460" i="52" s="1"/>
  <c r="H461" i="52" s="1"/>
  <c r="H462" i="52" s="1"/>
  <c r="H463" i="52" s="1"/>
  <c r="H464" i="52" s="1"/>
  <c r="H465" i="52" s="1"/>
  <c r="H466" i="52" s="1"/>
  <c r="H467" i="52" s="1"/>
  <c r="H468" i="52" s="1"/>
  <c r="H469" i="52" s="1"/>
  <c r="H470" i="52" s="1"/>
  <c r="H471" i="52" s="1"/>
  <c r="H472" i="52" s="1"/>
  <c r="H473" i="52" s="1"/>
  <c r="H474" i="52" s="1"/>
  <c r="H475" i="52" s="1"/>
  <c r="H476" i="52" s="1"/>
  <c r="H477" i="52" s="1"/>
  <c r="H478" i="52" s="1"/>
  <c r="H479" i="52" s="1"/>
  <c r="H480" i="52" s="1"/>
  <c r="H481" i="52" s="1"/>
  <c r="H482" i="52" s="1"/>
  <c r="H483" i="52" s="1"/>
  <c r="H484" i="52" s="1"/>
  <c r="H485" i="52" s="1"/>
  <c r="H486" i="52" s="1"/>
  <c r="H487" i="52" s="1"/>
  <c r="H488" i="52" s="1"/>
  <c r="H489" i="52" s="1"/>
  <c r="H490" i="52" s="1"/>
  <c r="H491" i="52" s="1"/>
  <c r="H492" i="52" s="1"/>
  <c r="H493" i="52" s="1"/>
  <c r="H494" i="52" s="1"/>
  <c r="H495" i="52" s="1"/>
  <c r="H496" i="52" s="1"/>
  <c r="H497" i="52" s="1"/>
  <c r="H498" i="52" s="1"/>
  <c r="H499" i="52" s="1"/>
  <c r="H500" i="52" s="1"/>
  <c r="H501" i="52" s="1"/>
  <c r="H502" i="52" s="1"/>
  <c r="H503" i="52" s="1"/>
  <c r="H504" i="52" s="1"/>
  <c r="H505" i="52" s="1"/>
  <c r="H506" i="52" s="1"/>
  <c r="H507" i="52" s="1"/>
  <c r="H508" i="52" s="1"/>
  <c r="H509" i="52" s="1"/>
  <c r="H510" i="52" s="1"/>
  <c r="H511" i="52" s="1"/>
  <c r="H512" i="52" s="1"/>
  <c r="H513" i="52" s="1"/>
  <c r="H514" i="52" s="1"/>
  <c r="H515" i="52" s="1"/>
  <c r="H516" i="52" s="1"/>
  <c r="H517" i="52" s="1"/>
  <c r="H518" i="52" s="1"/>
  <c r="H519" i="52" s="1"/>
  <c r="H520" i="52" s="1"/>
  <c r="H521" i="52" s="1"/>
  <c r="H522" i="52" s="1"/>
  <c r="H523" i="52" s="1"/>
  <c r="H524" i="52" s="1"/>
  <c r="H525" i="52" s="1"/>
  <c r="H526" i="52" s="1"/>
  <c r="H527" i="52" s="1"/>
  <c r="H528" i="52" s="1"/>
  <c r="H529" i="52" s="1"/>
  <c r="H530" i="52" s="1"/>
  <c r="H531" i="52" s="1"/>
  <c r="H532" i="52" s="1"/>
  <c r="H533" i="52" s="1"/>
  <c r="H534" i="52" s="1"/>
  <c r="H535" i="52" s="1"/>
  <c r="H536" i="52" s="1"/>
  <c r="H537" i="52" s="1"/>
  <c r="H538" i="52" s="1"/>
  <c r="H539" i="52" s="1"/>
  <c r="H540" i="52" s="1"/>
  <c r="H541" i="52" s="1"/>
  <c r="H542" i="52" s="1"/>
  <c r="H543" i="52" s="1"/>
  <c r="H544" i="52" s="1"/>
  <c r="H545" i="52" s="1"/>
  <c r="H546" i="52" s="1"/>
  <c r="H547" i="52" s="1"/>
  <c r="H548" i="52" s="1"/>
  <c r="H549" i="52" s="1"/>
  <c r="H550" i="52" s="1"/>
  <c r="H551" i="52" s="1"/>
  <c r="H552" i="52" s="1"/>
  <c r="H553" i="52" s="1"/>
  <c r="H554" i="52" s="1"/>
  <c r="H555" i="52" s="1"/>
  <c r="H556" i="52" s="1"/>
  <c r="H557" i="52" s="1"/>
  <c r="H558" i="52" s="1"/>
  <c r="H559" i="52" s="1"/>
  <c r="H560" i="52" s="1"/>
  <c r="H561" i="52" s="1"/>
  <c r="H562" i="52" s="1"/>
  <c r="H563" i="52" s="1"/>
  <c r="H564" i="52" s="1"/>
  <c r="H565" i="52" s="1"/>
  <c r="H566" i="52" s="1"/>
  <c r="H567" i="52" s="1"/>
  <c r="H568" i="52" s="1"/>
  <c r="H569" i="52" s="1"/>
  <c r="H570" i="52" s="1"/>
  <c r="H571" i="52" s="1"/>
  <c r="H572" i="52" s="1"/>
  <c r="H573" i="52" s="1"/>
  <c r="H574" i="52" s="1"/>
  <c r="H575" i="52" s="1"/>
  <c r="H576" i="52" s="1"/>
  <c r="H577" i="52" s="1"/>
  <c r="H578" i="52" s="1"/>
  <c r="H579" i="52" s="1"/>
  <c r="H580" i="52" s="1"/>
  <c r="H581" i="52" s="1"/>
  <c r="H582" i="52" s="1"/>
  <c r="H583" i="52" s="1"/>
  <c r="H584" i="52" s="1"/>
  <c r="H585" i="52" s="1"/>
  <c r="H586" i="52" s="1"/>
  <c r="H587" i="52" s="1"/>
  <c r="H588" i="52" s="1"/>
  <c r="H589" i="52" s="1"/>
  <c r="H590" i="52" s="1"/>
  <c r="H591" i="52" s="1"/>
  <c r="H592" i="52" s="1"/>
  <c r="H593" i="52" s="1"/>
  <c r="H594" i="52" s="1"/>
  <c r="H595" i="52" s="1"/>
  <c r="H596" i="52" s="1"/>
  <c r="H597" i="52" s="1"/>
  <c r="H598" i="52" s="1"/>
  <c r="H599" i="52" s="1"/>
  <c r="H600" i="52" s="1"/>
  <c r="H601" i="52" s="1"/>
  <c r="H602" i="52" s="1"/>
  <c r="H603" i="52" s="1"/>
  <c r="H604" i="52" s="1"/>
  <c r="H605" i="52" s="1"/>
  <c r="H606" i="52" s="1"/>
  <c r="H607" i="52" s="1"/>
  <c r="H608" i="52" s="1"/>
  <c r="H609" i="52" s="1"/>
  <c r="H610" i="52" s="1"/>
  <c r="H611" i="52" s="1"/>
  <c r="H612" i="52" s="1"/>
  <c r="H613" i="52" s="1"/>
  <c r="H614" i="52" s="1"/>
  <c r="H615" i="52" s="1"/>
  <c r="H616" i="52" s="1"/>
  <c r="H617" i="52" s="1"/>
  <c r="H618" i="52" s="1"/>
  <c r="H619" i="52" s="1"/>
  <c r="H620" i="52" s="1"/>
  <c r="H621" i="52" s="1"/>
  <c r="H622" i="52" s="1"/>
  <c r="H623" i="52" s="1"/>
  <c r="H624" i="52" s="1"/>
  <c r="H625" i="52" s="1"/>
  <c r="H626" i="52" s="1"/>
  <c r="H627" i="52" s="1"/>
  <c r="H628" i="52" s="1"/>
  <c r="H629" i="52" s="1"/>
  <c r="H630" i="52" s="1"/>
  <c r="H631" i="52" s="1"/>
  <c r="H632" i="52" s="1"/>
  <c r="H633" i="52" s="1"/>
  <c r="H7" i="52"/>
  <c r="G6" i="52"/>
  <c r="F6" i="52"/>
  <c r="E6" i="52"/>
  <c r="H6" i="52" s="1"/>
  <c r="H449" i="51"/>
  <c r="H450" i="51" s="1"/>
  <c r="H451" i="51" s="1"/>
  <c r="H452" i="51" s="1"/>
  <c r="H453" i="51" s="1"/>
  <c r="H454" i="51" s="1"/>
  <c r="H455" i="51" s="1"/>
  <c r="H456" i="51" s="1"/>
  <c r="H457" i="51" s="1"/>
  <c r="H458" i="51" s="1"/>
  <c r="H459" i="51" s="1"/>
  <c r="H460" i="51" s="1"/>
  <c r="H461" i="51" s="1"/>
  <c r="H462" i="51" s="1"/>
  <c r="H463" i="51" s="1"/>
  <c r="H464" i="51" s="1"/>
  <c r="H465" i="51" s="1"/>
  <c r="H466" i="51" s="1"/>
  <c r="H467" i="51" s="1"/>
  <c r="H468" i="51" s="1"/>
  <c r="H469" i="51" s="1"/>
  <c r="H470" i="51" s="1"/>
  <c r="H471" i="51" s="1"/>
  <c r="H472" i="51" s="1"/>
  <c r="H473" i="51" s="1"/>
  <c r="H474" i="51" s="1"/>
  <c r="H475" i="51" s="1"/>
  <c r="H476" i="51" s="1"/>
  <c r="H477" i="51" s="1"/>
  <c r="H478" i="51" s="1"/>
  <c r="H479" i="51" s="1"/>
  <c r="H480" i="51" s="1"/>
  <c r="H481" i="51" s="1"/>
  <c r="H482" i="51" s="1"/>
  <c r="H483" i="51" s="1"/>
  <c r="H484" i="51" s="1"/>
  <c r="H485" i="51" s="1"/>
  <c r="H486" i="51" s="1"/>
  <c r="H487" i="51" s="1"/>
  <c r="H488" i="51" s="1"/>
  <c r="H489" i="51" s="1"/>
  <c r="H490" i="51" s="1"/>
  <c r="H491" i="51" s="1"/>
  <c r="H492" i="51" s="1"/>
  <c r="H493" i="51" s="1"/>
  <c r="H494" i="51" s="1"/>
  <c r="H495" i="51" s="1"/>
  <c r="H496" i="51" s="1"/>
  <c r="H497" i="51" s="1"/>
  <c r="H498" i="51" s="1"/>
  <c r="H499" i="51" s="1"/>
  <c r="H500" i="51" s="1"/>
  <c r="H501" i="51" s="1"/>
  <c r="H502" i="51" s="1"/>
  <c r="H503" i="51" s="1"/>
  <c r="H504" i="51" s="1"/>
  <c r="H505" i="51" s="1"/>
  <c r="H506" i="51" s="1"/>
  <c r="H507" i="51" s="1"/>
  <c r="H508" i="51" s="1"/>
  <c r="H509" i="51" s="1"/>
  <c r="H510" i="51" s="1"/>
  <c r="H511" i="51" s="1"/>
  <c r="H512" i="51" s="1"/>
  <c r="H513" i="51" s="1"/>
  <c r="H514" i="51" s="1"/>
  <c r="H515" i="51" s="1"/>
  <c r="H516" i="51" s="1"/>
  <c r="H517" i="51" s="1"/>
  <c r="H518" i="51" s="1"/>
  <c r="H519" i="51" s="1"/>
  <c r="H520" i="51" s="1"/>
  <c r="H521" i="51" s="1"/>
  <c r="H522" i="51" s="1"/>
  <c r="H523" i="51" s="1"/>
  <c r="H524" i="51" s="1"/>
  <c r="H525" i="51" s="1"/>
  <c r="H526" i="51" s="1"/>
  <c r="H527" i="51" s="1"/>
  <c r="H528" i="51" s="1"/>
  <c r="H529" i="51" s="1"/>
  <c r="H530" i="51" s="1"/>
  <c r="H531" i="51" s="1"/>
  <c r="H532" i="51" s="1"/>
  <c r="H533" i="51" s="1"/>
  <c r="H534" i="51" s="1"/>
  <c r="H535" i="51" s="1"/>
  <c r="H536" i="51" s="1"/>
  <c r="H537" i="51" s="1"/>
  <c r="H538" i="51" s="1"/>
  <c r="H539" i="51" s="1"/>
  <c r="H540" i="51" s="1"/>
  <c r="H541" i="51" s="1"/>
  <c r="H542" i="51" s="1"/>
  <c r="H543" i="51" s="1"/>
  <c r="H544" i="51" s="1"/>
  <c r="H545" i="51" s="1"/>
  <c r="H546" i="51" s="1"/>
  <c r="H547" i="51" s="1"/>
  <c r="H548" i="51" s="1"/>
  <c r="H549" i="51" s="1"/>
  <c r="H550" i="51" s="1"/>
  <c r="H551" i="51" s="1"/>
  <c r="H552" i="51" s="1"/>
  <c r="H553" i="51" s="1"/>
  <c r="H554" i="51" s="1"/>
  <c r="H555" i="51" s="1"/>
  <c r="H556" i="51" s="1"/>
  <c r="H557" i="51" s="1"/>
  <c r="H558" i="51" s="1"/>
  <c r="H559" i="51" s="1"/>
  <c r="H560" i="51" s="1"/>
  <c r="H561" i="51" s="1"/>
  <c r="H562" i="51" s="1"/>
  <c r="H563" i="51" s="1"/>
  <c r="H564" i="51" s="1"/>
  <c r="H565" i="51" s="1"/>
  <c r="H566" i="51" s="1"/>
  <c r="H567" i="51" s="1"/>
  <c r="H568" i="51" s="1"/>
  <c r="H569" i="51" s="1"/>
  <c r="H570" i="51" s="1"/>
  <c r="H571" i="51" s="1"/>
  <c r="H572" i="51" s="1"/>
  <c r="H573" i="51" s="1"/>
  <c r="H574" i="51" s="1"/>
  <c r="H575" i="51" s="1"/>
  <c r="H576" i="51" s="1"/>
  <c r="H577" i="51" s="1"/>
  <c r="H578" i="51" s="1"/>
  <c r="H579" i="51" s="1"/>
  <c r="H580" i="51" s="1"/>
  <c r="H581" i="51" s="1"/>
  <c r="H582" i="51" s="1"/>
  <c r="H583" i="51" s="1"/>
  <c r="H584" i="51" s="1"/>
  <c r="H585" i="51" s="1"/>
  <c r="H586" i="51" s="1"/>
  <c r="H587" i="51" s="1"/>
  <c r="H588" i="51" s="1"/>
  <c r="H589" i="51" s="1"/>
  <c r="H590" i="51" s="1"/>
  <c r="H591" i="51" s="1"/>
  <c r="H592" i="51" s="1"/>
  <c r="H593" i="51" s="1"/>
  <c r="H594" i="51" s="1"/>
  <c r="H595" i="51" s="1"/>
  <c r="H596" i="51" s="1"/>
  <c r="H597" i="51" s="1"/>
  <c r="H598" i="51" s="1"/>
  <c r="H599" i="51" s="1"/>
  <c r="H600" i="51" s="1"/>
  <c r="H601" i="51" s="1"/>
  <c r="H602" i="51" s="1"/>
  <c r="H603" i="51" s="1"/>
  <c r="H604" i="51" s="1"/>
  <c r="H605" i="51" s="1"/>
  <c r="H606" i="51" s="1"/>
  <c r="H607" i="51" s="1"/>
  <c r="H608" i="51" s="1"/>
  <c r="H609" i="51" s="1"/>
  <c r="H610" i="51" s="1"/>
  <c r="H611" i="51" s="1"/>
  <c r="H612" i="51" s="1"/>
  <c r="H613" i="51" s="1"/>
  <c r="H614" i="51" s="1"/>
  <c r="H615" i="51" s="1"/>
  <c r="H616" i="51" s="1"/>
  <c r="H617" i="51" s="1"/>
  <c r="H618" i="51" s="1"/>
  <c r="H619" i="51" s="1"/>
  <c r="H620" i="51" s="1"/>
  <c r="H621" i="51" s="1"/>
  <c r="H622" i="51" s="1"/>
  <c r="H623" i="51" s="1"/>
  <c r="H624" i="51" s="1"/>
  <c r="H625" i="51" s="1"/>
  <c r="H626" i="51" s="1"/>
  <c r="H627" i="51" s="1"/>
  <c r="H628" i="51" s="1"/>
  <c r="H629" i="51" s="1"/>
  <c r="H630" i="51" s="1"/>
  <c r="H631" i="51" s="1"/>
  <c r="H632" i="51" s="1"/>
  <c r="H633" i="51" s="1"/>
  <c r="H7" i="51"/>
  <c r="G6" i="51"/>
  <c r="F6" i="51"/>
  <c r="E6" i="51"/>
  <c r="H6" i="51" s="1"/>
  <c r="H449" i="50"/>
  <c r="H450" i="50" s="1"/>
  <c r="H451" i="50" s="1"/>
  <c r="H452" i="50" s="1"/>
  <c r="H453" i="50" s="1"/>
  <c r="H454" i="50" s="1"/>
  <c r="H455" i="50" s="1"/>
  <c r="H456" i="50" s="1"/>
  <c r="H457" i="50" s="1"/>
  <c r="H458" i="50" s="1"/>
  <c r="H459" i="50" s="1"/>
  <c r="H460" i="50" s="1"/>
  <c r="H461" i="50" s="1"/>
  <c r="H462" i="50" s="1"/>
  <c r="H463" i="50" s="1"/>
  <c r="H464" i="50" s="1"/>
  <c r="H465" i="50" s="1"/>
  <c r="H466" i="50" s="1"/>
  <c r="H467" i="50" s="1"/>
  <c r="H468" i="50" s="1"/>
  <c r="H469" i="50" s="1"/>
  <c r="H470" i="50" s="1"/>
  <c r="H471" i="50" s="1"/>
  <c r="H472" i="50" s="1"/>
  <c r="H473" i="50" s="1"/>
  <c r="H474" i="50" s="1"/>
  <c r="H475" i="50" s="1"/>
  <c r="H476" i="50" s="1"/>
  <c r="H477" i="50" s="1"/>
  <c r="H478" i="50" s="1"/>
  <c r="H479" i="50" s="1"/>
  <c r="H480" i="50" s="1"/>
  <c r="H481" i="50" s="1"/>
  <c r="H482" i="50" s="1"/>
  <c r="H483" i="50" s="1"/>
  <c r="H484" i="50" s="1"/>
  <c r="H485" i="50" s="1"/>
  <c r="H486" i="50" s="1"/>
  <c r="H487" i="50" s="1"/>
  <c r="H488" i="50" s="1"/>
  <c r="H489" i="50" s="1"/>
  <c r="H490" i="50" s="1"/>
  <c r="H491" i="50" s="1"/>
  <c r="H492" i="50" s="1"/>
  <c r="H493" i="50" s="1"/>
  <c r="H494" i="50" s="1"/>
  <c r="H495" i="50" s="1"/>
  <c r="H496" i="50" s="1"/>
  <c r="H497" i="50" s="1"/>
  <c r="H498" i="50" s="1"/>
  <c r="H499" i="50" s="1"/>
  <c r="H500" i="50" s="1"/>
  <c r="H501" i="50" s="1"/>
  <c r="H502" i="50" s="1"/>
  <c r="H503" i="50" s="1"/>
  <c r="H504" i="50" s="1"/>
  <c r="H505" i="50" s="1"/>
  <c r="H506" i="50" s="1"/>
  <c r="H507" i="50" s="1"/>
  <c r="H508" i="50" s="1"/>
  <c r="H509" i="50" s="1"/>
  <c r="H510" i="50" s="1"/>
  <c r="H511" i="50" s="1"/>
  <c r="H512" i="50" s="1"/>
  <c r="H513" i="50" s="1"/>
  <c r="H514" i="50" s="1"/>
  <c r="H515" i="50" s="1"/>
  <c r="H516" i="50" s="1"/>
  <c r="H517" i="50" s="1"/>
  <c r="H518" i="50" s="1"/>
  <c r="H519" i="50" s="1"/>
  <c r="H520" i="50" s="1"/>
  <c r="H521" i="50" s="1"/>
  <c r="H522" i="50" s="1"/>
  <c r="H523" i="50" s="1"/>
  <c r="H524" i="50" s="1"/>
  <c r="H525" i="50" s="1"/>
  <c r="H526" i="50" s="1"/>
  <c r="H527" i="50" s="1"/>
  <c r="H528" i="50" s="1"/>
  <c r="H529" i="50" s="1"/>
  <c r="H530" i="50" s="1"/>
  <c r="H531" i="50" s="1"/>
  <c r="H532" i="50" s="1"/>
  <c r="H533" i="50" s="1"/>
  <c r="H534" i="50" s="1"/>
  <c r="H535" i="50" s="1"/>
  <c r="H536" i="50" s="1"/>
  <c r="H537" i="50" s="1"/>
  <c r="H538" i="50" s="1"/>
  <c r="H539" i="50" s="1"/>
  <c r="H540" i="50" s="1"/>
  <c r="H541" i="50" s="1"/>
  <c r="H542" i="50" s="1"/>
  <c r="H543" i="50" s="1"/>
  <c r="H544" i="50" s="1"/>
  <c r="H545" i="50" s="1"/>
  <c r="H546" i="50" s="1"/>
  <c r="H547" i="50" s="1"/>
  <c r="H548" i="50" s="1"/>
  <c r="H549" i="50" s="1"/>
  <c r="H550" i="50" s="1"/>
  <c r="H551" i="50" s="1"/>
  <c r="H552" i="50" s="1"/>
  <c r="H553" i="50" s="1"/>
  <c r="H554" i="50" s="1"/>
  <c r="H555" i="50" s="1"/>
  <c r="H556" i="50" s="1"/>
  <c r="H557" i="50" s="1"/>
  <c r="H558" i="50" s="1"/>
  <c r="H559" i="50" s="1"/>
  <c r="H560" i="50" s="1"/>
  <c r="H561" i="50" s="1"/>
  <c r="H562" i="50" s="1"/>
  <c r="H563" i="50" s="1"/>
  <c r="H564" i="50" s="1"/>
  <c r="H565" i="50" s="1"/>
  <c r="H566" i="50" s="1"/>
  <c r="H567" i="50" s="1"/>
  <c r="H568" i="50" s="1"/>
  <c r="H569" i="50" s="1"/>
  <c r="H570" i="50" s="1"/>
  <c r="H571" i="50" s="1"/>
  <c r="H572" i="50" s="1"/>
  <c r="H573" i="50" s="1"/>
  <c r="H574" i="50" s="1"/>
  <c r="H575" i="50" s="1"/>
  <c r="H576" i="50" s="1"/>
  <c r="H577" i="50" s="1"/>
  <c r="H578" i="50" s="1"/>
  <c r="H579" i="50" s="1"/>
  <c r="H580" i="50" s="1"/>
  <c r="H581" i="50" s="1"/>
  <c r="H582" i="50" s="1"/>
  <c r="H583" i="50" s="1"/>
  <c r="H584" i="50" s="1"/>
  <c r="H585" i="50" s="1"/>
  <c r="H586" i="50" s="1"/>
  <c r="H587" i="50" s="1"/>
  <c r="H588" i="50" s="1"/>
  <c r="H589" i="50" s="1"/>
  <c r="H590" i="50" s="1"/>
  <c r="H591" i="50" s="1"/>
  <c r="H592" i="50" s="1"/>
  <c r="H593" i="50" s="1"/>
  <c r="H594" i="50" s="1"/>
  <c r="H595" i="50" s="1"/>
  <c r="H596" i="50" s="1"/>
  <c r="H597" i="50" s="1"/>
  <c r="H598" i="50" s="1"/>
  <c r="H599" i="50" s="1"/>
  <c r="H600" i="50" s="1"/>
  <c r="H601" i="50" s="1"/>
  <c r="H602" i="50" s="1"/>
  <c r="H603" i="50" s="1"/>
  <c r="H604" i="50" s="1"/>
  <c r="H605" i="50" s="1"/>
  <c r="H606" i="50" s="1"/>
  <c r="H607" i="50" s="1"/>
  <c r="H608" i="50" s="1"/>
  <c r="H609" i="50" s="1"/>
  <c r="H610" i="50" s="1"/>
  <c r="H611" i="50" s="1"/>
  <c r="H612" i="50" s="1"/>
  <c r="H613" i="50" s="1"/>
  <c r="H614" i="50" s="1"/>
  <c r="H615" i="50" s="1"/>
  <c r="H616" i="50" s="1"/>
  <c r="H617" i="50" s="1"/>
  <c r="H618" i="50" s="1"/>
  <c r="H619" i="50" s="1"/>
  <c r="H620" i="50" s="1"/>
  <c r="H621" i="50" s="1"/>
  <c r="H622" i="50" s="1"/>
  <c r="H623" i="50" s="1"/>
  <c r="H624" i="50" s="1"/>
  <c r="H625" i="50" s="1"/>
  <c r="H626" i="50" s="1"/>
  <c r="H627" i="50" s="1"/>
  <c r="H628" i="50" s="1"/>
  <c r="H629" i="50" s="1"/>
  <c r="H630" i="50" s="1"/>
  <c r="H631" i="50" s="1"/>
  <c r="H632" i="50" s="1"/>
  <c r="H633" i="50" s="1"/>
  <c r="H7" i="50"/>
  <c r="G6" i="50"/>
  <c r="F6" i="50"/>
  <c r="E6" i="50"/>
  <c r="H6" i="50" s="1"/>
  <c r="H449" i="49"/>
  <c r="H450" i="49" s="1"/>
  <c r="H451" i="49" s="1"/>
  <c r="H452" i="49" s="1"/>
  <c r="H453" i="49" s="1"/>
  <c r="H454" i="49" s="1"/>
  <c r="H455" i="49" s="1"/>
  <c r="H456" i="49" s="1"/>
  <c r="H457" i="49" s="1"/>
  <c r="H458" i="49" s="1"/>
  <c r="H459" i="49" s="1"/>
  <c r="H460" i="49" s="1"/>
  <c r="H461" i="49" s="1"/>
  <c r="H462" i="49" s="1"/>
  <c r="H463" i="49" s="1"/>
  <c r="H464" i="49" s="1"/>
  <c r="H465" i="49" s="1"/>
  <c r="H466" i="49" s="1"/>
  <c r="H467" i="49" s="1"/>
  <c r="H468" i="49" s="1"/>
  <c r="H469" i="49" s="1"/>
  <c r="H470" i="49" s="1"/>
  <c r="H471" i="49" s="1"/>
  <c r="H472" i="49" s="1"/>
  <c r="H473" i="49" s="1"/>
  <c r="H474" i="49" s="1"/>
  <c r="H475" i="49" s="1"/>
  <c r="H476" i="49" s="1"/>
  <c r="H477" i="49" s="1"/>
  <c r="H478" i="49" s="1"/>
  <c r="H479" i="49" s="1"/>
  <c r="H480" i="49" s="1"/>
  <c r="H481" i="49" s="1"/>
  <c r="H482" i="49" s="1"/>
  <c r="H483" i="49" s="1"/>
  <c r="H484" i="49" s="1"/>
  <c r="H485" i="49" s="1"/>
  <c r="H486" i="49" s="1"/>
  <c r="H487" i="49" s="1"/>
  <c r="H488" i="49" s="1"/>
  <c r="H489" i="49" s="1"/>
  <c r="H490" i="49" s="1"/>
  <c r="H491" i="49" s="1"/>
  <c r="H492" i="49" s="1"/>
  <c r="H493" i="49" s="1"/>
  <c r="H494" i="49" s="1"/>
  <c r="H495" i="49" s="1"/>
  <c r="H496" i="49" s="1"/>
  <c r="H497" i="49" s="1"/>
  <c r="H498" i="49" s="1"/>
  <c r="H499" i="49" s="1"/>
  <c r="H500" i="49" s="1"/>
  <c r="H501" i="49" s="1"/>
  <c r="H502" i="49" s="1"/>
  <c r="H503" i="49" s="1"/>
  <c r="H504" i="49" s="1"/>
  <c r="H505" i="49" s="1"/>
  <c r="H506" i="49" s="1"/>
  <c r="H507" i="49" s="1"/>
  <c r="H508" i="49" s="1"/>
  <c r="H509" i="49" s="1"/>
  <c r="H510" i="49" s="1"/>
  <c r="H511" i="49" s="1"/>
  <c r="H512" i="49" s="1"/>
  <c r="H513" i="49" s="1"/>
  <c r="H514" i="49" s="1"/>
  <c r="H515" i="49" s="1"/>
  <c r="H516" i="49" s="1"/>
  <c r="H517" i="49" s="1"/>
  <c r="H518" i="49" s="1"/>
  <c r="H519" i="49" s="1"/>
  <c r="H520" i="49" s="1"/>
  <c r="H521" i="49" s="1"/>
  <c r="H522" i="49" s="1"/>
  <c r="H523" i="49" s="1"/>
  <c r="H524" i="49" s="1"/>
  <c r="H525" i="49" s="1"/>
  <c r="H526" i="49" s="1"/>
  <c r="H527" i="49" s="1"/>
  <c r="H528" i="49" s="1"/>
  <c r="H529" i="49" s="1"/>
  <c r="H530" i="49" s="1"/>
  <c r="H531" i="49" s="1"/>
  <c r="H532" i="49" s="1"/>
  <c r="H533" i="49" s="1"/>
  <c r="H534" i="49" s="1"/>
  <c r="H535" i="49" s="1"/>
  <c r="H536" i="49" s="1"/>
  <c r="H537" i="49" s="1"/>
  <c r="H538" i="49" s="1"/>
  <c r="H539" i="49" s="1"/>
  <c r="H540" i="49" s="1"/>
  <c r="H541" i="49" s="1"/>
  <c r="H542" i="49" s="1"/>
  <c r="H543" i="49" s="1"/>
  <c r="H544" i="49" s="1"/>
  <c r="H545" i="49" s="1"/>
  <c r="H546" i="49" s="1"/>
  <c r="H547" i="49" s="1"/>
  <c r="H548" i="49" s="1"/>
  <c r="H549" i="49" s="1"/>
  <c r="H550" i="49" s="1"/>
  <c r="H551" i="49" s="1"/>
  <c r="H552" i="49" s="1"/>
  <c r="H553" i="49" s="1"/>
  <c r="H554" i="49" s="1"/>
  <c r="H555" i="49" s="1"/>
  <c r="H556" i="49" s="1"/>
  <c r="H557" i="49" s="1"/>
  <c r="H558" i="49" s="1"/>
  <c r="H559" i="49" s="1"/>
  <c r="H560" i="49" s="1"/>
  <c r="H561" i="49" s="1"/>
  <c r="H562" i="49" s="1"/>
  <c r="H563" i="49" s="1"/>
  <c r="H564" i="49" s="1"/>
  <c r="H565" i="49" s="1"/>
  <c r="H566" i="49" s="1"/>
  <c r="H567" i="49" s="1"/>
  <c r="H568" i="49" s="1"/>
  <c r="H569" i="49" s="1"/>
  <c r="H570" i="49" s="1"/>
  <c r="H571" i="49" s="1"/>
  <c r="H572" i="49" s="1"/>
  <c r="H573" i="49" s="1"/>
  <c r="H574" i="49" s="1"/>
  <c r="H575" i="49" s="1"/>
  <c r="H576" i="49" s="1"/>
  <c r="H577" i="49" s="1"/>
  <c r="H578" i="49" s="1"/>
  <c r="H579" i="49" s="1"/>
  <c r="H580" i="49" s="1"/>
  <c r="H581" i="49" s="1"/>
  <c r="H582" i="49" s="1"/>
  <c r="H583" i="49" s="1"/>
  <c r="H584" i="49" s="1"/>
  <c r="H585" i="49" s="1"/>
  <c r="H586" i="49" s="1"/>
  <c r="H587" i="49" s="1"/>
  <c r="H588" i="49" s="1"/>
  <c r="H589" i="49" s="1"/>
  <c r="H590" i="49" s="1"/>
  <c r="H591" i="49" s="1"/>
  <c r="H592" i="49" s="1"/>
  <c r="H593" i="49" s="1"/>
  <c r="H594" i="49" s="1"/>
  <c r="H595" i="49" s="1"/>
  <c r="H596" i="49" s="1"/>
  <c r="H597" i="49" s="1"/>
  <c r="H598" i="49" s="1"/>
  <c r="H599" i="49" s="1"/>
  <c r="H600" i="49" s="1"/>
  <c r="H601" i="49" s="1"/>
  <c r="H602" i="49" s="1"/>
  <c r="H603" i="49" s="1"/>
  <c r="H604" i="49" s="1"/>
  <c r="H605" i="49" s="1"/>
  <c r="H606" i="49" s="1"/>
  <c r="H607" i="49" s="1"/>
  <c r="H608" i="49" s="1"/>
  <c r="H609" i="49" s="1"/>
  <c r="H610" i="49" s="1"/>
  <c r="H611" i="49" s="1"/>
  <c r="H612" i="49" s="1"/>
  <c r="H613" i="49" s="1"/>
  <c r="H614" i="49" s="1"/>
  <c r="H615" i="49" s="1"/>
  <c r="H616" i="49" s="1"/>
  <c r="H617" i="49" s="1"/>
  <c r="H618" i="49" s="1"/>
  <c r="H619" i="49" s="1"/>
  <c r="H620" i="49" s="1"/>
  <c r="H621" i="49" s="1"/>
  <c r="H622" i="49" s="1"/>
  <c r="H623" i="49" s="1"/>
  <c r="H624" i="49" s="1"/>
  <c r="H625" i="49" s="1"/>
  <c r="H626" i="49" s="1"/>
  <c r="H627" i="49" s="1"/>
  <c r="H628" i="49" s="1"/>
  <c r="H629" i="49" s="1"/>
  <c r="H630" i="49" s="1"/>
  <c r="H631" i="49" s="1"/>
  <c r="H632" i="49" s="1"/>
  <c r="H633" i="49" s="1"/>
  <c r="H7" i="49"/>
  <c r="G6" i="49"/>
  <c r="F6" i="49"/>
  <c r="E6" i="49"/>
  <c r="H6" i="49" s="1"/>
  <c r="G46" i="4"/>
  <c r="F46" i="4"/>
  <c r="E46" i="4"/>
  <c r="D46" i="4"/>
  <c r="H7" i="48"/>
  <c r="H449" i="48"/>
  <c r="H450" i="48" s="1"/>
  <c r="H451" i="48" s="1"/>
  <c r="H452" i="48" s="1"/>
  <c r="H453" i="48" s="1"/>
  <c r="H454" i="48" s="1"/>
  <c r="H455" i="48" s="1"/>
  <c r="H456" i="48" s="1"/>
  <c r="H457" i="48" s="1"/>
  <c r="H458" i="48" s="1"/>
  <c r="H459" i="48" s="1"/>
  <c r="H460" i="48" s="1"/>
  <c r="H461" i="48" s="1"/>
  <c r="H462" i="48" s="1"/>
  <c r="H463" i="48" s="1"/>
  <c r="H464" i="48" s="1"/>
  <c r="H465" i="48" s="1"/>
  <c r="H466" i="48" s="1"/>
  <c r="H467" i="48" s="1"/>
  <c r="H468" i="48" s="1"/>
  <c r="H469" i="48" s="1"/>
  <c r="H470" i="48" s="1"/>
  <c r="H471" i="48" s="1"/>
  <c r="H472" i="48" s="1"/>
  <c r="H473" i="48" s="1"/>
  <c r="H474" i="48" s="1"/>
  <c r="H475" i="48" s="1"/>
  <c r="H476" i="48" s="1"/>
  <c r="H477" i="48" s="1"/>
  <c r="H478" i="48" s="1"/>
  <c r="H479" i="48" s="1"/>
  <c r="H480" i="48" s="1"/>
  <c r="H481" i="48" s="1"/>
  <c r="H482" i="48" s="1"/>
  <c r="H483" i="48" s="1"/>
  <c r="H484" i="48" s="1"/>
  <c r="H485" i="48" s="1"/>
  <c r="H486" i="48" s="1"/>
  <c r="H487" i="48" s="1"/>
  <c r="H488" i="48" s="1"/>
  <c r="H489" i="48" s="1"/>
  <c r="H490" i="48" s="1"/>
  <c r="H491" i="48" s="1"/>
  <c r="H492" i="48" s="1"/>
  <c r="H493" i="48" s="1"/>
  <c r="H494" i="48" s="1"/>
  <c r="H495" i="48" s="1"/>
  <c r="H496" i="48" s="1"/>
  <c r="H497" i="48" s="1"/>
  <c r="H498" i="48" s="1"/>
  <c r="H499" i="48" s="1"/>
  <c r="H500" i="48" s="1"/>
  <c r="H501" i="48" s="1"/>
  <c r="H502" i="48" s="1"/>
  <c r="H503" i="48" s="1"/>
  <c r="H504" i="48" s="1"/>
  <c r="H505" i="48" s="1"/>
  <c r="H506" i="48" s="1"/>
  <c r="H507" i="48" s="1"/>
  <c r="H508" i="48" s="1"/>
  <c r="H509" i="48" s="1"/>
  <c r="H510" i="48" s="1"/>
  <c r="H511" i="48" s="1"/>
  <c r="H512" i="48" s="1"/>
  <c r="H513" i="48" s="1"/>
  <c r="H514" i="48" s="1"/>
  <c r="H515" i="48" s="1"/>
  <c r="H516" i="48" s="1"/>
  <c r="H517" i="48" s="1"/>
  <c r="H518" i="48" s="1"/>
  <c r="H519" i="48" s="1"/>
  <c r="H520" i="48" s="1"/>
  <c r="H521" i="48" s="1"/>
  <c r="H522" i="48" s="1"/>
  <c r="H523" i="48" s="1"/>
  <c r="H524" i="48" s="1"/>
  <c r="H525" i="48" s="1"/>
  <c r="H526" i="48" s="1"/>
  <c r="H527" i="48" s="1"/>
  <c r="H528" i="48" s="1"/>
  <c r="H529" i="48" s="1"/>
  <c r="H530" i="48" s="1"/>
  <c r="H531" i="48" s="1"/>
  <c r="H532" i="48" s="1"/>
  <c r="H533" i="48" s="1"/>
  <c r="H534" i="48" s="1"/>
  <c r="H535" i="48" s="1"/>
  <c r="H536" i="48" s="1"/>
  <c r="H537" i="48" s="1"/>
  <c r="H538" i="48" s="1"/>
  <c r="H539" i="48" s="1"/>
  <c r="H540" i="48" s="1"/>
  <c r="H541" i="48" s="1"/>
  <c r="H542" i="48" s="1"/>
  <c r="H543" i="48" s="1"/>
  <c r="H544" i="48" s="1"/>
  <c r="H545" i="48" s="1"/>
  <c r="H546" i="48" s="1"/>
  <c r="H547" i="48" s="1"/>
  <c r="H548" i="48" s="1"/>
  <c r="H549" i="48" s="1"/>
  <c r="H550" i="48" s="1"/>
  <c r="H551" i="48" s="1"/>
  <c r="H552" i="48" s="1"/>
  <c r="H553" i="48" s="1"/>
  <c r="H554" i="48" s="1"/>
  <c r="H555" i="48" s="1"/>
  <c r="H556" i="48" s="1"/>
  <c r="H557" i="48" s="1"/>
  <c r="H558" i="48" s="1"/>
  <c r="H559" i="48" s="1"/>
  <c r="H560" i="48" s="1"/>
  <c r="H561" i="48" s="1"/>
  <c r="H562" i="48" s="1"/>
  <c r="H563" i="48" s="1"/>
  <c r="H564" i="48" s="1"/>
  <c r="H565" i="48" s="1"/>
  <c r="H566" i="48" s="1"/>
  <c r="H567" i="48" s="1"/>
  <c r="H568" i="48" s="1"/>
  <c r="H569" i="48" s="1"/>
  <c r="H570" i="48" s="1"/>
  <c r="H571" i="48" s="1"/>
  <c r="H572" i="48" s="1"/>
  <c r="H573" i="48" s="1"/>
  <c r="H574" i="48" s="1"/>
  <c r="H575" i="48" s="1"/>
  <c r="H576" i="48" s="1"/>
  <c r="H577" i="48" s="1"/>
  <c r="H578" i="48" s="1"/>
  <c r="H579" i="48" s="1"/>
  <c r="H580" i="48" s="1"/>
  <c r="H581" i="48" s="1"/>
  <c r="H582" i="48" s="1"/>
  <c r="H583" i="48" s="1"/>
  <c r="H584" i="48" s="1"/>
  <c r="H585" i="48" s="1"/>
  <c r="H586" i="48" s="1"/>
  <c r="H587" i="48" s="1"/>
  <c r="H588" i="48" s="1"/>
  <c r="H589" i="48" s="1"/>
  <c r="H590" i="48" s="1"/>
  <c r="H591" i="48" s="1"/>
  <c r="H592" i="48" s="1"/>
  <c r="H593" i="48" s="1"/>
  <c r="H594" i="48" s="1"/>
  <c r="H595" i="48" s="1"/>
  <c r="H596" i="48" s="1"/>
  <c r="H597" i="48" s="1"/>
  <c r="H598" i="48" s="1"/>
  <c r="H599" i="48" s="1"/>
  <c r="H600" i="48" s="1"/>
  <c r="H601" i="48" s="1"/>
  <c r="H602" i="48" s="1"/>
  <c r="H603" i="48" s="1"/>
  <c r="H604" i="48" s="1"/>
  <c r="H605" i="48" s="1"/>
  <c r="H606" i="48" s="1"/>
  <c r="H607" i="48" s="1"/>
  <c r="H608" i="48" s="1"/>
  <c r="H609" i="48" s="1"/>
  <c r="H610" i="48" s="1"/>
  <c r="H611" i="48" s="1"/>
  <c r="H612" i="48" s="1"/>
  <c r="H613" i="48" s="1"/>
  <c r="H614" i="48" s="1"/>
  <c r="H615" i="48" s="1"/>
  <c r="H616" i="48" s="1"/>
  <c r="H617" i="48" s="1"/>
  <c r="H618" i="48" s="1"/>
  <c r="H619" i="48" s="1"/>
  <c r="H620" i="48" s="1"/>
  <c r="H621" i="48" s="1"/>
  <c r="H622" i="48" s="1"/>
  <c r="H623" i="48" s="1"/>
  <c r="H624" i="48" s="1"/>
  <c r="H625" i="48" s="1"/>
  <c r="H626" i="48" s="1"/>
  <c r="H627" i="48" s="1"/>
  <c r="H628" i="48" s="1"/>
  <c r="H629" i="48" s="1"/>
  <c r="H630" i="48" s="1"/>
  <c r="H631" i="48" s="1"/>
  <c r="H632" i="48" s="1"/>
  <c r="H633" i="48" s="1"/>
  <c r="G6" i="48"/>
  <c r="F6" i="48"/>
  <c r="E6" i="48"/>
  <c r="H6" i="48" s="1"/>
  <c r="H451" i="47"/>
  <c r="H452" i="47" s="1"/>
  <c r="H453" i="47" s="1"/>
  <c r="H454" i="47" s="1"/>
  <c r="H455" i="47" s="1"/>
  <c r="H456" i="47" s="1"/>
  <c r="H457" i="47" s="1"/>
  <c r="H458" i="47" s="1"/>
  <c r="H459" i="47" s="1"/>
  <c r="H460" i="47" s="1"/>
  <c r="H461" i="47" s="1"/>
  <c r="H462" i="47" s="1"/>
  <c r="H463" i="47" s="1"/>
  <c r="H464" i="47" s="1"/>
  <c r="H465" i="47" s="1"/>
  <c r="H466" i="47" s="1"/>
  <c r="H467" i="47" s="1"/>
  <c r="H468" i="47" s="1"/>
  <c r="H469" i="47" s="1"/>
  <c r="H470" i="47" s="1"/>
  <c r="H471" i="47" s="1"/>
  <c r="H472" i="47" s="1"/>
  <c r="H473" i="47" s="1"/>
  <c r="H474" i="47" s="1"/>
  <c r="H475" i="47" s="1"/>
  <c r="H476" i="47" s="1"/>
  <c r="H477" i="47" s="1"/>
  <c r="H478" i="47" s="1"/>
  <c r="H479" i="47" s="1"/>
  <c r="H480" i="47" s="1"/>
  <c r="H481" i="47" s="1"/>
  <c r="H482" i="47" s="1"/>
  <c r="H483" i="47" s="1"/>
  <c r="H484" i="47" s="1"/>
  <c r="H485" i="47" s="1"/>
  <c r="H486" i="47" s="1"/>
  <c r="H487" i="47" s="1"/>
  <c r="H488" i="47" s="1"/>
  <c r="H489" i="47" s="1"/>
  <c r="H490" i="47" s="1"/>
  <c r="H491" i="47" s="1"/>
  <c r="H492" i="47" s="1"/>
  <c r="H493" i="47" s="1"/>
  <c r="H494" i="47" s="1"/>
  <c r="H495" i="47" s="1"/>
  <c r="H496" i="47" s="1"/>
  <c r="H497" i="47" s="1"/>
  <c r="H498" i="47" s="1"/>
  <c r="H499" i="47" s="1"/>
  <c r="H500" i="47" s="1"/>
  <c r="H501" i="47" s="1"/>
  <c r="H502" i="47" s="1"/>
  <c r="H503" i="47" s="1"/>
  <c r="H504" i="47" s="1"/>
  <c r="H505" i="47" s="1"/>
  <c r="H506" i="47" s="1"/>
  <c r="H507" i="47" s="1"/>
  <c r="H508" i="47" s="1"/>
  <c r="H509" i="47" s="1"/>
  <c r="H510" i="47" s="1"/>
  <c r="H511" i="47" s="1"/>
  <c r="H512" i="47" s="1"/>
  <c r="H513" i="47" s="1"/>
  <c r="H514" i="47" s="1"/>
  <c r="H515" i="47" s="1"/>
  <c r="H516" i="47" s="1"/>
  <c r="H517" i="47" s="1"/>
  <c r="H518" i="47" s="1"/>
  <c r="H519" i="47" s="1"/>
  <c r="H520" i="47" s="1"/>
  <c r="H521" i="47" s="1"/>
  <c r="H522" i="47" s="1"/>
  <c r="H523" i="47" s="1"/>
  <c r="H524" i="47" s="1"/>
  <c r="H525" i="47" s="1"/>
  <c r="H526" i="47" s="1"/>
  <c r="H527" i="47" s="1"/>
  <c r="H528" i="47" s="1"/>
  <c r="H529" i="47" s="1"/>
  <c r="H530" i="47" s="1"/>
  <c r="H531" i="47" s="1"/>
  <c r="H532" i="47" s="1"/>
  <c r="H533" i="47" s="1"/>
  <c r="H534" i="47" s="1"/>
  <c r="H535" i="47" s="1"/>
  <c r="H536" i="47" s="1"/>
  <c r="H537" i="47" s="1"/>
  <c r="H538" i="47" s="1"/>
  <c r="H539" i="47" s="1"/>
  <c r="H540" i="47" s="1"/>
  <c r="H541" i="47" s="1"/>
  <c r="H542" i="47" s="1"/>
  <c r="H543" i="47" s="1"/>
  <c r="H544" i="47" s="1"/>
  <c r="H545" i="47" s="1"/>
  <c r="H546" i="47" s="1"/>
  <c r="H547" i="47" s="1"/>
  <c r="H548" i="47" s="1"/>
  <c r="H549" i="47" s="1"/>
  <c r="H550" i="47" s="1"/>
  <c r="H551" i="47" s="1"/>
  <c r="H552" i="47" s="1"/>
  <c r="H553" i="47" s="1"/>
  <c r="H554" i="47" s="1"/>
  <c r="H555" i="47" s="1"/>
  <c r="H556" i="47" s="1"/>
  <c r="H557" i="47" s="1"/>
  <c r="H558" i="47" s="1"/>
  <c r="H559" i="47" s="1"/>
  <c r="H560" i="47" s="1"/>
  <c r="H561" i="47" s="1"/>
  <c r="H562" i="47" s="1"/>
  <c r="H563" i="47" s="1"/>
  <c r="H564" i="47" s="1"/>
  <c r="H565" i="47" s="1"/>
  <c r="H566" i="47" s="1"/>
  <c r="H567" i="47" s="1"/>
  <c r="H568" i="47" s="1"/>
  <c r="H569" i="47" s="1"/>
  <c r="H570" i="47" s="1"/>
  <c r="H571" i="47" s="1"/>
  <c r="H572" i="47" s="1"/>
  <c r="H573" i="47" s="1"/>
  <c r="H574" i="47" s="1"/>
  <c r="H575" i="47" s="1"/>
  <c r="H576" i="47" s="1"/>
  <c r="H577" i="47" s="1"/>
  <c r="H578" i="47" s="1"/>
  <c r="H579" i="47" s="1"/>
  <c r="H580" i="47" s="1"/>
  <c r="H581" i="47" s="1"/>
  <c r="H582" i="47" s="1"/>
  <c r="H583" i="47" s="1"/>
  <c r="H584" i="47" s="1"/>
  <c r="H585" i="47" s="1"/>
  <c r="H586" i="47" s="1"/>
  <c r="H587" i="47" s="1"/>
  <c r="H588" i="47" s="1"/>
  <c r="H589" i="47" s="1"/>
  <c r="H590" i="47" s="1"/>
  <c r="H591" i="47" s="1"/>
  <c r="H592" i="47" s="1"/>
  <c r="H593" i="47" s="1"/>
  <c r="H594" i="47" s="1"/>
  <c r="H595" i="47" s="1"/>
  <c r="H596" i="47" s="1"/>
  <c r="H597" i="47" s="1"/>
  <c r="H598" i="47" s="1"/>
  <c r="H599" i="47" s="1"/>
  <c r="H600" i="47" s="1"/>
  <c r="H601" i="47" s="1"/>
  <c r="H602" i="47" s="1"/>
  <c r="H603" i="47" s="1"/>
  <c r="H604" i="47" s="1"/>
  <c r="H605" i="47" s="1"/>
  <c r="H606" i="47" s="1"/>
  <c r="H607" i="47" s="1"/>
  <c r="H608" i="47" s="1"/>
  <c r="H609" i="47" s="1"/>
  <c r="H610" i="47" s="1"/>
  <c r="H611" i="47" s="1"/>
  <c r="H612" i="47" s="1"/>
  <c r="H613" i="47" s="1"/>
  <c r="H614" i="47" s="1"/>
  <c r="H615" i="47" s="1"/>
  <c r="H616" i="47" s="1"/>
  <c r="H617" i="47" s="1"/>
  <c r="H618" i="47" s="1"/>
  <c r="H619" i="47" s="1"/>
  <c r="H620" i="47" s="1"/>
  <c r="H621" i="47" s="1"/>
  <c r="H622" i="47" s="1"/>
  <c r="H623" i="47" s="1"/>
  <c r="H624" i="47" s="1"/>
  <c r="H625" i="47" s="1"/>
  <c r="H626" i="47" s="1"/>
  <c r="H627" i="47" s="1"/>
  <c r="H628" i="47" s="1"/>
  <c r="H629" i="47" s="1"/>
  <c r="H630" i="47" s="1"/>
  <c r="H631" i="47" s="1"/>
  <c r="H632" i="47" s="1"/>
  <c r="H633" i="47" s="1"/>
  <c r="H634" i="47" s="1"/>
  <c r="H635" i="47" s="1"/>
  <c r="H7" i="47"/>
  <c r="H8" i="47" s="1"/>
  <c r="H9" i="47" s="1"/>
  <c r="H10" i="47" s="1"/>
  <c r="H11" i="47" s="1"/>
  <c r="G6" i="47"/>
  <c r="F45" i="4" s="1"/>
  <c r="F6" i="47"/>
  <c r="E45" i="4" s="1"/>
  <c r="E6" i="47"/>
  <c r="D45" i="4" s="1"/>
  <c r="G44" i="4"/>
  <c r="F44" i="4"/>
  <c r="E44" i="4"/>
  <c r="D44" i="4"/>
  <c r="H451" i="46"/>
  <c r="H452" i="46" s="1"/>
  <c r="H453" i="46" s="1"/>
  <c r="H454" i="46" s="1"/>
  <c r="H455" i="46" s="1"/>
  <c r="H456" i="46" s="1"/>
  <c r="H457" i="46" s="1"/>
  <c r="H458" i="46" s="1"/>
  <c r="H459" i="46" s="1"/>
  <c r="H460" i="46" s="1"/>
  <c r="H461" i="46" s="1"/>
  <c r="H462" i="46" s="1"/>
  <c r="H463" i="46" s="1"/>
  <c r="H464" i="46" s="1"/>
  <c r="H465" i="46" s="1"/>
  <c r="H466" i="46" s="1"/>
  <c r="H467" i="46" s="1"/>
  <c r="H468" i="46" s="1"/>
  <c r="H469" i="46" s="1"/>
  <c r="H470" i="46" s="1"/>
  <c r="H471" i="46" s="1"/>
  <c r="H472" i="46" s="1"/>
  <c r="H473" i="46" s="1"/>
  <c r="H474" i="46" s="1"/>
  <c r="H475" i="46" s="1"/>
  <c r="H476" i="46" s="1"/>
  <c r="H477" i="46" s="1"/>
  <c r="H478" i="46" s="1"/>
  <c r="H479" i="46" s="1"/>
  <c r="H480" i="46" s="1"/>
  <c r="H481" i="46" s="1"/>
  <c r="H482" i="46" s="1"/>
  <c r="H483" i="46" s="1"/>
  <c r="H484" i="46" s="1"/>
  <c r="H485" i="46" s="1"/>
  <c r="H486" i="46" s="1"/>
  <c r="H487" i="46" s="1"/>
  <c r="H488" i="46" s="1"/>
  <c r="H489" i="46" s="1"/>
  <c r="H490" i="46" s="1"/>
  <c r="H491" i="46" s="1"/>
  <c r="H492" i="46" s="1"/>
  <c r="H493" i="46" s="1"/>
  <c r="H494" i="46" s="1"/>
  <c r="H495" i="46" s="1"/>
  <c r="H496" i="46" s="1"/>
  <c r="H497" i="46" s="1"/>
  <c r="H498" i="46" s="1"/>
  <c r="H499" i="46" s="1"/>
  <c r="H500" i="46" s="1"/>
  <c r="H501" i="46" s="1"/>
  <c r="H502" i="46" s="1"/>
  <c r="H503" i="46" s="1"/>
  <c r="H504" i="46" s="1"/>
  <c r="H505" i="46" s="1"/>
  <c r="H506" i="46" s="1"/>
  <c r="H507" i="46" s="1"/>
  <c r="H508" i="46" s="1"/>
  <c r="H509" i="46" s="1"/>
  <c r="H510" i="46" s="1"/>
  <c r="H511" i="46" s="1"/>
  <c r="H512" i="46" s="1"/>
  <c r="H513" i="46" s="1"/>
  <c r="H514" i="46" s="1"/>
  <c r="H515" i="46" s="1"/>
  <c r="H516" i="46" s="1"/>
  <c r="H517" i="46" s="1"/>
  <c r="H518" i="46" s="1"/>
  <c r="H519" i="46" s="1"/>
  <c r="H520" i="46" s="1"/>
  <c r="H521" i="46" s="1"/>
  <c r="H522" i="46" s="1"/>
  <c r="H523" i="46" s="1"/>
  <c r="H524" i="46" s="1"/>
  <c r="H525" i="46" s="1"/>
  <c r="H526" i="46" s="1"/>
  <c r="H527" i="46" s="1"/>
  <c r="H528" i="46" s="1"/>
  <c r="H529" i="46" s="1"/>
  <c r="H530" i="46" s="1"/>
  <c r="H531" i="46" s="1"/>
  <c r="H532" i="46" s="1"/>
  <c r="H533" i="46" s="1"/>
  <c r="H534" i="46" s="1"/>
  <c r="H535" i="46" s="1"/>
  <c r="H536" i="46" s="1"/>
  <c r="H537" i="46" s="1"/>
  <c r="H538" i="46" s="1"/>
  <c r="H539" i="46" s="1"/>
  <c r="H540" i="46" s="1"/>
  <c r="H541" i="46" s="1"/>
  <c r="H542" i="46" s="1"/>
  <c r="H543" i="46" s="1"/>
  <c r="H544" i="46" s="1"/>
  <c r="H545" i="46" s="1"/>
  <c r="H546" i="46" s="1"/>
  <c r="H547" i="46" s="1"/>
  <c r="H548" i="46" s="1"/>
  <c r="H549" i="46" s="1"/>
  <c r="H550" i="46" s="1"/>
  <c r="H551" i="46" s="1"/>
  <c r="H552" i="46" s="1"/>
  <c r="H553" i="46" s="1"/>
  <c r="H554" i="46" s="1"/>
  <c r="H555" i="46" s="1"/>
  <c r="H556" i="46" s="1"/>
  <c r="H557" i="46" s="1"/>
  <c r="H558" i="46" s="1"/>
  <c r="H559" i="46" s="1"/>
  <c r="H560" i="46" s="1"/>
  <c r="H561" i="46" s="1"/>
  <c r="H562" i="46" s="1"/>
  <c r="H563" i="46" s="1"/>
  <c r="H564" i="46" s="1"/>
  <c r="H565" i="46" s="1"/>
  <c r="H566" i="46" s="1"/>
  <c r="H567" i="46" s="1"/>
  <c r="H568" i="46" s="1"/>
  <c r="H569" i="46" s="1"/>
  <c r="H570" i="46" s="1"/>
  <c r="H571" i="46" s="1"/>
  <c r="H572" i="46" s="1"/>
  <c r="H573" i="46" s="1"/>
  <c r="H574" i="46" s="1"/>
  <c r="H575" i="46" s="1"/>
  <c r="H576" i="46" s="1"/>
  <c r="H577" i="46" s="1"/>
  <c r="H578" i="46" s="1"/>
  <c r="H579" i="46" s="1"/>
  <c r="H580" i="46" s="1"/>
  <c r="H581" i="46" s="1"/>
  <c r="H582" i="46" s="1"/>
  <c r="H583" i="46" s="1"/>
  <c r="H584" i="46" s="1"/>
  <c r="H585" i="46" s="1"/>
  <c r="H586" i="46" s="1"/>
  <c r="H587" i="46" s="1"/>
  <c r="H588" i="46" s="1"/>
  <c r="H589" i="46" s="1"/>
  <c r="H590" i="46" s="1"/>
  <c r="H591" i="46" s="1"/>
  <c r="H592" i="46" s="1"/>
  <c r="H593" i="46" s="1"/>
  <c r="H594" i="46" s="1"/>
  <c r="H595" i="46" s="1"/>
  <c r="H596" i="46" s="1"/>
  <c r="H597" i="46" s="1"/>
  <c r="H598" i="46" s="1"/>
  <c r="H599" i="46" s="1"/>
  <c r="H600" i="46" s="1"/>
  <c r="H601" i="46" s="1"/>
  <c r="H602" i="46" s="1"/>
  <c r="H603" i="46" s="1"/>
  <c r="H604" i="46" s="1"/>
  <c r="H605" i="46" s="1"/>
  <c r="H606" i="46" s="1"/>
  <c r="H607" i="46" s="1"/>
  <c r="H608" i="46" s="1"/>
  <c r="H609" i="46" s="1"/>
  <c r="H610" i="46" s="1"/>
  <c r="H611" i="46" s="1"/>
  <c r="H612" i="46" s="1"/>
  <c r="H613" i="46" s="1"/>
  <c r="H614" i="46" s="1"/>
  <c r="H615" i="46" s="1"/>
  <c r="H616" i="46" s="1"/>
  <c r="H617" i="46" s="1"/>
  <c r="H618" i="46" s="1"/>
  <c r="H619" i="46" s="1"/>
  <c r="H620" i="46" s="1"/>
  <c r="H621" i="46" s="1"/>
  <c r="H622" i="46" s="1"/>
  <c r="H623" i="46" s="1"/>
  <c r="H624" i="46" s="1"/>
  <c r="H625" i="46" s="1"/>
  <c r="H626" i="46" s="1"/>
  <c r="H627" i="46" s="1"/>
  <c r="H628" i="46" s="1"/>
  <c r="H629" i="46" s="1"/>
  <c r="H630" i="46" s="1"/>
  <c r="H631" i="46" s="1"/>
  <c r="H632" i="46" s="1"/>
  <c r="H633" i="46" s="1"/>
  <c r="H634" i="46" s="1"/>
  <c r="H635" i="46" s="1"/>
  <c r="H7" i="46"/>
  <c r="H8" i="46" s="1"/>
  <c r="H9" i="46" s="1"/>
  <c r="H10" i="46" s="1"/>
  <c r="H11" i="46" s="1"/>
  <c r="G6" i="46"/>
  <c r="F6" i="46"/>
  <c r="E6" i="46"/>
  <c r="H11" i="45"/>
  <c r="H451" i="45"/>
  <c r="H452" i="45" s="1"/>
  <c r="H453" i="45" s="1"/>
  <c r="H454" i="45" s="1"/>
  <c r="H455" i="45" s="1"/>
  <c r="H456" i="45" s="1"/>
  <c r="H457" i="45" s="1"/>
  <c r="H458" i="45" s="1"/>
  <c r="H459" i="45" s="1"/>
  <c r="H460" i="45" s="1"/>
  <c r="H461" i="45" s="1"/>
  <c r="H462" i="45" s="1"/>
  <c r="H463" i="45" s="1"/>
  <c r="H464" i="45" s="1"/>
  <c r="H465" i="45" s="1"/>
  <c r="H466" i="45" s="1"/>
  <c r="H467" i="45" s="1"/>
  <c r="H468" i="45" s="1"/>
  <c r="H469" i="45" s="1"/>
  <c r="H470" i="45" s="1"/>
  <c r="H471" i="45" s="1"/>
  <c r="H472" i="45" s="1"/>
  <c r="H473" i="45" s="1"/>
  <c r="H474" i="45" s="1"/>
  <c r="H475" i="45" s="1"/>
  <c r="H476" i="45" s="1"/>
  <c r="H477" i="45" s="1"/>
  <c r="H478" i="45" s="1"/>
  <c r="H479" i="45" s="1"/>
  <c r="H480" i="45" s="1"/>
  <c r="H481" i="45" s="1"/>
  <c r="H482" i="45" s="1"/>
  <c r="H483" i="45" s="1"/>
  <c r="H484" i="45" s="1"/>
  <c r="H485" i="45" s="1"/>
  <c r="H486" i="45" s="1"/>
  <c r="H487" i="45" s="1"/>
  <c r="H488" i="45" s="1"/>
  <c r="H489" i="45" s="1"/>
  <c r="H490" i="45" s="1"/>
  <c r="H491" i="45" s="1"/>
  <c r="H492" i="45" s="1"/>
  <c r="H493" i="45" s="1"/>
  <c r="H494" i="45" s="1"/>
  <c r="H495" i="45" s="1"/>
  <c r="H496" i="45" s="1"/>
  <c r="H497" i="45" s="1"/>
  <c r="H498" i="45" s="1"/>
  <c r="H499" i="45" s="1"/>
  <c r="H500" i="45" s="1"/>
  <c r="H501" i="45" s="1"/>
  <c r="H502" i="45" s="1"/>
  <c r="H503" i="45" s="1"/>
  <c r="H504" i="45" s="1"/>
  <c r="H505" i="45" s="1"/>
  <c r="H506" i="45" s="1"/>
  <c r="H507" i="45" s="1"/>
  <c r="H508" i="45" s="1"/>
  <c r="H509" i="45" s="1"/>
  <c r="H510" i="45" s="1"/>
  <c r="H511" i="45" s="1"/>
  <c r="H512" i="45" s="1"/>
  <c r="H513" i="45" s="1"/>
  <c r="H514" i="45" s="1"/>
  <c r="H515" i="45" s="1"/>
  <c r="H516" i="45" s="1"/>
  <c r="H517" i="45" s="1"/>
  <c r="H518" i="45" s="1"/>
  <c r="H519" i="45" s="1"/>
  <c r="H520" i="45" s="1"/>
  <c r="H521" i="45" s="1"/>
  <c r="H522" i="45" s="1"/>
  <c r="H523" i="45" s="1"/>
  <c r="H524" i="45" s="1"/>
  <c r="H525" i="45" s="1"/>
  <c r="H526" i="45" s="1"/>
  <c r="H527" i="45" s="1"/>
  <c r="H528" i="45" s="1"/>
  <c r="H529" i="45" s="1"/>
  <c r="H530" i="45" s="1"/>
  <c r="H531" i="45" s="1"/>
  <c r="H532" i="45" s="1"/>
  <c r="H533" i="45" s="1"/>
  <c r="H534" i="45" s="1"/>
  <c r="H535" i="45" s="1"/>
  <c r="H536" i="45" s="1"/>
  <c r="H537" i="45" s="1"/>
  <c r="H538" i="45" s="1"/>
  <c r="H539" i="45" s="1"/>
  <c r="H540" i="45" s="1"/>
  <c r="H541" i="45" s="1"/>
  <c r="H542" i="45" s="1"/>
  <c r="H543" i="45" s="1"/>
  <c r="H544" i="45" s="1"/>
  <c r="H545" i="45" s="1"/>
  <c r="H546" i="45" s="1"/>
  <c r="H547" i="45" s="1"/>
  <c r="H548" i="45" s="1"/>
  <c r="H549" i="45" s="1"/>
  <c r="H550" i="45" s="1"/>
  <c r="H551" i="45" s="1"/>
  <c r="H552" i="45" s="1"/>
  <c r="H553" i="45" s="1"/>
  <c r="H554" i="45" s="1"/>
  <c r="H555" i="45" s="1"/>
  <c r="H556" i="45" s="1"/>
  <c r="H557" i="45" s="1"/>
  <c r="H558" i="45" s="1"/>
  <c r="H559" i="45" s="1"/>
  <c r="H560" i="45" s="1"/>
  <c r="H561" i="45" s="1"/>
  <c r="H562" i="45" s="1"/>
  <c r="H563" i="45" s="1"/>
  <c r="H564" i="45" s="1"/>
  <c r="H565" i="45" s="1"/>
  <c r="H566" i="45" s="1"/>
  <c r="H567" i="45" s="1"/>
  <c r="H568" i="45" s="1"/>
  <c r="H569" i="45" s="1"/>
  <c r="H570" i="45" s="1"/>
  <c r="H571" i="45" s="1"/>
  <c r="H572" i="45" s="1"/>
  <c r="H573" i="45" s="1"/>
  <c r="H574" i="45" s="1"/>
  <c r="H575" i="45" s="1"/>
  <c r="H576" i="45" s="1"/>
  <c r="H577" i="45" s="1"/>
  <c r="H578" i="45" s="1"/>
  <c r="H579" i="45" s="1"/>
  <c r="H580" i="45" s="1"/>
  <c r="H581" i="45" s="1"/>
  <c r="H582" i="45" s="1"/>
  <c r="H583" i="45" s="1"/>
  <c r="H584" i="45" s="1"/>
  <c r="H585" i="45" s="1"/>
  <c r="H586" i="45" s="1"/>
  <c r="H587" i="45" s="1"/>
  <c r="H588" i="45" s="1"/>
  <c r="H589" i="45" s="1"/>
  <c r="H590" i="45" s="1"/>
  <c r="H591" i="45" s="1"/>
  <c r="H592" i="45" s="1"/>
  <c r="H593" i="45" s="1"/>
  <c r="H594" i="45" s="1"/>
  <c r="H595" i="45" s="1"/>
  <c r="H596" i="45" s="1"/>
  <c r="H597" i="45" s="1"/>
  <c r="H598" i="45" s="1"/>
  <c r="H599" i="45" s="1"/>
  <c r="H600" i="45" s="1"/>
  <c r="H601" i="45" s="1"/>
  <c r="H602" i="45" s="1"/>
  <c r="H603" i="45" s="1"/>
  <c r="H604" i="45" s="1"/>
  <c r="H605" i="45" s="1"/>
  <c r="H606" i="45" s="1"/>
  <c r="H607" i="45" s="1"/>
  <c r="H608" i="45" s="1"/>
  <c r="H609" i="45" s="1"/>
  <c r="H610" i="45" s="1"/>
  <c r="H611" i="45" s="1"/>
  <c r="H612" i="45" s="1"/>
  <c r="H613" i="45" s="1"/>
  <c r="H614" i="45" s="1"/>
  <c r="H615" i="45" s="1"/>
  <c r="H616" i="45" s="1"/>
  <c r="H617" i="45" s="1"/>
  <c r="H618" i="45" s="1"/>
  <c r="H619" i="45" s="1"/>
  <c r="H620" i="45" s="1"/>
  <c r="H621" i="45" s="1"/>
  <c r="H622" i="45" s="1"/>
  <c r="H623" i="45" s="1"/>
  <c r="H624" i="45" s="1"/>
  <c r="H625" i="45" s="1"/>
  <c r="H626" i="45" s="1"/>
  <c r="H627" i="45" s="1"/>
  <c r="H628" i="45" s="1"/>
  <c r="H629" i="45" s="1"/>
  <c r="H630" i="45" s="1"/>
  <c r="H631" i="45" s="1"/>
  <c r="H632" i="45" s="1"/>
  <c r="H633" i="45" s="1"/>
  <c r="H634" i="45" s="1"/>
  <c r="H635" i="45" s="1"/>
  <c r="H7" i="45"/>
  <c r="H8" i="45" s="1"/>
  <c r="H9" i="45" s="1"/>
  <c r="H10" i="45" s="1"/>
  <c r="G6" i="45"/>
  <c r="F43" i="4" s="1"/>
  <c r="F6" i="45"/>
  <c r="E43" i="4" s="1"/>
  <c r="E6" i="45"/>
  <c r="D43" i="4" s="1"/>
  <c r="G42" i="4"/>
  <c r="F42" i="4"/>
  <c r="E42" i="4"/>
  <c r="D42" i="4"/>
  <c r="H9" i="44"/>
  <c r="H10" i="44"/>
  <c r="H8" i="44"/>
  <c r="H451" i="44"/>
  <c r="H452" i="44" s="1"/>
  <c r="H453" i="44" s="1"/>
  <c r="H454" i="44" s="1"/>
  <c r="H455" i="44" s="1"/>
  <c r="H456" i="44" s="1"/>
  <c r="H457" i="44" s="1"/>
  <c r="H458" i="44" s="1"/>
  <c r="H459" i="44" s="1"/>
  <c r="H460" i="44" s="1"/>
  <c r="H461" i="44" s="1"/>
  <c r="H462" i="44" s="1"/>
  <c r="H463" i="44" s="1"/>
  <c r="H464" i="44" s="1"/>
  <c r="H465" i="44" s="1"/>
  <c r="H466" i="44" s="1"/>
  <c r="H467" i="44" s="1"/>
  <c r="H468" i="44" s="1"/>
  <c r="H469" i="44" s="1"/>
  <c r="H470" i="44" s="1"/>
  <c r="H471" i="44" s="1"/>
  <c r="H472" i="44" s="1"/>
  <c r="H473" i="44" s="1"/>
  <c r="H474" i="44" s="1"/>
  <c r="H475" i="44" s="1"/>
  <c r="H476" i="44" s="1"/>
  <c r="H477" i="44" s="1"/>
  <c r="H478" i="44" s="1"/>
  <c r="H479" i="44" s="1"/>
  <c r="H480" i="44" s="1"/>
  <c r="H481" i="44" s="1"/>
  <c r="H482" i="44" s="1"/>
  <c r="H483" i="44" s="1"/>
  <c r="H484" i="44" s="1"/>
  <c r="H485" i="44" s="1"/>
  <c r="H486" i="44" s="1"/>
  <c r="H487" i="44" s="1"/>
  <c r="H488" i="44" s="1"/>
  <c r="H489" i="44" s="1"/>
  <c r="H490" i="44" s="1"/>
  <c r="H491" i="44" s="1"/>
  <c r="H492" i="44" s="1"/>
  <c r="H493" i="44" s="1"/>
  <c r="H494" i="44" s="1"/>
  <c r="H495" i="44" s="1"/>
  <c r="H496" i="44" s="1"/>
  <c r="H497" i="44" s="1"/>
  <c r="H498" i="44" s="1"/>
  <c r="H499" i="44" s="1"/>
  <c r="H500" i="44" s="1"/>
  <c r="H501" i="44" s="1"/>
  <c r="H502" i="44" s="1"/>
  <c r="H503" i="44" s="1"/>
  <c r="H504" i="44" s="1"/>
  <c r="H505" i="44" s="1"/>
  <c r="H506" i="44" s="1"/>
  <c r="H507" i="44" s="1"/>
  <c r="H508" i="44" s="1"/>
  <c r="H509" i="44" s="1"/>
  <c r="H510" i="44" s="1"/>
  <c r="H511" i="44" s="1"/>
  <c r="H512" i="44" s="1"/>
  <c r="H513" i="44" s="1"/>
  <c r="H514" i="44" s="1"/>
  <c r="H515" i="44" s="1"/>
  <c r="H516" i="44" s="1"/>
  <c r="H517" i="44" s="1"/>
  <c r="H518" i="44" s="1"/>
  <c r="H519" i="44" s="1"/>
  <c r="H520" i="44" s="1"/>
  <c r="H521" i="44" s="1"/>
  <c r="H522" i="44" s="1"/>
  <c r="H523" i="44" s="1"/>
  <c r="H524" i="44" s="1"/>
  <c r="H525" i="44" s="1"/>
  <c r="H526" i="44" s="1"/>
  <c r="H527" i="44" s="1"/>
  <c r="H528" i="44" s="1"/>
  <c r="H529" i="44" s="1"/>
  <c r="H530" i="44" s="1"/>
  <c r="H531" i="44" s="1"/>
  <c r="H532" i="44" s="1"/>
  <c r="H533" i="44" s="1"/>
  <c r="H534" i="44" s="1"/>
  <c r="H535" i="44" s="1"/>
  <c r="H536" i="44" s="1"/>
  <c r="H537" i="44" s="1"/>
  <c r="H538" i="44" s="1"/>
  <c r="H539" i="44" s="1"/>
  <c r="H540" i="44" s="1"/>
  <c r="H541" i="44" s="1"/>
  <c r="H542" i="44" s="1"/>
  <c r="H543" i="44" s="1"/>
  <c r="H544" i="44" s="1"/>
  <c r="H545" i="44" s="1"/>
  <c r="H546" i="44" s="1"/>
  <c r="H547" i="44" s="1"/>
  <c r="H548" i="44" s="1"/>
  <c r="H549" i="44" s="1"/>
  <c r="H550" i="44" s="1"/>
  <c r="H551" i="44" s="1"/>
  <c r="H552" i="44" s="1"/>
  <c r="H553" i="44" s="1"/>
  <c r="H554" i="44" s="1"/>
  <c r="H555" i="44" s="1"/>
  <c r="H556" i="44" s="1"/>
  <c r="H557" i="44" s="1"/>
  <c r="H558" i="44" s="1"/>
  <c r="H559" i="44" s="1"/>
  <c r="H560" i="44" s="1"/>
  <c r="H561" i="44" s="1"/>
  <c r="H562" i="44" s="1"/>
  <c r="H563" i="44" s="1"/>
  <c r="H564" i="44" s="1"/>
  <c r="H565" i="44" s="1"/>
  <c r="H566" i="44" s="1"/>
  <c r="H567" i="44" s="1"/>
  <c r="H568" i="44" s="1"/>
  <c r="H569" i="44" s="1"/>
  <c r="H570" i="44" s="1"/>
  <c r="H571" i="44" s="1"/>
  <c r="H572" i="44" s="1"/>
  <c r="H573" i="44" s="1"/>
  <c r="H574" i="44" s="1"/>
  <c r="H575" i="44" s="1"/>
  <c r="H576" i="44" s="1"/>
  <c r="H577" i="44" s="1"/>
  <c r="H578" i="44" s="1"/>
  <c r="H579" i="44" s="1"/>
  <c r="H580" i="44" s="1"/>
  <c r="H581" i="44" s="1"/>
  <c r="H582" i="44" s="1"/>
  <c r="H583" i="44" s="1"/>
  <c r="H584" i="44" s="1"/>
  <c r="H585" i="44" s="1"/>
  <c r="H586" i="44" s="1"/>
  <c r="H587" i="44" s="1"/>
  <c r="H588" i="44" s="1"/>
  <c r="H589" i="44" s="1"/>
  <c r="H590" i="44" s="1"/>
  <c r="H591" i="44" s="1"/>
  <c r="H592" i="44" s="1"/>
  <c r="H593" i="44" s="1"/>
  <c r="H594" i="44" s="1"/>
  <c r="H595" i="44" s="1"/>
  <c r="H596" i="44" s="1"/>
  <c r="H597" i="44" s="1"/>
  <c r="H598" i="44" s="1"/>
  <c r="H599" i="44" s="1"/>
  <c r="H600" i="44" s="1"/>
  <c r="H601" i="44" s="1"/>
  <c r="H602" i="44" s="1"/>
  <c r="H603" i="44" s="1"/>
  <c r="H604" i="44" s="1"/>
  <c r="H605" i="44" s="1"/>
  <c r="H606" i="44" s="1"/>
  <c r="H607" i="44" s="1"/>
  <c r="H608" i="44" s="1"/>
  <c r="H609" i="44" s="1"/>
  <c r="H610" i="44" s="1"/>
  <c r="H611" i="44" s="1"/>
  <c r="H612" i="44" s="1"/>
  <c r="H613" i="44" s="1"/>
  <c r="H614" i="44" s="1"/>
  <c r="H615" i="44" s="1"/>
  <c r="H616" i="44" s="1"/>
  <c r="H617" i="44" s="1"/>
  <c r="H618" i="44" s="1"/>
  <c r="H619" i="44" s="1"/>
  <c r="H620" i="44" s="1"/>
  <c r="H621" i="44" s="1"/>
  <c r="H622" i="44" s="1"/>
  <c r="H623" i="44" s="1"/>
  <c r="H624" i="44" s="1"/>
  <c r="H625" i="44" s="1"/>
  <c r="H626" i="44" s="1"/>
  <c r="H627" i="44" s="1"/>
  <c r="H628" i="44" s="1"/>
  <c r="H629" i="44" s="1"/>
  <c r="H630" i="44" s="1"/>
  <c r="H631" i="44" s="1"/>
  <c r="H632" i="44" s="1"/>
  <c r="H633" i="44" s="1"/>
  <c r="H634" i="44" s="1"/>
  <c r="H635" i="44" s="1"/>
  <c r="H7" i="44"/>
  <c r="G6" i="44"/>
  <c r="F6" i="44"/>
  <c r="E6" i="44"/>
  <c r="G41" i="4"/>
  <c r="F41" i="4"/>
  <c r="E41" i="4"/>
  <c r="D41" i="4"/>
  <c r="H451" i="42"/>
  <c r="H452" i="42" s="1"/>
  <c r="H453" i="42" s="1"/>
  <c r="H454" i="42" s="1"/>
  <c r="H455" i="42" s="1"/>
  <c r="H456" i="42" s="1"/>
  <c r="H457" i="42" s="1"/>
  <c r="H458" i="42" s="1"/>
  <c r="H459" i="42" s="1"/>
  <c r="H460" i="42" s="1"/>
  <c r="H461" i="42" s="1"/>
  <c r="H462" i="42" s="1"/>
  <c r="H463" i="42" s="1"/>
  <c r="H464" i="42" s="1"/>
  <c r="H465" i="42" s="1"/>
  <c r="H466" i="42" s="1"/>
  <c r="H467" i="42" s="1"/>
  <c r="H468" i="42" s="1"/>
  <c r="H469" i="42" s="1"/>
  <c r="H470" i="42" s="1"/>
  <c r="H471" i="42" s="1"/>
  <c r="H472" i="42" s="1"/>
  <c r="H473" i="42" s="1"/>
  <c r="H474" i="42" s="1"/>
  <c r="H475" i="42" s="1"/>
  <c r="H476" i="42" s="1"/>
  <c r="H477" i="42" s="1"/>
  <c r="H478" i="42" s="1"/>
  <c r="H479" i="42" s="1"/>
  <c r="H480" i="42" s="1"/>
  <c r="H481" i="42" s="1"/>
  <c r="H482" i="42" s="1"/>
  <c r="H483" i="42" s="1"/>
  <c r="H484" i="42" s="1"/>
  <c r="H485" i="42" s="1"/>
  <c r="H486" i="42" s="1"/>
  <c r="H487" i="42" s="1"/>
  <c r="H488" i="42" s="1"/>
  <c r="H489" i="42" s="1"/>
  <c r="H490" i="42" s="1"/>
  <c r="H491" i="42" s="1"/>
  <c r="H492" i="42" s="1"/>
  <c r="H493" i="42" s="1"/>
  <c r="H494" i="42" s="1"/>
  <c r="H495" i="42" s="1"/>
  <c r="H496" i="42" s="1"/>
  <c r="H497" i="42" s="1"/>
  <c r="H498" i="42" s="1"/>
  <c r="H499" i="42" s="1"/>
  <c r="H500" i="42" s="1"/>
  <c r="H501" i="42" s="1"/>
  <c r="H502" i="42" s="1"/>
  <c r="H503" i="42" s="1"/>
  <c r="H504" i="42" s="1"/>
  <c r="H505" i="42" s="1"/>
  <c r="H506" i="42" s="1"/>
  <c r="H507" i="42" s="1"/>
  <c r="H508" i="42" s="1"/>
  <c r="H509" i="42" s="1"/>
  <c r="H510" i="42" s="1"/>
  <c r="H511" i="42" s="1"/>
  <c r="H512" i="42" s="1"/>
  <c r="H513" i="42" s="1"/>
  <c r="H514" i="42" s="1"/>
  <c r="H515" i="42" s="1"/>
  <c r="H516" i="42" s="1"/>
  <c r="H517" i="42" s="1"/>
  <c r="H518" i="42" s="1"/>
  <c r="H519" i="42" s="1"/>
  <c r="H520" i="42" s="1"/>
  <c r="H521" i="42" s="1"/>
  <c r="H522" i="42" s="1"/>
  <c r="H523" i="42" s="1"/>
  <c r="H524" i="42" s="1"/>
  <c r="H525" i="42" s="1"/>
  <c r="H526" i="42" s="1"/>
  <c r="H527" i="42" s="1"/>
  <c r="H528" i="42" s="1"/>
  <c r="H529" i="42" s="1"/>
  <c r="H530" i="42" s="1"/>
  <c r="H531" i="42" s="1"/>
  <c r="H532" i="42" s="1"/>
  <c r="H533" i="42" s="1"/>
  <c r="H534" i="42" s="1"/>
  <c r="H535" i="42" s="1"/>
  <c r="H536" i="42" s="1"/>
  <c r="H537" i="42" s="1"/>
  <c r="H538" i="42" s="1"/>
  <c r="H539" i="42" s="1"/>
  <c r="H540" i="42" s="1"/>
  <c r="H541" i="42" s="1"/>
  <c r="H542" i="42" s="1"/>
  <c r="H543" i="42" s="1"/>
  <c r="H544" i="42" s="1"/>
  <c r="H545" i="42" s="1"/>
  <c r="H546" i="42" s="1"/>
  <c r="H547" i="42" s="1"/>
  <c r="H548" i="42" s="1"/>
  <c r="H549" i="42" s="1"/>
  <c r="H550" i="42" s="1"/>
  <c r="H551" i="42" s="1"/>
  <c r="H552" i="42" s="1"/>
  <c r="H553" i="42" s="1"/>
  <c r="H554" i="42" s="1"/>
  <c r="H555" i="42" s="1"/>
  <c r="H556" i="42" s="1"/>
  <c r="H557" i="42" s="1"/>
  <c r="H558" i="42" s="1"/>
  <c r="H559" i="42" s="1"/>
  <c r="H560" i="42" s="1"/>
  <c r="H561" i="42" s="1"/>
  <c r="H562" i="42" s="1"/>
  <c r="H563" i="42" s="1"/>
  <c r="H564" i="42" s="1"/>
  <c r="H565" i="42" s="1"/>
  <c r="H566" i="42" s="1"/>
  <c r="H567" i="42" s="1"/>
  <c r="H568" i="42" s="1"/>
  <c r="H569" i="42" s="1"/>
  <c r="H570" i="42" s="1"/>
  <c r="H571" i="42" s="1"/>
  <c r="H572" i="42" s="1"/>
  <c r="H573" i="42" s="1"/>
  <c r="H574" i="42" s="1"/>
  <c r="H575" i="42" s="1"/>
  <c r="H576" i="42" s="1"/>
  <c r="H577" i="42" s="1"/>
  <c r="H578" i="42" s="1"/>
  <c r="H579" i="42" s="1"/>
  <c r="H580" i="42" s="1"/>
  <c r="H581" i="42" s="1"/>
  <c r="H582" i="42" s="1"/>
  <c r="H583" i="42" s="1"/>
  <c r="H584" i="42" s="1"/>
  <c r="H585" i="42" s="1"/>
  <c r="H586" i="42" s="1"/>
  <c r="H587" i="42" s="1"/>
  <c r="H588" i="42" s="1"/>
  <c r="H589" i="42" s="1"/>
  <c r="H590" i="42" s="1"/>
  <c r="H591" i="42" s="1"/>
  <c r="H592" i="42" s="1"/>
  <c r="H593" i="42" s="1"/>
  <c r="H594" i="42" s="1"/>
  <c r="H595" i="42" s="1"/>
  <c r="H596" i="42" s="1"/>
  <c r="H597" i="42" s="1"/>
  <c r="H598" i="42" s="1"/>
  <c r="H599" i="42" s="1"/>
  <c r="H600" i="42" s="1"/>
  <c r="H601" i="42" s="1"/>
  <c r="H602" i="42" s="1"/>
  <c r="H603" i="42" s="1"/>
  <c r="H604" i="42" s="1"/>
  <c r="H605" i="42" s="1"/>
  <c r="H606" i="42" s="1"/>
  <c r="H607" i="42" s="1"/>
  <c r="H608" i="42" s="1"/>
  <c r="H609" i="42" s="1"/>
  <c r="H610" i="42" s="1"/>
  <c r="H611" i="42" s="1"/>
  <c r="H612" i="42" s="1"/>
  <c r="H613" i="42" s="1"/>
  <c r="H614" i="42" s="1"/>
  <c r="H615" i="42" s="1"/>
  <c r="H616" i="42" s="1"/>
  <c r="H617" i="42" s="1"/>
  <c r="H618" i="42" s="1"/>
  <c r="H619" i="42" s="1"/>
  <c r="H620" i="42" s="1"/>
  <c r="H621" i="42" s="1"/>
  <c r="H622" i="42" s="1"/>
  <c r="H623" i="42" s="1"/>
  <c r="H624" i="42" s="1"/>
  <c r="H625" i="42" s="1"/>
  <c r="H626" i="42" s="1"/>
  <c r="H627" i="42" s="1"/>
  <c r="H628" i="42" s="1"/>
  <c r="H629" i="42" s="1"/>
  <c r="H630" i="42" s="1"/>
  <c r="H631" i="42" s="1"/>
  <c r="H632" i="42" s="1"/>
  <c r="H633" i="42" s="1"/>
  <c r="H634" i="42" s="1"/>
  <c r="H635" i="42" s="1"/>
  <c r="H7" i="42"/>
  <c r="G6" i="42"/>
  <c r="F6" i="42"/>
  <c r="E6" i="42"/>
  <c r="H6" i="42" s="1"/>
  <c r="G40" i="4"/>
  <c r="F40" i="4"/>
  <c r="E40" i="4"/>
  <c r="D40" i="4"/>
  <c r="H9" i="41"/>
  <c r="H10" i="41"/>
  <c r="H8" i="41"/>
  <c r="H7" i="41"/>
  <c r="H451" i="41"/>
  <c r="H452" i="41" s="1"/>
  <c r="H453" i="41" s="1"/>
  <c r="H454" i="41" s="1"/>
  <c r="H455" i="41" s="1"/>
  <c r="H456" i="41" s="1"/>
  <c r="H457" i="41" s="1"/>
  <c r="H458" i="41" s="1"/>
  <c r="H459" i="41" s="1"/>
  <c r="H460" i="41" s="1"/>
  <c r="H461" i="41" s="1"/>
  <c r="H462" i="41" s="1"/>
  <c r="H463" i="41" s="1"/>
  <c r="H464" i="41" s="1"/>
  <c r="H465" i="41" s="1"/>
  <c r="H466" i="41" s="1"/>
  <c r="H467" i="41" s="1"/>
  <c r="H468" i="41" s="1"/>
  <c r="H469" i="41" s="1"/>
  <c r="H470" i="41" s="1"/>
  <c r="H471" i="41" s="1"/>
  <c r="H472" i="41" s="1"/>
  <c r="H473" i="41" s="1"/>
  <c r="H474" i="41" s="1"/>
  <c r="H475" i="41" s="1"/>
  <c r="H476" i="41" s="1"/>
  <c r="H477" i="41" s="1"/>
  <c r="H478" i="41" s="1"/>
  <c r="H479" i="41" s="1"/>
  <c r="H480" i="41" s="1"/>
  <c r="H481" i="41" s="1"/>
  <c r="H482" i="41" s="1"/>
  <c r="H483" i="41" s="1"/>
  <c r="H484" i="41" s="1"/>
  <c r="H485" i="41" s="1"/>
  <c r="H486" i="41" s="1"/>
  <c r="H487" i="41" s="1"/>
  <c r="H488" i="41" s="1"/>
  <c r="H489" i="41" s="1"/>
  <c r="H490" i="41" s="1"/>
  <c r="H491" i="41" s="1"/>
  <c r="H492" i="41" s="1"/>
  <c r="H493" i="41" s="1"/>
  <c r="H494" i="41" s="1"/>
  <c r="H495" i="41" s="1"/>
  <c r="H496" i="41" s="1"/>
  <c r="H497" i="41" s="1"/>
  <c r="H498" i="41" s="1"/>
  <c r="H499" i="41" s="1"/>
  <c r="H500" i="41" s="1"/>
  <c r="H501" i="41" s="1"/>
  <c r="H502" i="41" s="1"/>
  <c r="H503" i="41" s="1"/>
  <c r="H504" i="41" s="1"/>
  <c r="H505" i="41" s="1"/>
  <c r="H506" i="41" s="1"/>
  <c r="H507" i="41" s="1"/>
  <c r="H508" i="41" s="1"/>
  <c r="H509" i="41" s="1"/>
  <c r="H510" i="41" s="1"/>
  <c r="H511" i="41" s="1"/>
  <c r="H512" i="41" s="1"/>
  <c r="H513" i="41" s="1"/>
  <c r="H514" i="41" s="1"/>
  <c r="H515" i="41" s="1"/>
  <c r="H516" i="41" s="1"/>
  <c r="H517" i="41" s="1"/>
  <c r="H518" i="41" s="1"/>
  <c r="H519" i="41" s="1"/>
  <c r="H520" i="41" s="1"/>
  <c r="H521" i="41" s="1"/>
  <c r="H522" i="41" s="1"/>
  <c r="H523" i="41" s="1"/>
  <c r="H524" i="41" s="1"/>
  <c r="H525" i="41" s="1"/>
  <c r="H526" i="41" s="1"/>
  <c r="H527" i="41" s="1"/>
  <c r="H528" i="41" s="1"/>
  <c r="H529" i="41" s="1"/>
  <c r="H530" i="41" s="1"/>
  <c r="H531" i="41" s="1"/>
  <c r="H532" i="41" s="1"/>
  <c r="H533" i="41" s="1"/>
  <c r="H534" i="41" s="1"/>
  <c r="H535" i="41" s="1"/>
  <c r="H536" i="41" s="1"/>
  <c r="H537" i="41" s="1"/>
  <c r="H538" i="41" s="1"/>
  <c r="H539" i="41" s="1"/>
  <c r="H540" i="41" s="1"/>
  <c r="H541" i="41" s="1"/>
  <c r="H542" i="41" s="1"/>
  <c r="H543" i="41" s="1"/>
  <c r="H544" i="41" s="1"/>
  <c r="H545" i="41" s="1"/>
  <c r="H546" i="41" s="1"/>
  <c r="H547" i="41" s="1"/>
  <c r="H548" i="41" s="1"/>
  <c r="H549" i="41" s="1"/>
  <c r="H550" i="41" s="1"/>
  <c r="H551" i="41" s="1"/>
  <c r="H552" i="41" s="1"/>
  <c r="H553" i="41" s="1"/>
  <c r="H554" i="41" s="1"/>
  <c r="H555" i="41" s="1"/>
  <c r="H556" i="41" s="1"/>
  <c r="H557" i="41" s="1"/>
  <c r="H558" i="41" s="1"/>
  <c r="H559" i="41" s="1"/>
  <c r="H560" i="41" s="1"/>
  <c r="H561" i="41" s="1"/>
  <c r="H562" i="41" s="1"/>
  <c r="H563" i="41" s="1"/>
  <c r="H564" i="41" s="1"/>
  <c r="H565" i="41" s="1"/>
  <c r="H566" i="41" s="1"/>
  <c r="H567" i="41" s="1"/>
  <c r="H568" i="41" s="1"/>
  <c r="H569" i="41" s="1"/>
  <c r="H570" i="41" s="1"/>
  <c r="H571" i="41" s="1"/>
  <c r="H572" i="41" s="1"/>
  <c r="H573" i="41" s="1"/>
  <c r="H574" i="41" s="1"/>
  <c r="H575" i="41" s="1"/>
  <c r="H576" i="41" s="1"/>
  <c r="H577" i="41" s="1"/>
  <c r="H578" i="41" s="1"/>
  <c r="H579" i="41" s="1"/>
  <c r="H580" i="41" s="1"/>
  <c r="H581" i="41" s="1"/>
  <c r="H582" i="41" s="1"/>
  <c r="H583" i="41" s="1"/>
  <c r="H584" i="41" s="1"/>
  <c r="H585" i="41" s="1"/>
  <c r="H586" i="41" s="1"/>
  <c r="H587" i="41" s="1"/>
  <c r="H588" i="41" s="1"/>
  <c r="H589" i="41" s="1"/>
  <c r="H590" i="41" s="1"/>
  <c r="H591" i="41" s="1"/>
  <c r="H592" i="41" s="1"/>
  <c r="H593" i="41" s="1"/>
  <c r="H594" i="41" s="1"/>
  <c r="H595" i="41" s="1"/>
  <c r="H596" i="41" s="1"/>
  <c r="H597" i="41" s="1"/>
  <c r="H598" i="41" s="1"/>
  <c r="H599" i="41" s="1"/>
  <c r="H600" i="41" s="1"/>
  <c r="H601" i="41" s="1"/>
  <c r="H602" i="41" s="1"/>
  <c r="H603" i="41" s="1"/>
  <c r="H604" i="41" s="1"/>
  <c r="H605" i="41" s="1"/>
  <c r="H606" i="41" s="1"/>
  <c r="H607" i="41" s="1"/>
  <c r="H608" i="41" s="1"/>
  <c r="H609" i="41" s="1"/>
  <c r="H610" i="41" s="1"/>
  <c r="H611" i="41" s="1"/>
  <c r="H612" i="41" s="1"/>
  <c r="H613" i="41" s="1"/>
  <c r="H614" i="41" s="1"/>
  <c r="H615" i="41" s="1"/>
  <c r="H616" i="41" s="1"/>
  <c r="H617" i="41" s="1"/>
  <c r="H618" i="41" s="1"/>
  <c r="H619" i="41" s="1"/>
  <c r="H620" i="41" s="1"/>
  <c r="H621" i="41" s="1"/>
  <c r="H622" i="41" s="1"/>
  <c r="H623" i="41" s="1"/>
  <c r="H624" i="41" s="1"/>
  <c r="H625" i="41" s="1"/>
  <c r="H626" i="41" s="1"/>
  <c r="H627" i="41" s="1"/>
  <c r="H628" i="41" s="1"/>
  <c r="H629" i="41" s="1"/>
  <c r="H630" i="41" s="1"/>
  <c r="H631" i="41" s="1"/>
  <c r="H632" i="41" s="1"/>
  <c r="H633" i="41" s="1"/>
  <c r="H634" i="41" s="1"/>
  <c r="H635" i="41" s="1"/>
  <c r="G6" i="41"/>
  <c r="F6" i="41"/>
  <c r="E6" i="41"/>
  <c r="G39" i="4"/>
  <c r="F39" i="4"/>
  <c r="E39" i="4"/>
  <c r="D39" i="4"/>
  <c r="H452" i="40"/>
  <c r="H453" i="40" s="1"/>
  <c r="H454" i="40" s="1"/>
  <c r="H455" i="40" s="1"/>
  <c r="H456" i="40" s="1"/>
  <c r="H457" i="40" s="1"/>
  <c r="H458" i="40" s="1"/>
  <c r="H459" i="40" s="1"/>
  <c r="H460" i="40" s="1"/>
  <c r="H461" i="40" s="1"/>
  <c r="H462" i="40" s="1"/>
  <c r="H463" i="40" s="1"/>
  <c r="H464" i="40" s="1"/>
  <c r="H465" i="40" s="1"/>
  <c r="H466" i="40" s="1"/>
  <c r="H467" i="40" s="1"/>
  <c r="H468" i="40" s="1"/>
  <c r="H469" i="40" s="1"/>
  <c r="H470" i="40" s="1"/>
  <c r="H471" i="40" s="1"/>
  <c r="H472" i="40" s="1"/>
  <c r="H473" i="40" s="1"/>
  <c r="H474" i="40" s="1"/>
  <c r="H475" i="40" s="1"/>
  <c r="H476" i="40" s="1"/>
  <c r="H477" i="40" s="1"/>
  <c r="H478" i="40" s="1"/>
  <c r="H479" i="40" s="1"/>
  <c r="H480" i="40" s="1"/>
  <c r="H481" i="40" s="1"/>
  <c r="H482" i="40" s="1"/>
  <c r="H483" i="40" s="1"/>
  <c r="H484" i="40" s="1"/>
  <c r="H485" i="40" s="1"/>
  <c r="H486" i="40" s="1"/>
  <c r="H487" i="40" s="1"/>
  <c r="H488" i="40" s="1"/>
  <c r="H489" i="40" s="1"/>
  <c r="H490" i="40" s="1"/>
  <c r="H491" i="40" s="1"/>
  <c r="H492" i="40" s="1"/>
  <c r="H493" i="40" s="1"/>
  <c r="H494" i="40" s="1"/>
  <c r="H495" i="40" s="1"/>
  <c r="H496" i="40" s="1"/>
  <c r="H497" i="40" s="1"/>
  <c r="H498" i="40" s="1"/>
  <c r="H499" i="40" s="1"/>
  <c r="H500" i="40" s="1"/>
  <c r="H501" i="40" s="1"/>
  <c r="H502" i="40" s="1"/>
  <c r="H503" i="40" s="1"/>
  <c r="H504" i="40" s="1"/>
  <c r="H505" i="40" s="1"/>
  <c r="H506" i="40" s="1"/>
  <c r="H507" i="40" s="1"/>
  <c r="H508" i="40" s="1"/>
  <c r="H509" i="40" s="1"/>
  <c r="H510" i="40" s="1"/>
  <c r="H511" i="40" s="1"/>
  <c r="H512" i="40" s="1"/>
  <c r="H513" i="40" s="1"/>
  <c r="H514" i="40" s="1"/>
  <c r="H515" i="40" s="1"/>
  <c r="H516" i="40" s="1"/>
  <c r="H517" i="40" s="1"/>
  <c r="H518" i="40" s="1"/>
  <c r="H519" i="40" s="1"/>
  <c r="H520" i="40" s="1"/>
  <c r="H521" i="40" s="1"/>
  <c r="H522" i="40" s="1"/>
  <c r="H523" i="40" s="1"/>
  <c r="H524" i="40" s="1"/>
  <c r="H525" i="40" s="1"/>
  <c r="H526" i="40" s="1"/>
  <c r="H527" i="40" s="1"/>
  <c r="H528" i="40" s="1"/>
  <c r="H529" i="40" s="1"/>
  <c r="H530" i="40" s="1"/>
  <c r="H531" i="40" s="1"/>
  <c r="H532" i="40" s="1"/>
  <c r="H533" i="40" s="1"/>
  <c r="H534" i="40" s="1"/>
  <c r="H535" i="40" s="1"/>
  <c r="H536" i="40" s="1"/>
  <c r="H537" i="40" s="1"/>
  <c r="H538" i="40" s="1"/>
  <c r="H539" i="40" s="1"/>
  <c r="H540" i="40" s="1"/>
  <c r="H541" i="40" s="1"/>
  <c r="H542" i="40" s="1"/>
  <c r="H543" i="40" s="1"/>
  <c r="H544" i="40" s="1"/>
  <c r="H545" i="40" s="1"/>
  <c r="H546" i="40" s="1"/>
  <c r="H547" i="40" s="1"/>
  <c r="H548" i="40" s="1"/>
  <c r="H549" i="40" s="1"/>
  <c r="H550" i="40" s="1"/>
  <c r="H551" i="40" s="1"/>
  <c r="H552" i="40" s="1"/>
  <c r="H553" i="40" s="1"/>
  <c r="H554" i="40" s="1"/>
  <c r="H555" i="40" s="1"/>
  <c r="H556" i="40" s="1"/>
  <c r="H557" i="40" s="1"/>
  <c r="H558" i="40" s="1"/>
  <c r="H559" i="40" s="1"/>
  <c r="H560" i="40" s="1"/>
  <c r="H561" i="40" s="1"/>
  <c r="H562" i="40" s="1"/>
  <c r="H563" i="40" s="1"/>
  <c r="H564" i="40" s="1"/>
  <c r="H565" i="40" s="1"/>
  <c r="H566" i="40" s="1"/>
  <c r="H567" i="40" s="1"/>
  <c r="H568" i="40" s="1"/>
  <c r="H569" i="40" s="1"/>
  <c r="H570" i="40" s="1"/>
  <c r="H571" i="40" s="1"/>
  <c r="H572" i="40" s="1"/>
  <c r="H573" i="40" s="1"/>
  <c r="H574" i="40" s="1"/>
  <c r="H575" i="40" s="1"/>
  <c r="H576" i="40" s="1"/>
  <c r="H577" i="40" s="1"/>
  <c r="H578" i="40" s="1"/>
  <c r="H579" i="40" s="1"/>
  <c r="H580" i="40" s="1"/>
  <c r="H581" i="40" s="1"/>
  <c r="H582" i="40" s="1"/>
  <c r="H583" i="40" s="1"/>
  <c r="H584" i="40" s="1"/>
  <c r="H585" i="40" s="1"/>
  <c r="H586" i="40" s="1"/>
  <c r="H587" i="40" s="1"/>
  <c r="H588" i="40" s="1"/>
  <c r="H589" i="40" s="1"/>
  <c r="H590" i="40" s="1"/>
  <c r="H591" i="40" s="1"/>
  <c r="H592" i="40" s="1"/>
  <c r="H593" i="40" s="1"/>
  <c r="H594" i="40" s="1"/>
  <c r="H595" i="40" s="1"/>
  <c r="H596" i="40" s="1"/>
  <c r="H597" i="40" s="1"/>
  <c r="H598" i="40" s="1"/>
  <c r="H599" i="40" s="1"/>
  <c r="H600" i="40" s="1"/>
  <c r="H601" i="40" s="1"/>
  <c r="H602" i="40" s="1"/>
  <c r="H603" i="40" s="1"/>
  <c r="H604" i="40" s="1"/>
  <c r="H605" i="40" s="1"/>
  <c r="H606" i="40" s="1"/>
  <c r="H607" i="40" s="1"/>
  <c r="H608" i="40" s="1"/>
  <c r="H609" i="40" s="1"/>
  <c r="H610" i="40" s="1"/>
  <c r="H611" i="40" s="1"/>
  <c r="H612" i="40" s="1"/>
  <c r="H613" i="40" s="1"/>
  <c r="H614" i="40" s="1"/>
  <c r="H615" i="40" s="1"/>
  <c r="H616" i="40" s="1"/>
  <c r="H617" i="40" s="1"/>
  <c r="H618" i="40" s="1"/>
  <c r="H619" i="40" s="1"/>
  <c r="H620" i="40" s="1"/>
  <c r="H621" i="40" s="1"/>
  <c r="H622" i="40" s="1"/>
  <c r="H623" i="40" s="1"/>
  <c r="H624" i="40" s="1"/>
  <c r="H625" i="40" s="1"/>
  <c r="H626" i="40" s="1"/>
  <c r="H627" i="40" s="1"/>
  <c r="H628" i="40" s="1"/>
  <c r="H629" i="40" s="1"/>
  <c r="H630" i="40" s="1"/>
  <c r="H631" i="40" s="1"/>
  <c r="H632" i="40" s="1"/>
  <c r="H633" i="40" s="1"/>
  <c r="H634" i="40" s="1"/>
  <c r="H635" i="40" s="1"/>
  <c r="H636" i="40" s="1"/>
  <c r="H7" i="40"/>
  <c r="H8" i="40" s="1"/>
  <c r="G6" i="40"/>
  <c r="F6" i="40"/>
  <c r="E6" i="40"/>
  <c r="H9" i="39"/>
  <c r="H10" i="39" s="1"/>
  <c r="H11" i="39" s="1"/>
  <c r="H452" i="39"/>
  <c r="H453" i="39" s="1"/>
  <c r="H454" i="39" s="1"/>
  <c r="H455" i="39" s="1"/>
  <c r="H456" i="39" s="1"/>
  <c r="H457" i="39" s="1"/>
  <c r="H458" i="39" s="1"/>
  <c r="H459" i="39" s="1"/>
  <c r="H460" i="39" s="1"/>
  <c r="H461" i="39" s="1"/>
  <c r="H462" i="39" s="1"/>
  <c r="H463" i="39" s="1"/>
  <c r="H464" i="39" s="1"/>
  <c r="H465" i="39" s="1"/>
  <c r="H466" i="39" s="1"/>
  <c r="H467" i="39" s="1"/>
  <c r="H468" i="39" s="1"/>
  <c r="H469" i="39" s="1"/>
  <c r="H470" i="39" s="1"/>
  <c r="H471" i="39" s="1"/>
  <c r="H472" i="39" s="1"/>
  <c r="H473" i="39" s="1"/>
  <c r="H474" i="39" s="1"/>
  <c r="H475" i="39" s="1"/>
  <c r="H476" i="39" s="1"/>
  <c r="H477" i="39" s="1"/>
  <c r="H478" i="39" s="1"/>
  <c r="H479" i="39" s="1"/>
  <c r="H480" i="39" s="1"/>
  <c r="H481" i="39" s="1"/>
  <c r="H482" i="39" s="1"/>
  <c r="H483" i="39" s="1"/>
  <c r="H484" i="39" s="1"/>
  <c r="H485" i="39" s="1"/>
  <c r="H486" i="39" s="1"/>
  <c r="H487" i="39" s="1"/>
  <c r="H488" i="39" s="1"/>
  <c r="H489" i="39" s="1"/>
  <c r="H490" i="39" s="1"/>
  <c r="H491" i="39" s="1"/>
  <c r="H492" i="39" s="1"/>
  <c r="H493" i="39" s="1"/>
  <c r="H494" i="39" s="1"/>
  <c r="H495" i="39" s="1"/>
  <c r="H496" i="39" s="1"/>
  <c r="H497" i="39" s="1"/>
  <c r="H498" i="39" s="1"/>
  <c r="H499" i="39" s="1"/>
  <c r="H500" i="39" s="1"/>
  <c r="H501" i="39" s="1"/>
  <c r="H502" i="39" s="1"/>
  <c r="H503" i="39" s="1"/>
  <c r="H504" i="39" s="1"/>
  <c r="H505" i="39" s="1"/>
  <c r="H506" i="39" s="1"/>
  <c r="H507" i="39" s="1"/>
  <c r="H508" i="39" s="1"/>
  <c r="H509" i="39" s="1"/>
  <c r="H510" i="39" s="1"/>
  <c r="H511" i="39" s="1"/>
  <c r="H512" i="39" s="1"/>
  <c r="H513" i="39" s="1"/>
  <c r="H514" i="39" s="1"/>
  <c r="H515" i="39" s="1"/>
  <c r="H516" i="39" s="1"/>
  <c r="H517" i="39" s="1"/>
  <c r="H518" i="39" s="1"/>
  <c r="H519" i="39" s="1"/>
  <c r="H520" i="39" s="1"/>
  <c r="H521" i="39" s="1"/>
  <c r="H522" i="39" s="1"/>
  <c r="H523" i="39" s="1"/>
  <c r="H524" i="39" s="1"/>
  <c r="H525" i="39" s="1"/>
  <c r="H526" i="39" s="1"/>
  <c r="H527" i="39" s="1"/>
  <c r="H528" i="39" s="1"/>
  <c r="H529" i="39" s="1"/>
  <c r="H530" i="39" s="1"/>
  <c r="H531" i="39" s="1"/>
  <c r="H532" i="39" s="1"/>
  <c r="H533" i="39" s="1"/>
  <c r="H534" i="39" s="1"/>
  <c r="H535" i="39" s="1"/>
  <c r="H536" i="39" s="1"/>
  <c r="H537" i="39" s="1"/>
  <c r="H538" i="39" s="1"/>
  <c r="H539" i="39" s="1"/>
  <c r="H540" i="39" s="1"/>
  <c r="H541" i="39" s="1"/>
  <c r="H542" i="39" s="1"/>
  <c r="H543" i="39" s="1"/>
  <c r="H544" i="39" s="1"/>
  <c r="H545" i="39" s="1"/>
  <c r="H546" i="39" s="1"/>
  <c r="H547" i="39" s="1"/>
  <c r="H548" i="39" s="1"/>
  <c r="H549" i="39" s="1"/>
  <c r="H550" i="39" s="1"/>
  <c r="H551" i="39" s="1"/>
  <c r="H552" i="39" s="1"/>
  <c r="H553" i="39" s="1"/>
  <c r="H554" i="39" s="1"/>
  <c r="H555" i="39" s="1"/>
  <c r="H556" i="39" s="1"/>
  <c r="H557" i="39" s="1"/>
  <c r="H558" i="39" s="1"/>
  <c r="H559" i="39" s="1"/>
  <c r="H560" i="39" s="1"/>
  <c r="H561" i="39" s="1"/>
  <c r="H562" i="39" s="1"/>
  <c r="H563" i="39" s="1"/>
  <c r="H564" i="39" s="1"/>
  <c r="H565" i="39" s="1"/>
  <c r="H566" i="39" s="1"/>
  <c r="H567" i="39" s="1"/>
  <c r="H568" i="39" s="1"/>
  <c r="H569" i="39" s="1"/>
  <c r="H570" i="39" s="1"/>
  <c r="H571" i="39" s="1"/>
  <c r="H572" i="39" s="1"/>
  <c r="H573" i="39" s="1"/>
  <c r="H574" i="39" s="1"/>
  <c r="H575" i="39" s="1"/>
  <c r="H576" i="39" s="1"/>
  <c r="H577" i="39" s="1"/>
  <c r="H578" i="39" s="1"/>
  <c r="H579" i="39" s="1"/>
  <c r="H580" i="39" s="1"/>
  <c r="H581" i="39" s="1"/>
  <c r="H582" i="39" s="1"/>
  <c r="H583" i="39" s="1"/>
  <c r="H584" i="39" s="1"/>
  <c r="H585" i="39" s="1"/>
  <c r="H586" i="39" s="1"/>
  <c r="H587" i="39" s="1"/>
  <c r="H588" i="39" s="1"/>
  <c r="H589" i="39" s="1"/>
  <c r="H590" i="39" s="1"/>
  <c r="H591" i="39" s="1"/>
  <c r="H592" i="39" s="1"/>
  <c r="H593" i="39" s="1"/>
  <c r="H594" i="39" s="1"/>
  <c r="H595" i="39" s="1"/>
  <c r="H596" i="39" s="1"/>
  <c r="H597" i="39" s="1"/>
  <c r="H598" i="39" s="1"/>
  <c r="H599" i="39" s="1"/>
  <c r="H600" i="39" s="1"/>
  <c r="H601" i="39" s="1"/>
  <c r="H602" i="39" s="1"/>
  <c r="H603" i="39" s="1"/>
  <c r="H604" i="39" s="1"/>
  <c r="H605" i="39" s="1"/>
  <c r="H606" i="39" s="1"/>
  <c r="H607" i="39" s="1"/>
  <c r="H608" i="39" s="1"/>
  <c r="H609" i="39" s="1"/>
  <c r="H610" i="39" s="1"/>
  <c r="H611" i="39" s="1"/>
  <c r="H612" i="39" s="1"/>
  <c r="H613" i="39" s="1"/>
  <c r="H614" i="39" s="1"/>
  <c r="H615" i="39" s="1"/>
  <c r="H616" i="39" s="1"/>
  <c r="H617" i="39" s="1"/>
  <c r="H618" i="39" s="1"/>
  <c r="H619" i="39" s="1"/>
  <c r="H620" i="39" s="1"/>
  <c r="H621" i="39" s="1"/>
  <c r="H622" i="39" s="1"/>
  <c r="H623" i="39" s="1"/>
  <c r="H624" i="39" s="1"/>
  <c r="H625" i="39" s="1"/>
  <c r="H626" i="39" s="1"/>
  <c r="H627" i="39" s="1"/>
  <c r="H628" i="39" s="1"/>
  <c r="H629" i="39" s="1"/>
  <c r="H630" i="39" s="1"/>
  <c r="H631" i="39" s="1"/>
  <c r="H632" i="39" s="1"/>
  <c r="H633" i="39" s="1"/>
  <c r="H634" i="39" s="1"/>
  <c r="H635" i="39" s="1"/>
  <c r="H636" i="39" s="1"/>
  <c r="H7" i="39"/>
  <c r="H8" i="39" s="1"/>
  <c r="G6" i="39"/>
  <c r="F6" i="39"/>
  <c r="E6" i="39"/>
  <c r="E37" i="4"/>
  <c r="D37" i="4"/>
  <c r="H452" i="38"/>
  <c r="H453" i="38" s="1"/>
  <c r="H454" i="38" s="1"/>
  <c r="H455" i="38" s="1"/>
  <c r="H456" i="38" s="1"/>
  <c r="H457" i="38" s="1"/>
  <c r="H458" i="38" s="1"/>
  <c r="H459" i="38" s="1"/>
  <c r="H460" i="38" s="1"/>
  <c r="H461" i="38" s="1"/>
  <c r="H462" i="38" s="1"/>
  <c r="H463" i="38" s="1"/>
  <c r="H464" i="38" s="1"/>
  <c r="H465" i="38" s="1"/>
  <c r="H466" i="38" s="1"/>
  <c r="H467" i="38" s="1"/>
  <c r="H468" i="38" s="1"/>
  <c r="H469" i="38" s="1"/>
  <c r="H470" i="38" s="1"/>
  <c r="H471" i="38" s="1"/>
  <c r="H472" i="38" s="1"/>
  <c r="H473" i="38" s="1"/>
  <c r="H474" i="38" s="1"/>
  <c r="H475" i="38" s="1"/>
  <c r="H476" i="38" s="1"/>
  <c r="H477" i="38" s="1"/>
  <c r="H478" i="38" s="1"/>
  <c r="H479" i="38" s="1"/>
  <c r="H480" i="38" s="1"/>
  <c r="H481" i="38" s="1"/>
  <c r="H482" i="38" s="1"/>
  <c r="H483" i="38" s="1"/>
  <c r="H484" i="38" s="1"/>
  <c r="H485" i="38" s="1"/>
  <c r="H486" i="38" s="1"/>
  <c r="H487" i="38" s="1"/>
  <c r="H488" i="38" s="1"/>
  <c r="H489" i="38" s="1"/>
  <c r="H490" i="38" s="1"/>
  <c r="H491" i="38" s="1"/>
  <c r="H492" i="38" s="1"/>
  <c r="H493" i="38" s="1"/>
  <c r="H494" i="38" s="1"/>
  <c r="H495" i="38" s="1"/>
  <c r="H496" i="38" s="1"/>
  <c r="H497" i="38" s="1"/>
  <c r="H498" i="38" s="1"/>
  <c r="H499" i="38" s="1"/>
  <c r="H500" i="38" s="1"/>
  <c r="H501" i="38" s="1"/>
  <c r="H502" i="38" s="1"/>
  <c r="H503" i="38" s="1"/>
  <c r="H504" i="38" s="1"/>
  <c r="H505" i="38" s="1"/>
  <c r="H506" i="38" s="1"/>
  <c r="H507" i="38" s="1"/>
  <c r="H508" i="38" s="1"/>
  <c r="H509" i="38" s="1"/>
  <c r="H510" i="38" s="1"/>
  <c r="H511" i="38" s="1"/>
  <c r="H512" i="38" s="1"/>
  <c r="H513" i="38" s="1"/>
  <c r="H514" i="38" s="1"/>
  <c r="H515" i="38" s="1"/>
  <c r="H516" i="38" s="1"/>
  <c r="H517" i="38" s="1"/>
  <c r="H518" i="38" s="1"/>
  <c r="H519" i="38" s="1"/>
  <c r="H520" i="38" s="1"/>
  <c r="H521" i="38" s="1"/>
  <c r="H522" i="38" s="1"/>
  <c r="H523" i="38" s="1"/>
  <c r="H524" i="38" s="1"/>
  <c r="H525" i="38" s="1"/>
  <c r="H526" i="38" s="1"/>
  <c r="H527" i="38" s="1"/>
  <c r="H528" i="38" s="1"/>
  <c r="H529" i="38" s="1"/>
  <c r="H530" i="38" s="1"/>
  <c r="H531" i="38" s="1"/>
  <c r="H532" i="38" s="1"/>
  <c r="H533" i="38" s="1"/>
  <c r="H534" i="38" s="1"/>
  <c r="H535" i="38" s="1"/>
  <c r="H536" i="38" s="1"/>
  <c r="H537" i="38" s="1"/>
  <c r="H538" i="38" s="1"/>
  <c r="H539" i="38" s="1"/>
  <c r="H540" i="38" s="1"/>
  <c r="H541" i="38" s="1"/>
  <c r="H542" i="38" s="1"/>
  <c r="H543" i="38" s="1"/>
  <c r="H544" i="38" s="1"/>
  <c r="H545" i="38" s="1"/>
  <c r="H546" i="38" s="1"/>
  <c r="H547" i="38" s="1"/>
  <c r="H548" i="38" s="1"/>
  <c r="H549" i="38" s="1"/>
  <c r="H550" i="38" s="1"/>
  <c r="H551" i="38" s="1"/>
  <c r="H552" i="38" s="1"/>
  <c r="H553" i="38" s="1"/>
  <c r="H554" i="38" s="1"/>
  <c r="H555" i="38" s="1"/>
  <c r="H556" i="38" s="1"/>
  <c r="H557" i="38" s="1"/>
  <c r="H558" i="38" s="1"/>
  <c r="H559" i="38" s="1"/>
  <c r="H560" i="38" s="1"/>
  <c r="H561" i="38" s="1"/>
  <c r="H562" i="38" s="1"/>
  <c r="H563" i="38" s="1"/>
  <c r="H564" i="38" s="1"/>
  <c r="H565" i="38" s="1"/>
  <c r="H566" i="38" s="1"/>
  <c r="H567" i="38" s="1"/>
  <c r="H568" i="38" s="1"/>
  <c r="H569" i="38" s="1"/>
  <c r="H570" i="38" s="1"/>
  <c r="H571" i="38" s="1"/>
  <c r="H572" i="38" s="1"/>
  <c r="H573" i="38" s="1"/>
  <c r="H574" i="38" s="1"/>
  <c r="H575" i="38" s="1"/>
  <c r="H576" i="38" s="1"/>
  <c r="H577" i="38" s="1"/>
  <c r="H578" i="38" s="1"/>
  <c r="H579" i="38" s="1"/>
  <c r="H580" i="38" s="1"/>
  <c r="H581" i="38" s="1"/>
  <c r="H582" i="38" s="1"/>
  <c r="H583" i="38" s="1"/>
  <c r="H584" i="38" s="1"/>
  <c r="H585" i="38" s="1"/>
  <c r="H586" i="38" s="1"/>
  <c r="H587" i="38" s="1"/>
  <c r="H588" i="38" s="1"/>
  <c r="H589" i="38" s="1"/>
  <c r="H590" i="38" s="1"/>
  <c r="H591" i="38" s="1"/>
  <c r="H592" i="38" s="1"/>
  <c r="H593" i="38" s="1"/>
  <c r="H594" i="38" s="1"/>
  <c r="H595" i="38" s="1"/>
  <c r="H596" i="38" s="1"/>
  <c r="H597" i="38" s="1"/>
  <c r="H598" i="38" s="1"/>
  <c r="H599" i="38" s="1"/>
  <c r="H600" i="38" s="1"/>
  <c r="H601" i="38" s="1"/>
  <c r="H602" i="38" s="1"/>
  <c r="H603" i="38" s="1"/>
  <c r="H604" i="38" s="1"/>
  <c r="H605" i="38" s="1"/>
  <c r="H606" i="38" s="1"/>
  <c r="H607" i="38" s="1"/>
  <c r="H608" i="38" s="1"/>
  <c r="H609" i="38" s="1"/>
  <c r="H610" i="38" s="1"/>
  <c r="H611" i="38" s="1"/>
  <c r="H612" i="38" s="1"/>
  <c r="H613" i="38" s="1"/>
  <c r="H614" i="38" s="1"/>
  <c r="H615" i="38" s="1"/>
  <c r="H616" i="38" s="1"/>
  <c r="H617" i="38" s="1"/>
  <c r="H618" i="38" s="1"/>
  <c r="H619" i="38" s="1"/>
  <c r="H620" i="38" s="1"/>
  <c r="H621" i="38" s="1"/>
  <c r="H622" i="38" s="1"/>
  <c r="H623" i="38" s="1"/>
  <c r="H624" i="38" s="1"/>
  <c r="H625" i="38" s="1"/>
  <c r="H626" i="38" s="1"/>
  <c r="H627" i="38" s="1"/>
  <c r="H628" i="38" s="1"/>
  <c r="H629" i="38" s="1"/>
  <c r="H630" i="38" s="1"/>
  <c r="H631" i="38" s="1"/>
  <c r="H632" i="38" s="1"/>
  <c r="H633" i="38" s="1"/>
  <c r="H634" i="38" s="1"/>
  <c r="H635" i="38" s="1"/>
  <c r="H636" i="38" s="1"/>
  <c r="H7" i="38"/>
  <c r="H8" i="38" s="1"/>
  <c r="G6" i="38"/>
  <c r="F37" i="4" s="1"/>
  <c r="F6" i="38"/>
  <c r="E6" i="38"/>
  <c r="H452" i="37"/>
  <c r="H453" i="37" s="1"/>
  <c r="H454" i="37" s="1"/>
  <c r="H455" i="37" s="1"/>
  <c r="H456" i="37" s="1"/>
  <c r="H457" i="37" s="1"/>
  <c r="H458" i="37" s="1"/>
  <c r="H459" i="37" s="1"/>
  <c r="H460" i="37" s="1"/>
  <c r="H461" i="37" s="1"/>
  <c r="H462" i="37" s="1"/>
  <c r="H463" i="37" s="1"/>
  <c r="H464" i="37" s="1"/>
  <c r="H465" i="37" s="1"/>
  <c r="H466" i="37" s="1"/>
  <c r="H467" i="37" s="1"/>
  <c r="H468" i="37" s="1"/>
  <c r="H469" i="37" s="1"/>
  <c r="H470" i="37" s="1"/>
  <c r="H471" i="37" s="1"/>
  <c r="H472" i="37" s="1"/>
  <c r="H473" i="37" s="1"/>
  <c r="H474" i="37" s="1"/>
  <c r="H475" i="37" s="1"/>
  <c r="H476" i="37" s="1"/>
  <c r="H477" i="37" s="1"/>
  <c r="H478" i="37" s="1"/>
  <c r="H479" i="37" s="1"/>
  <c r="H480" i="37" s="1"/>
  <c r="H481" i="37" s="1"/>
  <c r="H482" i="37" s="1"/>
  <c r="H483" i="37" s="1"/>
  <c r="H484" i="37" s="1"/>
  <c r="H485" i="37" s="1"/>
  <c r="H486" i="37" s="1"/>
  <c r="H487" i="37" s="1"/>
  <c r="H488" i="37" s="1"/>
  <c r="H489" i="37" s="1"/>
  <c r="H490" i="37" s="1"/>
  <c r="H491" i="37" s="1"/>
  <c r="H492" i="37" s="1"/>
  <c r="H493" i="37" s="1"/>
  <c r="H494" i="37" s="1"/>
  <c r="H495" i="37" s="1"/>
  <c r="H496" i="37" s="1"/>
  <c r="H497" i="37" s="1"/>
  <c r="H498" i="37" s="1"/>
  <c r="H499" i="37" s="1"/>
  <c r="H500" i="37" s="1"/>
  <c r="H501" i="37" s="1"/>
  <c r="H502" i="37" s="1"/>
  <c r="H503" i="37" s="1"/>
  <c r="H504" i="37" s="1"/>
  <c r="H505" i="37" s="1"/>
  <c r="H506" i="37" s="1"/>
  <c r="H507" i="37" s="1"/>
  <c r="H508" i="37" s="1"/>
  <c r="H509" i="37" s="1"/>
  <c r="H510" i="37" s="1"/>
  <c r="H511" i="37" s="1"/>
  <c r="H512" i="37" s="1"/>
  <c r="H513" i="37" s="1"/>
  <c r="H514" i="37" s="1"/>
  <c r="H515" i="37" s="1"/>
  <c r="H516" i="37" s="1"/>
  <c r="H517" i="37" s="1"/>
  <c r="H518" i="37" s="1"/>
  <c r="H519" i="37" s="1"/>
  <c r="H520" i="37" s="1"/>
  <c r="H521" i="37" s="1"/>
  <c r="H522" i="37" s="1"/>
  <c r="H523" i="37" s="1"/>
  <c r="H524" i="37" s="1"/>
  <c r="H525" i="37" s="1"/>
  <c r="H526" i="37" s="1"/>
  <c r="H527" i="37" s="1"/>
  <c r="H528" i="37" s="1"/>
  <c r="H529" i="37" s="1"/>
  <c r="H530" i="37" s="1"/>
  <c r="H531" i="37" s="1"/>
  <c r="H532" i="37" s="1"/>
  <c r="H533" i="37" s="1"/>
  <c r="H534" i="37" s="1"/>
  <c r="H535" i="37" s="1"/>
  <c r="H536" i="37" s="1"/>
  <c r="H537" i="37" s="1"/>
  <c r="H538" i="37" s="1"/>
  <c r="H539" i="37" s="1"/>
  <c r="H540" i="37" s="1"/>
  <c r="H541" i="37" s="1"/>
  <c r="H542" i="37" s="1"/>
  <c r="H543" i="37" s="1"/>
  <c r="H544" i="37" s="1"/>
  <c r="H545" i="37" s="1"/>
  <c r="H546" i="37" s="1"/>
  <c r="H547" i="37" s="1"/>
  <c r="H548" i="37" s="1"/>
  <c r="H549" i="37" s="1"/>
  <c r="H550" i="37" s="1"/>
  <c r="H551" i="37" s="1"/>
  <c r="H552" i="37" s="1"/>
  <c r="H553" i="37" s="1"/>
  <c r="H554" i="37" s="1"/>
  <c r="H555" i="37" s="1"/>
  <c r="H556" i="37" s="1"/>
  <c r="H557" i="37" s="1"/>
  <c r="H558" i="37" s="1"/>
  <c r="H559" i="37" s="1"/>
  <c r="H560" i="37" s="1"/>
  <c r="H561" i="37" s="1"/>
  <c r="H562" i="37" s="1"/>
  <c r="H563" i="37" s="1"/>
  <c r="H564" i="37" s="1"/>
  <c r="H565" i="37" s="1"/>
  <c r="H566" i="37" s="1"/>
  <c r="H567" i="37" s="1"/>
  <c r="H568" i="37" s="1"/>
  <c r="H569" i="37" s="1"/>
  <c r="H570" i="37" s="1"/>
  <c r="H571" i="37" s="1"/>
  <c r="H572" i="37" s="1"/>
  <c r="H573" i="37" s="1"/>
  <c r="H574" i="37" s="1"/>
  <c r="H575" i="37" s="1"/>
  <c r="H576" i="37" s="1"/>
  <c r="H577" i="37" s="1"/>
  <c r="H578" i="37" s="1"/>
  <c r="H579" i="37" s="1"/>
  <c r="H580" i="37" s="1"/>
  <c r="H581" i="37" s="1"/>
  <c r="H582" i="37" s="1"/>
  <c r="H583" i="37" s="1"/>
  <c r="H584" i="37" s="1"/>
  <c r="H585" i="37" s="1"/>
  <c r="H586" i="37" s="1"/>
  <c r="H587" i="37" s="1"/>
  <c r="H588" i="37" s="1"/>
  <c r="H589" i="37" s="1"/>
  <c r="H590" i="37" s="1"/>
  <c r="H591" i="37" s="1"/>
  <c r="H592" i="37" s="1"/>
  <c r="H593" i="37" s="1"/>
  <c r="H594" i="37" s="1"/>
  <c r="H595" i="37" s="1"/>
  <c r="H596" i="37" s="1"/>
  <c r="H597" i="37" s="1"/>
  <c r="H598" i="37" s="1"/>
  <c r="H599" i="37" s="1"/>
  <c r="H600" i="37" s="1"/>
  <c r="H601" i="37" s="1"/>
  <c r="H602" i="37" s="1"/>
  <c r="H603" i="37" s="1"/>
  <c r="H604" i="37" s="1"/>
  <c r="H605" i="37" s="1"/>
  <c r="H606" i="37" s="1"/>
  <c r="H607" i="37" s="1"/>
  <c r="H608" i="37" s="1"/>
  <c r="H609" i="37" s="1"/>
  <c r="H610" i="37" s="1"/>
  <c r="H611" i="37" s="1"/>
  <c r="H612" i="37" s="1"/>
  <c r="H613" i="37" s="1"/>
  <c r="H614" i="37" s="1"/>
  <c r="H615" i="37" s="1"/>
  <c r="H616" i="37" s="1"/>
  <c r="H617" i="37" s="1"/>
  <c r="H618" i="37" s="1"/>
  <c r="H619" i="37" s="1"/>
  <c r="H620" i="37" s="1"/>
  <c r="H621" i="37" s="1"/>
  <c r="H622" i="37" s="1"/>
  <c r="H623" i="37" s="1"/>
  <c r="H624" i="37" s="1"/>
  <c r="H625" i="37" s="1"/>
  <c r="H626" i="37" s="1"/>
  <c r="H627" i="37" s="1"/>
  <c r="H628" i="37" s="1"/>
  <c r="H629" i="37" s="1"/>
  <c r="H630" i="37" s="1"/>
  <c r="H631" i="37" s="1"/>
  <c r="H632" i="37" s="1"/>
  <c r="H633" i="37" s="1"/>
  <c r="H634" i="37" s="1"/>
  <c r="H635" i="37" s="1"/>
  <c r="H636" i="37" s="1"/>
  <c r="H7" i="37"/>
  <c r="H8" i="37" s="1"/>
  <c r="H9" i="37" s="1"/>
  <c r="G6" i="37"/>
  <c r="F36" i="4" s="1"/>
  <c r="F6" i="37"/>
  <c r="E36" i="4" s="1"/>
  <c r="E6" i="37"/>
  <c r="D36" i="4" s="1"/>
  <c r="G35" i="4"/>
  <c r="F35" i="4"/>
  <c r="E35" i="4"/>
  <c r="D35" i="4"/>
  <c r="H9" i="36"/>
  <c r="H452" i="36"/>
  <c r="H453" i="36" s="1"/>
  <c r="H454" i="36" s="1"/>
  <c r="H455" i="36" s="1"/>
  <c r="H456" i="36" s="1"/>
  <c r="H457" i="36" s="1"/>
  <c r="H458" i="36" s="1"/>
  <c r="H459" i="36" s="1"/>
  <c r="H460" i="36" s="1"/>
  <c r="H461" i="36" s="1"/>
  <c r="H462" i="36" s="1"/>
  <c r="H463" i="36" s="1"/>
  <c r="H464" i="36" s="1"/>
  <c r="H465" i="36" s="1"/>
  <c r="H466" i="36" s="1"/>
  <c r="H467" i="36" s="1"/>
  <c r="H468" i="36" s="1"/>
  <c r="H469" i="36" s="1"/>
  <c r="H470" i="36" s="1"/>
  <c r="H471" i="36" s="1"/>
  <c r="H472" i="36" s="1"/>
  <c r="H473" i="36" s="1"/>
  <c r="H474" i="36" s="1"/>
  <c r="H475" i="36" s="1"/>
  <c r="H476" i="36" s="1"/>
  <c r="H477" i="36" s="1"/>
  <c r="H478" i="36" s="1"/>
  <c r="H479" i="36" s="1"/>
  <c r="H480" i="36" s="1"/>
  <c r="H481" i="36" s="1"/>
  <c r="H482" i="36" s="1"/>
  <c r="H483" i="36" s="1"/>
  <c r="H484" i="36" s="1"/>
  <c r="H485" i="36" s="1"/>
  <c r="H486" i="36" s="1"/>
  <c r="H487" i="36" s="1"/>
  <c r="H488" i="36" s="1"/>
  <c r="H489" i="36" s="1"/>
  <c r="H490" i="36" s="1"/>
  <c r="H491" i="36" s="1"/>
  <c r="H492" i="36" s="1"/>
  <c r="H493" i="36" s="1"/>
  <c r="H494" i="36" s="1"/>
  <c r="H495" i="36" s="1"/>
  <c r="H496" i="36" s="1"/>
  <c r="H497" i="36" s="1"/>
  <c r="H498" i="36" s="1"/>
  <c r="H499" i="36" s="1"/>
  <c r="H500" i="36" s="1"/>
  <c r="H501" i="36" s="1"/>
  <c r="H502" i="36" s="1"/>
  <c r="H503" i="36" s="1"/>
  <c r="H504" i="36" s="1"/>
  <c r="H505" i="36" s="1"/>
  <c r="H506" i="36" s="1"/>
  <c r="H507" i="36" s="1"/>
  <c r="H508" i="36" s="1"/>
  <c r="H509" i="36" s="1"/>
  <c r="H510" i="36" s="1"/>
  <c r="H511" i="36" s="1"/>
  <c r="H512" i="36" s="1"/>
  <c r="H513" i="36" s="1"/>
  <c r="H514" i="36" s="1"/>
  <c r="H515" i="36" s="1"/>
  <c r="H516" i="36" s="1"/>
  <c r="H517" i="36" s="1"/>
  <c r="H518" i="36" s="1"/>
  <c r="H519" i="36" s="1"/>
  <c r="H520" i="36" s="1"/>
  <c r="H521" i="36" s="1"/>
  <c r="H522" i="36" s="1"/>
  <c r="H523" i="36" s="1"/>
  <c r="H524" i="36" s="1"/>
  <c r="H525" i="36" s="1"/>
  <c r="H526" i="36" s="1"/>
  <c r="H527" i="36" s="1"/>
  <c r="H528" i="36" s="1"/>
  <c r="H529" i="36" s="1"/>
  <c r="H530" i="36" s="1"/>
  <c r="H531" i="36" s="1"/>
  <c r="H532" i="36" s="1"/>
  <c r="H533" i="36" s="1"/>
  <c r="H534" i="36" s="1"/>
  <c r="H535" i="36" s="1"/>
  <c r="H536" i="36" s="1"/>
  <c r="H537" i="36" s="1"/>
  <c r="H538" i="36" s="1"/>
  <c r="H539" i="36" s="1"/>
  <c r="H540" i="36" s="1"/>
  <c r="H541" i="36" s="1"/>
  <c r="H542" i="36" s="1"/>
  <c r="H543" i="36" s="1"/>
  <c r="H544" i="36" s="1"/>
  <c r="H545" i="36" s="1"/>
  <c r="H546" i="36" s="1"/>
  <c r="H547" i="36" s="1"/>
  <c r="H548" i="36" s="1"/>
  <c r="H549" i="36" s="1"/>
  <c r="H550" i="36" s="1"/>
  <c r="H551" i="36" s="1"/>
  <c r="H552" i="36" s="1"/>
  <c r="H553" i="36" s="1"/>
  <c r="H554" i="36" s="1"/>
  <c r="H555" i="36" s="1"/>
  <c r="H556" i="36" s="1"/>
  <c r="H557" i="36" s="1"/>
  <c r="H558" i="36" s="1"/>
  <c r="H559" i="36" s="1"/>
  <c r="H560" i="36" s="1"/>
  <c r="H561" i="36" s="1"/>
  <c r="H562" i="36" s="1"/>
  <c r="H563" i="36" s="1"/>
  <c r="H564" i="36" s="1"/>
  <c r="H565" i="36" s="1"/>
  <c r="H566" i="36" s="1"/>
  <c r="H567" i="36" s="1"/>
  <c r="H568" i="36" s="1"/>
  <c r="H569" i="36" s="1"/>
  <c r="H570" i="36" s="1"/>
  <c r="H571" i="36" s="1"/>
  <c r="H572" i="36" s="1"/>
  <c r="H573" i="36" s="1"/>
  <c r="H574" i="36" s="1"/>
  <c r="H575" i="36" s="1"/>
  <c r="H576" i="36" s="1"/>
  <c r="H577" i="36" s="1"/>
  <c r="H578" i="36" s="1"/>
  <c r="H579" i="36" s="1"/>
  <c r="H580" i="36" s="1"/>
  <c r="H581" i="36" s="1"/>
  <c r="H582" i="36" s="1"/>
  <c r="H583" i="36" s="1"/>
  <c r="H584" i="36" s="1"/>
  <c r="H585" i="36" s="1"/>
  <c r="H586" i="36" s="1"/>
  <c r="H587" i="36" s="1"/>
  <c r="H588" i="36" s="1"/>
  <c r="H589" i="36" s="1"/>
  <c r="H590" i="36" s="1"/>
  <c r="H591" i="36" s="1"/>
  <c r="H592" i="36" s="1"/>
  <c r="H593" i="36" s="1"/>
  <c r="H594" i="36" s="1"/>
  <c r="H595" i="36" s="1"/>
  <c r="H596" i="36" s="1"/>
  <c r="H597" i="36" s="1"/>
  <c r="H598" i="36" s="1"/>
  <c r="H599" i="36" s="1"/>
  <c r="H600" i="36" s="1"/>
  <c r="H601" i="36" s="1"/>
  <c r="H602" i="36" s="1"/>
  <c r="H603" i="36" s="1"/>
  <c r="H604" i="36" s="1"/>
  <c r="H605" i="36" s="1"/>
  <c r="H606" i="36" s="1"/>
  <c r="H607" i="36" s="1"/>
  <c r="H608" i="36" s="1"/>
  <c r="H609" i="36" s="1"/>
  <c r="H610" i="36" s="1"/>
  <c r="H611" i="36" s="1"/>
  <c r="H612" i="36" s="1"/>
  <c r="H613" i="36" s="1"/>
  <c r="H614" i="36" s="1"/>
  <c r="H615" i="36" s="1"/>
  <c r="H616" i="36" s="1"/>
  <c r="H617" i="36" s="1"/>
  <c r="H618" i="36" s="1"/>
  <c r="H619" i="36" s="1"/>
  <c r="H620" i="36" s="1"/>
  <c r="H621" i="36" s="1"/>
  <c r="H622" i="36" s="1"/>
  <c r="H623" i="36" s="1"/>
  <c r="H624" i="36" s="1"/>
  <c r="H625" i="36" s="1"/>
  <c r="H626" i="36" s="1"/>
  <c r="H627" i="36" s="1"/>
  <c r="H628" i="36" s="1"/>
  <c r="H629" i="36" s="1"/>
  <c r="H630" i="36" s="1"/>
  <c r="H631" i="36" s="1"/>
  <c r="H632" i="36" s="1"/>
  <c r="H633" i="36" s="1"/>
  <c r="H634" i="36" s="1"/>
  <c r="H635" i="36" s="1"/>
  <c r="H636" i="36" s="1"/>
  <c r="H7" i="36"/>
  <c r="H8" i="36" s="1"/>
  <c r="G6" i="36"/>
  <c r="F6" i="36"/>
  <c r="E6" i="36"/>
  <c r="H6" i="36" s="1"/>
  <c r="G34" i="4"/>
  <c r="F34" i="4"/>
  <c r="E34" i="4"/>
  <c r="D34" i="4"/>
  <c r="H452" i="35"/>
  <c r="H453" i="35" s="1"/>
  <c r="H454" i="35" s="1"/>
  <c r="H455" i="35" s="1"/>
  <c r="H456" i="35" s="1"/>
  <c r="H457" i="35" s="1"/>
  <c r="H458" i="35" s="1"/>
  <c r="H459" i="35" s="1"/>
  <c r="H460" i="35" s="1"/>
  <c r="H461" i="35" s="1"/>
  <c r="H462" i="35" s="1"/>
  <c r="H463" i="35" s="1"/>
  <c r="H464" i="35" s="1"/>
  <c r="H465" i="35" s="1"/>
  <c r="H466" i="35" s="1"/>
  <c r="H467" i="35" s="1"/>
  <c r="H468" i="35" s="1"/>
  <c r="H469" i="35" s="1"/>
  <c r="H470" i="35" s="1"/>
  <c r="H471" i="35" s="1"/>
  <c r="H472" i="35" s="1"/>
  <c r="H473" i="35" s="1"/>
  <c r="H474" i="35" s="1"/>
  <c r="H475" i="35" s="1"/>
  <c r="H476" i="35" s="1"/>
  <c r="H477" i="35" s="1"/>
  <c r="H478" i="35" s="1"/>
  <c r="H479" i="35" s="1"/>
  <c r="H480" i="35" s="1"/>
  <c r="H481" i="35" s="1"/>
  <c r="H482" i="35" s="1"/>
  <c r="H483" i="35" s="1"/>
  <c r="H484" i="35" s="1"/>
  <c r="H485" i="35" s="1"/>
  <c r="H486" i="35" s="1"/>
  <c r="H487" i="35" s="1"/>
  <c r="H488" i="35" s="1"/>
  <c r="H489" i="35" s="1"/>
  <c r="H490" i="35" s="1"/>
  <c r="H491" i="35" s="1"/>
  <c r="H492" i="35" s="1"/>
  <c r="H493" i="35" s="1"/>
  <c r="H494" i="35" s="1"/>
  <c r="H495" i="35" s="1"/>
  <c r="H496" i="35" s="1"/>
  <c r="H497" i="35" s="1"/>
  <c r="H498" i="35" s="1"/>
  <c r="H499" i="35" s="1"/>
  <c r="H500" i="35" s="1"/>
  <c r="H501" i="35" s="1"/>
  <c r="H502" i="35" s="1"/>
  <c r="H503" i="35" s="1"/>
  <c r="H504" i="35" s="1"/>
  <c r="H505" i="35" s="1"/>
  <c r="H506" i="35" s="1"/>
  <c r="H507" i="35" s="1"/>
  <c r="H508" i="35" s="1"/>
  <c r="H509" i="35" s="1"/>
  <c r="H510" i="35" s="1"/>
  <c r="H511" i="35" s="1"/>
  <c r="H512" i="35" s="1"/>
  <c r="H513" i="35" s="1"/>
  <c r="H514" i="35" s="1"/>
  <c r="H515" i="35" s="1"/>
  <c r="H516" i="35" s="1"/>
  <c r="H517" i="35" s="1"/>
  <c r="H518" i="35" s="1"/>
  <c r="H519" i="35" s="1"/>
  <c r="H520" i="35" s="1"/>
  <c r="H521" i="35" s="1"/>
  <c r="H522" i="35" s="1"/>
  <c r="H523" i="35" s="1"/>
  <c r="H524" i="35" s="1"/>
  <c r="H525" i="35" s="1"/>
  <c r="H526" i="35" s="1"/>
  <c r="H527" i="35" s="1"/>
  <c r="H528" i="35" s="1"/>
  <c r="H529" i="35" s="1"/>
  <c r="H530" i="35" s="1"/>
  <c r="H531" i="35" s="1"/>
  <c r="H532" i="35" s="1"/>
  <c r="H533" i="35" s="1"/>
  <c r="H534" i="35" s="1"/>
  <c r="H535" i="35" s="1"/>
  <c r="H536" i="35" s="1"/>
  <c r="H537" i="35" s="1"/>
  <c r="H538" i="35" s="1"/>
  <c r="H539" i="35" s="1"/>
  <c r="H540" i="35" s="1"/>
  <c r="H541" i="35" s="1"/>
  <c r="H542" i="35" s="1"/>
  <c r="H543" i="35" s="1"/>
  <c r="H544" i="35" s="1"/>
  <c r="H545" i="35" s="1"/>
  <c r="H546" i="35" s="1"/>
  <c r="H547" i="35" s="1"/>
  <c r="H548" i="35" s="1"/>
  <c r="H549" i="35" s="1"/>
  <c r="H550" i="35" s="1"/>
  <c r="H551" i="35" s="1"/>
  <c r="H552" i="35" s="1"/>
  <c r="H553" i="35" s="1"/>
  <c r="H554" i="35" s="1"/>
  <c r="H555" i="35" s="1"/>
  <c r="H556" i="35" s="1"/>
  <c r="H557" i="35" s="1"/>
  <c r="H558" i="35" s="1"/>
  <c r="H559" i="35" s="1"/>
  <c r="H560" i="35" s="1"/>
  <c r="H561" i="35" s="1"/>
  <c r="H562" i="35" s="1"/>
  <c r="H563" i="35" s="1"/>
  <c r="H564" i="35" s="1"/>
  <c r="H565" i="35" s="1"/>
  <c r="H566" i="35" s="1"/>
  <c r="H567" i="35" s="1"/>
  <c r="H568" i="35" s="1"/>
  <c r="H569" i="35" s="1"/>
  <c r="H570" i="35" s="1"/>
  <c r="H571" i="35" s="1"/>
  <c r="H572" i="35" s="1"/>
  <c r="H573" i="35" s="1"/>
  <c r="H574" i="35" s="1"/>
  <c r="H575" i="35" s="1"/>
  <c r="H576" i="35" s="1"/>
  <c r="H577" i="35" s="1"/>
  <c r="H578" i="35" s="1"/>
  <c r="H579" i="35" s="1"/>
  <c r="H580" i="35" s="1"/>
  <c r="H581" i="35" s="1"/>
  <c r="H582" i="35" s="1"/>
  <c r="H583" i="35" s="1"/>
  <c r="H584" i="35" s="1"/>
  <c r="H585" i="35" s="1"/>
  <c r="H586" i="35" s="1"/>
  <c r="H587" i="35" s="1"/>
  <c r="H588" i="35" s="1"/>
  <c r="H589" i="35" s="1"/>
  <c r="H590" i="35" s="1"/>
  <c r="H591" i="35" s="1"/>
  <c r="H592" i="35" s="1"/>
  <c r="H593" i="35" s="1"/>
  <c r="H594" i="35" s="1"/>
  <c r="H595" i="35" s="1"/>
  <c r="H596" i="35" s="1"/>
  <c r="H597" i="35" s="1"/>
  <c r="H598" i="35" s="1"/>
  <c r="H599" i="35" s="1"/>
  <c r="H600" i="35" s="1"/>
  <c r="H601" i="35" s="1"/>
  <c r="H602" i="35" s="1"/>
  <c r="H603" i="35" s="1"/>
  <c r="H604" i="35" s="1"/>
  <c r="H605" i="35" s="1"/>
  <c r="H606" i="35" s="1"/>
  <c r="H607" i="35" s="1"/>
  <c r="H608" i="35" s="1"/>
  <c r="H609" i="35" s="1"/>
  <c r="H610" i="35" s="1"/>
  <c r="H611" i="35" s="1"/>
  <c r="H612" i="35" s="1"/>
  <c r="H613" i="35" s="1"/>
  <c r="H614" i="35" s="1"/>
  <c r="H615" i="35" s="1"/>
  <c r="H616" i="35" s="1"/>
  <c r="H617" i="35" s="1"/>
  <c r="H618" i="35" s="1"/>
  <c r="H619" i="35" s="1"/>
  <c r="H620" i="35" s="1"/>
  <c r="H621" i="35" s="1"/>
  <c r="H622" i="35" s="1"/>
  <c r="H623" i="35" s="1"/>
  <c r="H624" i="35" s="1"/>
  <c r="H625" i="35" s="1"/>
  <c r="H626" i="35" s="1"/>
  <c r="H627" i="35" s="1"/>
  <c r="H628" i="35" s="1"/>
  <c r="H629" i="35" s="1"/>
  <c r="H630" i="35" s="1"/>
  <c r="H631" i="35" s="1"/>
  <c r="H632" i="35" s="1"/>
  <c r="H633" i="35" s="1"/>
  <c r="H634" i="35" s="1"/>
  <c r="H635" i="35" s="1"/>
  <c r="H636" i="35" s="1"/>
  <c r="H7" i="35"/>
  <c r="H8" i="35" s="1"/>
  <c r="H9" i="35" s="1"/>
  <c r="H10" i="35" s="1"/>
  <c r="H11" i="35" s="1"/>
  <c r="H12" i="35" s="1"/>
  <c r="H13" i="35" s="1"/>
  <c r="H14" i="35" s="1"/>
  <c r="H15" i="35" s="1"/>
  <c r="H16" i="35" s="1"/>
  <c r="H17" i="35" s="1"/>
  <c r="H18" i="35" s="1"/>
  <c r="H19" i="35" s="1"/>
  <c r="H20" i="35" s="1"/>
  <c r="H21" i="35" s="1"/>
  <c r="G6" i="35"/>
  <c r="F6" i="35"/>
  <c r="E6" i="35"/>
  <c r="H452" i="34"/>
  <c r="H453" i="34" s="1"/>
  <c r="H454" i="34" s="1"/>
  <c r="H455" i="34" s="1"/>
  <c r="H456" i="34" s="1"/>
  <c r="H457" i="34" s="1"/>
  <c r="H458" i="34" s="1"/>
  <c r="H459" i="34" s="1"/>
  <c r="H460" i="34" s="1"/>
  <c r="H461" i="34" s="1"/>
  <c r="H462" i="34" s="1"/>
  <c r="H463" i="34" s="1"/>
  <c r="H464" i="34" s="1"/>
  <c r="H465" i="34" s="1"/>
  <c r="H466" i="34" s="1"/>
  <c r="H467" i="34" s="1"/>
  <c r="H468" i="34" s="1"/>
  <c r="H469" i="34" s="1"/>
  <c r="H470" i="34" s="1"/>
  <c r="H471" i="34" s="1"/>
  <c r="H472" i="34" s="1"/>
  <c r="H473" i="34" s="1"/>
  <c r="H474" i="34" s="1"/>
  <c r="H475" i="34" s="1"/>
  <c r="H476" i="34" s="1"/>
  <c r="H477" i="34" s="1"/>
  <c r="H478" i="34" s="1"/>
  <c r="H479" i="34" s="1"/>
  <c r="H480" i="34" s="1"/>
  <c r="H481" i="34" s="1"/>
  <c r="H482" i="34" s="1"/>
  <c r="H483" i="34" s="1"/>
  <c r="H484" i="34" s="1"/>
  <c r="H485" i="34" s="1"/>
  <c r="H486" i="34" s="1"/>
  <c r="H487" i="34" s="1"/>
  <c r="H488" i="34" s="1"/>
  <c r="H489" i="34" s="1"/>
  <c r="H490" i="34" s="1"/>
  <c r="H491" i="34" s="1"/>
  <c r="H492" i="34" s="1"/>
  <c r="H493" i="34" s="1"/>
  <c r="H494" i="34" s="1"/>
  <c r="H495" i="34" s="1"/>
  <c r="H496" i="34" s="1"/>
  <c r="H497" i="34" s="1"/>
  <c r="H498" i="34" s="1"/>
  <c r="H499" i="34" s="1"/>
  <c r="H500" i="34" s="1"/>
  <c r="H501" i="34" s="1"/>
  <c r="H502" i="34" s="1"/>
  <c r="H503" i="34" s="1"/>
  <c r="H504" i="34" s="1"/>
  <c r="H505" i="34" s="1"/>
  <c r="H506" i="34" s="1"/>
  <c r="H507" i="34" s="1"/>
  <c r="H508" i="34" s="1"/>
  <c r="H509" i="34" s="1"/>
  <c r="H510" i="34" s="1"/>
  <c r="H511" i="34" s="1"/>
  <c r="H512" i="34" s="1"/>
  <c r="H513" i="34" s="1"/>
  <c r="H514" i="34" s="1"/>
  <c r="H515" i="34" s="1"/>
  <c r="H516" i="34" s="1"/>
  <c r="H517" i="34" s="1"/>
  <c r="H518" i="34" s="1"/>
  <c r="H519" i="34" s="1"/>
  <c r="H520" i="34" s="1"/>
  <c r="H521" i="34" s="1"/>
  <c r="H522" i="34" s="1"/>
  <c r="H523" i="34" s="1"/>
  <c r="H524" i="34" s="1"/>
  <c r="H525" i="34" s="1"/>
  <c r="H526" i="34" s="1"/>
  <c r="H527" i="34" s="1"/>
  <c r="H528" i="34" s="1"/>
  <c r="H529" i="34" s="1"/>
  <c r="H530" i="34" s="1"/>
  <c r="H531" i="34" s="1"/>
  <c r="H532" i="34" s="1"/>
  <c r="H533" i="34" s="1"/>
  <c r="H534" i="34" s="1"/>
  <c r="H535" i="34" s="1"/>
  <c r="H536" i="34" s="1"/>
  <c r="H537" i="34" s="1"/>
  <c r="H538" i="34" s="1"/>
  <c r="H539" i="34" s="1"/>
  <c r="H540" i="34" s="1"/>
  <c r="H541" i="34" s="1"/>
  <c r="H542" i="34" s="1"/>
  <c r="H543" i="34" s="1"/>
  <c r="H544" i="34" s="1"/>
  <c r="H545" i="34" s="1"/>
  <c r="H546" i="34" s="1"/>
  <c r="H547" i="34" s="1"/>
  <c r="H548" i="34" s="1"/>
  <c r="H549" i="34" s="1"/>
  <c r="H550" i="34" s="1"/>
  <c r="H551" i="34" s="1"/>
  <c r="H552" i="34" s="1"/>
  <c r="H553" i="34" s="1"/>
  <c r="H554" i="34" s="1"/>
  <c r="H555" i="34" s="1"/>
  <c r="H556" i="34" s="1"/>
  <c r="H557" i="34" s="1"/>
  <c r="H558" i="34" s="1"/>
  <c r="H559" i="34" s="1"/>
  <c r="H560" i="34" s="1"/>
  <c r="H561" i="34" s="1"/>
  <c r="H562" i="34" s="1"/>
  <c r="H563" i="34" s="1"/>
  <c r="H564" i="34" s="1"/>
  <c r="H565" i="34" s="1"/>
  <c r="H566" i="34" s="1"/>
  <c r="H567" i="34" s="1"/>
  <c r="H568" i="34" s="1"/>
  <c r="H569" i="34" s="1"/>
  <c r="H570" i="34" s="1"/>
  <c r="H571" i="34" s="1"/>
  <c r="H572" i="34" s="1"/>
  <c r="H573" i="34" s="1"/>
  <c r="H574" i="34" s="1"/>
  <c r="H575" i="34" s="1"/>
  <c r="H576" i="34" s="1"/>
  <c r="H577" i="34" s="1"/>
  <c r="H578" i="34" s="1"/>
  <c r="H579" i="34" s="1"/>
  <c r="H580" i="34" s="1"/>
  <c r="H581" i="34" s="1"/>
  <c r="H582" i="34" s="1"/>
  <c r="H583" i="34" s="1"/>
  <c r="H584" i="34" s="1"/>
  <c r="H585" i="34" s="1"/>
  <c r="H586" i="34" s="1"/>
  <c r="H587" i="34" s="1"/>
  <c r="H588" i="34" s="1"/>
  <c r="H589" i="34" s="1"/>
  <c r="H590" i="34" s="1"/>
  <c r="H591" i="34" s="1"/>
  <c r="H592" i="34" s="1"/>
  <c r="H593" i="34" s="1"/>
  <c r="H594" i="34" s="1"/>
  <c r="H595" i="34" s="1"/>
  <c r="H596" i="34" s="1"/>
  <c r="H597" i="34" s="1"/>
  <c r="H598" i="34" s="1"/>
  <c r="H599" i="34" s="1"/>
  <c r="H600" i="34" s="1"/>
  <c r="H601" i="34" s="1"/>
  <c r="H602" i="34" s="1"/>
  <c r="H603" i="34" s="1"/>
  <c r="H604" i="34" s="1"/>
  <c r="H605" i="34" s="1"/>
  <c r="H606" i="34" s="1"/>
  <c r="H607" i="34" s="1"/>
  <c r="H608" i="34" s="1"/>
  <c r="H609" i="34" s="1"/>
  <c r="H610" i="34" s="1"/>
  <c r="H611" i="34" s="1"/>
  <c r="H612" i="34" s="1"/>
  <c r="H613" i="34" s="1"/>
  <c r="H614" i="34" s="1"/>
  <c r="H615" i="34" s="1"/>
  <c r="H616" i="34" s="1"/>
  <c r="H617" i="34" s="1"/>
  <c r="H618" i="34" s="1"/>
  <c r="H619" i="34" s="1"/>
  <c r="H620" i="34" s="1"/>
  <c r="H621" i="34" s="1"/>
  <c r="H622" i="34" s="1"/>
  <c r="H623" i="34" s="1"/>
  <c r="H624" i="34" s="1"/>
  <c r="H625" i="34" s="1"/>
  <c r="H626" i="34" s="1"/>
  <c r="H627" i="34" s="1"/>
  <c r="H628" i="34" s="1"/>
  <c r="H629" i="34" s="1"/>
  <c r="H630" i="34" s="1"/>
  <c r="H631" i="34" s="1"/>
  <c r="H632" i="34" s="1"/>
  <c r="H633" i="34" s="1"/>
  <c r="H634" i="34" s="1"/>
  <c r="H635" i="34" s="1"/>
  <c r="H636" i="34" s="1"/>
  <c r="H7" i="34"/>
  <c r="H8" i="34" s="1"/>
  <c r="H9" i="34" s="1"/>
  <c r="H10" i="34" s="1"/>
  <c r="H11" i="34" s="1"/>
  <c r="H12" i="34" s="1"/>
  <c r="H13" i="34" s="1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s="1"/>
  <c r="G6" i="34"/>
  <c r="F33" i="4" s="1"/>
  <c r="F6" i="34"/>
  <c r="E33" i="4" s="1"/>
  <c r="E6" i="34"/>
  <c r="D33" i="4" s="1"/>
  <c r="H452" i="33"/>
  <c r="H453" i="33" s="1"/>
  <c r="H454" i="33" s="1"/>
  <c r="H455" i="33" s="1"/>
  <c r="H456" i="33" s="1"/>
  <c r="H457" i="33" s="1"/>
  <c r="H458" i="33" s="1"/>
  <c r="H459" i="33" s="1"/>
  <c r="H460" i="33" s="1"/>
  <c r="H461" i="33" s="1"/>
  <c r="H462" i="33" s="1"/>
  <c r="H463" i="33" s="1"/>
  <c r="H464" i="33" s="1"/>
  <c r="H465" i="33" s="1"/>
  <c r="H466" i="33" s="1"/>
  <c r="H467" i="33" s="1"/>
  <c r="H468" i="33" s="1"/>
  <c r="H469" i="33" s="1"/>
  <c r="H470" i="33" s="1"/>
  <c r="H471" i="33" s="1"/>
  <c r="H472" i="33" s="1"/>
  <c r="H473" i="33" s="1"/>
  <c r="H474" i="33" s="1"/>
  <c r="H475" i="33" s="1"/>
  <c r="H476" i="33" s="1"/>
  <c r="H477" i="33" s="1"/>
  <c r="H478" i="33" s="1"/>
  <c r="H479" i="33" s="1"/>
  <c r="H480" i="33" s="1"/>
  <c r="H481" i="33" s="1"/>
  <c r="H482" i="33" s="1"/>
  <c r="H483" i="33" s="1"/>
  <c r="H484" i="33" s="1"/>
  <c r="H485" i="33" s="1"/>
  <c r="H486" i="33" s="1"/>
  <c r="H487" i="33" s="1"/>
  <c r="H488" i="33" s="1"/>
  <c r="H489" i="33" s="1"/>
  <c r="H490" i="33" s="1"/>
  <c r="H491" i="33" s="1"/>
  <c r="H492" i="33" s="1"/>
  <c r="H493" i="33" s="1"/>
  <c r="H494" i="33" s="1"/>
  <c r="H495" i="33" s="1"/>
  <c r="H496" i="33" s="1"/>
  <c r="H497" i="33" s="1"/>
  <c r="H498" i="33" s="1"/>
  <c r="H499" i="33" s="1"/>
  <c r="H500" i="33" s="1"/>
  <c r="H501" i="33" s="1"/>
  <c r="H502" i="33" s="1"/>
  <c r="H503" i="33" s="1"/>
  <c r="H504" i="33" s="1"/>
  <c r="H505" i="33" s="1"/>
  <c r="H506" i="33" s="1"/>
  <c r="H507" i="33" s="1"/>
  <c r="H508" i="33" s="1"/>
  <c r="H509" i="33" s="1"/>
  <c r="H510" i="33" s="1"/>
  <c r="H511" i="33" s="1"/>
  <c r="H512" i="33" s="1"/>
  <c r="H513" i="33" s="1"/>
  <c r="H514" i="33" s="1"/>
  <c r="H515" i="33" s="1"/>
  <c r="H516" i="33" s="1"/>
  <c r="H517" i="33" s="1"/>
  <c r="H518" i="33" s="1"/>
  <c r="H519" i="33" s="1"/>
  <c r="H520" i="33" s="1"/>
  <c r="H521" i="33" s="1"/>
  <c r="H522" i="33" s="1"/>
  <c r="H523" i="33" s="1"/>
  <c r="H524" i="33" s="1"/>
  <c r="H525" i="33" s="1"/>
  <c r="H526" i="33" s="1"/>
  <c r="H527" i="33" s="1"/>
  <c r="H528" i="33" s="1"/>
  <c r="H529" i="33" s="1"/>
  <c r="H530" i="33" s="1"/>
  <c r="H531" i="33" s="1"/>
  <c r="H532" i="33" s="1"/>
  <c r="H533" i="33" s="1"/>
  <c r="H534" i="33" s="1"/>
  <c r="H535" i="33" s="1"/>
  <c r="H536" i="33" s="1"/>
  <c r="H537" i="33" s="1"/>
  <c r="H538" i="33" s="1"/>
  <c r="H539" i="33" s="1"/>
  <c r="H540" i="33" s="1"/>
  <c r="H541" i="33" s="1"/>
  <c r="H542" i="33" s="1"/>
  <c r="H543" i="33" s="1"/>
  <c r="H544" i="33" s="1"/>
  <c r="H545" i="33" s="1"/>
  <c r="H546" i="33" s="1"/>
  <c r="H547" i="33" s="1"/>
  <c r="H548" i="33" s="1"/>
  <c r="H549" i="33" s="1"/>
  <c r="H550" i="33" s="1"/>
  <c r="H551" i="33" s="1"/>
  <c r="H552" i="33" s="1"/>
  <c r="H553" i="33" s="1"/>
  <c r="H554" i="33" s="1"/>
  <c r="H555" i="33" s="1"/>
  <c r="H556" i="33" s="1"/>
  <c r="H557" i="33" s="1"/>
  <c r="H558" i="33" s="1"/>
  <c r="H559" i="33" s="1"/>
  <c r="H560" i="33" s="1"/>
  <c r="H561" i="33" s="1"/>
  <c r="H562" i="33" s="1"/>
  <c r="H563" i="33" s="1"/>
  <c r="H564" i="33" s="1"/>
  <c r="H565" i="33" s="1"/>
  <c r="H566" i="33" s="1"/>
  <c r="H567" i="33" s="1"/>
  <c r="H568" i="33" s="1"/>
  <c r="H569" i="33" s="1"/>
  <c r="H570" i="33" s="1"/>
  <c r="H571" i="33" s="1"/>
  <c r="H572" i="33" s="1"/>
  <c r="H573" i="33" s="1"/>
  <c r="H574" i="33" s="1"/>
  <c r="H575" i="33" s="1"/>
  <c r="H576" i="33" s="1"/>
  <c r="H577" i="33" s="1"/>
  <c r="H578" i="33" s="1"/>
  <c r="H579" i="33" s="1"/>
  <c r="H580" i="33" s="1"/>
  <c r="H581" i="33" s="1"/>
  <c r="H582" i="33" s="1"/>
  <c r="H583" i="33" s="1"/>
  <c r="H584" i="33" s="1"/>
  <c r="H585" i="33" s="1"/>
  <c r="H586" i="33" s="1"/>
  <c r="H587" i="33" s="1"/>
  <c r="H588" i="33" s="1"/>
  <c r="H589" i="33" s="1"/>
  <c r="H590" i="33" s="1"/>
  <c r="H591" i="33" s="1"/>
  <c r="H592" i="33" s="1"/>
  <c r="H593" i="33" s="1"/>
  <c r="H594" i="33" s="1"/>
  <c r="H595" i="33" s="1"/>
  <c r="H596" i="33" s="1"/>
  <c r="H597" i="33" s="1"/>
  <c r="H598" i="33" s="1"/>
  <c r="H599" i="33" s="1"/>
  <c r="H600" i="33" s="1"/>
  <c r="H601" i="33" s="1"/>
  <c r="H602" i="33" s="1"/>
  <c r="H603" i="33" s="1"/>
  <c r="H604" i="33" s="1"/>
  <c r="H605" i="33" s="1"/>
  <c r="H606" i="33" s="1"/>
  <c r="H607" i="33" s="1"/>
  <c r="H608" i="33" s="1"/>
  <c r="H609" i="33" s="1"/>
  <c r="H610" i="33" s="1"/>
  <c r="H611" i="33" s="1"/>
  <c r="H612" i="33" s="1"/>
  <c r="H613" i="33" s="1"/>
  <c r="H614" i="33" s="1"/>
  <c r="H615" i="33" s="1"/>
  <c r="H616" i="33" s="1"/>
  <c r="H617" i="33" s="1"/>
  <c r="H618" i="33" s="1"/>
  <c r="H619" i="33" s="1"/>
  <c r="H620" i="33" s="1"/>
  <c r="H621" i="33" s="1"/>
  <c r="H622" i="33" s="1"/>
  <c r="H623" i="33" s="1"/>
  <c r="H624" i="33" s="1"/>
  <c r="H625" i="33" s="1"/>
  <c r="H626" i="33" s="1"/>
  <c r="H627" i="33" s="1"/>
  <c r="H628" i="33" s="1"/>
  <c r="H629" i="33" s="1"/>
  <c r="H630" i="33" s="1"/>
  <c r="H631" i="33" s="1"/>
  <c r="H632" i="33" s="1"/>
  <c r="H633" i="33" s="1"/>
  <c r="H634" i="33" s="1"/>
  <c r="H635" i="33" s="1"/>
  <c r="H636" i="33" s="1"/>
  <c r="H7" i="33"/>
  <c r="H8" i="33" s="1"/>
  <c r="G6" i="33"/>
  <c r="F32" i="4" s="1"/>
  <c r="F6" i="33"/>
  <c r="E32" i="4" s="1"/>
  <c r="E6" i="33"/>
  <c r="E31" i="4"/>
  <c r="H8" i="32"/>
  <c r="H9" i="32" s="1"/>
  <c r="H10" i="32" s="1"/>
  <c r="H11" i="32" s="1"/>
  <c r="H12" i="32" s="1"/>
  <c r="H13" i="32" s="1"/>
  <c r="H14" i="32" s="1"/>
  <c r="H15" i="32" s="1"/>
  <c r="H16" i="32" s="1"/>
  <c r="H17" i="32" s="1"/>
  <c r="H18" i="32" s="1"/>
  <c r="H19" i="32" s="1"/>
  <c r="H20" i="32" s="1"/>
  <c r="H21" i="32" s="1"/>
  <c r="H22" i="32" s="1"/>
  <c r="H23" i="32" s="1"/>
  <c r="H24" i="32" s="1"/>
  <c r="H25" i="32" s="1"/>
  <c r="H26" i="32" s="1"/>
  <c r="H27" i="32" s="1"/>
  <c r="H28" i="32" s="1"/>
  <c r="H29" i="32" s="1"/>
  <c r="H30" i="32" s="1"/>
  <c r="H31" i="32" s="1"/>
  <c r="H32" i="32" s="1"/>
  <c r="H33" i="32" s="1"/>
  <c r="H452" i="32"/>
  <c r="H453" i="32" s="1"/>
  <c r="H454" i="32" s="1"/>
  <c r="H455" i="32" s="1"/>
  <c r="H456" i="32" s="1"/>
  <c r="H457" i="32" s="1"/>
  <c r="H458" i="32" s="1"/>
  <c r="H459" i="32" s="1"/>
  <c r="H460" i="32" s="1"/>
  <c r="H461" i="32" s="1"/>
  <c r="H462" i="32" s="1"/>
  <c r="H463" i="32" s="1"/>
  <c r="H464" i="32" s="1"/>
  <c r="H465" i="32" s="1"/>
  <c r="H466" i="32" s="1"/>
  <c r="H467" i="32" s="1"/>
  <c r="H468" i="32" s="1"/>
  <c r="H469" i="32" s="1"/>
  <c r="H470" i="32" s="1"/>
  <c r="H471" i="32" s="1"/>
  <c r="H472" i="32" s="1"/>
  <c r="H473" i="32" s="1"/>
  <c r="H474" i="32" s="1"/>
  <c r="H475" i="32" s="1"/>
  <c r="H476" i="32" s="1"/>
  <c r="H477" i="32" s="1"/>
  <c r="H478" i="32" s="1"/>
  <c r="H479" i="32" s="1"/>
  <c r="H480" i="32" s="1"/>
  <c r="H481" i="32" s="1"/>
  <c r="H482" i="32" s="1"/>
  <c r="H483" i="32" s="1"/>
  <c r="H484" i="32" s="1"/>
  <c r="H485" i="32" s="1"/>
  <c r="H486" i="32" s="1"/>
  <c r="H487" i="32" s="1"/>
  <c r="H488" i="32" s="1"/>
  <c r="H489" i="32" s="1"/>
  <c r="H490" i="32" s="1"/>
  <c r="H491" i="32" s="1"/>
  <c r="H492" i="32" s="1"/>
  <c r="H493" i="32" s="1"/>
  <c r="H494" i="32" s="1"/>
  <c r="H495" i="32" s="1"/>
  <c r="H496" i="32" s="1"/>
  <c r="H497" i="32" s="1"/>
  <c r="H498" i="32" s="1"/>
  <c r="H499" i="32" s="1"/>
  <c r="H500" i="32" s="1"/>
  <c r="H501" i="32" s="1"/>
  <c r="H502" i="32" s="1"/>
  <c r="H503" i="32" s="1"/>
  <c r="H504" i="32" s="1"/>
  <c r="H505" i="32" s="1"/>
  <c r="H506" i="32" s="1"/>
  <c r="H507" i="32" s="1"/>
  <c r="H508" i="32" s="1"/>
  <c r="H509" i="32" s="1"/>
  <c r="H510" i="32" s="1"/>
  <c r="H511" i="32" s="1"/>
  <c r="H512" i="32" s="1"/>
  <c r="H513" i="32" s="1"/>
  <c r="H514" i="32" s="1"/>
  <c r="H515" i="32" s="1"/>
  <c r="H516" i="32" s="1"/>
  <c r="H517" i="32" s="1"/>
  <c r="H518" i="32" s="1"/>
  <c r="H519" i="32" s="1"/>
  <c r="H520" i="32" s="1"/>
  <c r="H521" i="32" s="1"/>
  <c r="H522" i="32" s="1"/>
  <c r="H523" i="32" s="1"/>
  <c r="H524" i="32" s="1"/>
  <c r="H525" i="32" s="1"/>
  <c r="H526" i="32" s="1"/>
  <c r="H527" i="32" s="1"/>
  <c r="H528" i="32" s="1"/>
  <c r="H529" i="32" s="1"/>
  <c r="H530" i="32" s="1"/>
  <c r="H531" i="32" s="1"/>
  <c r="H532" i="32" s="1"/>
  <c r="H533" i="32" s="1"/>
  <c r="H534" i="32" s="1"/>
  <c r="H535" i="32" s="1"/>
  <c r="H536" i="32" s="1"/>
  <c r="H537" i="32" s="1"/>
  <c r="H538" i="32" s="1"/>
  <c r="H539" i="32" s="1"/>
  <c r="H540" i="32" s="1"/>
  <c r="H541" i="32" s="1"/>
  <c r="H542" i="32" s="1"/>
  <c r="H543" i="32" s="1"/>
  <c r="H544" i="32" s="1"/>
  <c r="H545" i="32" s="1"/>
  <c r="H546" i="32" s="1"/>
  <c r="H547" i="32" s="1"/>
  <c r="H548" i="32" s="1"/>
  <c r="H549" i="32" s="1"/>
  <c r="H550" i="32" s="1"/>
  <c r="H551" i="32" s="1"/>
  <c r="H552" i="32" s="1"/>
  <c r="H553" i="32" s="1"/>
  <c r="H554" i="32" s="1"/>
  <c r="H555" i="32" s="1"/>
  <c r="H556" i="32" s="1"/>
  <c r="H557" i="32" s="1"/>
  <c r="H558" i="32" s="1"/>
  <c r="H559" i="32" s="1"/>
  <c r="H560" i="32" s="1"/>
  <c r="H561" i="32" s="1"/>
  <c r="H562" i="32" s="1"/>
  <c r="H563" i="32" s="1"/>
  <c r="H564" i="32" s="1"/>
  <c r="H565" i="32" s="1"/>
  <c r="H566" i="32" s="1"/>
  <c r="H567" i="32" s="1"/>
  <c r="H568" i="32" s="1"/>
  <c r="H569" i="32" s="1"/>
  <c r="H570" i="32" s="1"/>
  <c r="H571" i="32" s="1"/>
  <c r="H572" i="32" s="1"/>
  <c r="H573" i="32" s="1"/>
  <c r="H574" i="32" s="1"/>
  <c r="H575" i="32" s="1"/>
  <c r="H576" i="32" s="1"/>
  <c r="H577" i="32" s="1"/>
  <c r="H578" i="32" s="1"/>
  <c r="H579" i="32" s="1"/>
  <c r="H580" i="32" s="1"/>
  <c r="H581" i="32" s="1"/>
  <c r="H582" i="32" s="1"/>
  <c r="H583" i="32" s="1"/>
  <c r="H584" i="32" s="1"/>
  <c r="H585" i="32" s="1"/>
  <c r="H586" i="32" s="1"/>
  <c r="H587" i="32" s="1"/>
  <c r="H588" i="32" s="1"/>
  <c r="H589" i="32" s="1"/>
  <c r="H590" i="32" s="1"/>
  <c r="H591" i="32" s="1"/>
  <c r="H592" i="32" s="1"/>
  <c r="H593" i="32" s="1"/>
  <c r="H594" i="32" s="1"/>
  <c r="H595" i="32" s="1"/>
  <c r="H596" i="32" s="1"/>
  <c r="H597" i="32" s="1"/>
  <c r="H598" i="32" s="1"/>
  <c r="H599" i="32" s="1"/>
  <c r="H600" i="32" s="1"/>
  <c r="H601" i="32" s="1"/>
  <c r="H602" i="32" s="1"/>
  <c r="H603" i="32" s="1"/>
  <c r="H604" i="32" s="1"/>
  <c r="H605" i="32" s="1"/>
  <c r="H606" i="32" s="1"/>
  <c r="H607" i="32" s="1"/>
  <c r="H608" i="32" s="1"/>
  <c r="H609" i="32" s="1"/>
  <c r="H610" i="32" s="1"/>
  <c r="H611" i="32" s="1"/>
  <c r="H612" i="32" s="1"/>
  <c r="H613" i="32" s="1"/>
  <c r="H614" i="32" s="1"/>
  <c r="H615" i="32" s="1"/>
  <c r="H616" i="32" s="1"/>
  <c r="H617" i="32" s="1"/>
  <c r="H618" i="32" s="1"/>
  <c r="H619" i="32" s="1"/>
  <c r="H620" i="32" s="1"/>
  <c r="H621" i="32" s="1"/>
  <c r="H622" i="32" s="1"/>
  <c r="H623" i="32" s="1"/>
  <c r="H624" i="32" s="1"/>
  <c r="H625" i="32" s="1"/>
  <c r="H626" i="32" s="1"/>
  <c r="H627" i="32" s="1"/>
  <c r="H628" i="32" s="1"/>
  <c r="H629" i="32" s="1"/>
  <c r="H630" i="32" s="1"/>
  <c r="H631" i="32" s="1"/>
  <c r="H632" i="32" s="1"/>
  <c r="H633" i="32" s="1"/>
  <c r="H634" i="32" s="1"/>
  <c r="H635" i="32" s="1"/>
  <c r="H636" i="32" s="1"/>
  <c r="H7" i="32"/>
  <c r="G6" i="32"/>
  <c r="F31" i="4" s="1"/>
  <c r="F6" i="32"/>
  <c r="E6" i="32"/>
  <c r="D31" i="4" s="1"/>
  <c r="D30" i="4"/>
  <c r="H452" i="31"/>
  <c r="H453" i="31" s="1"/>
  <c r="H454" i="31" s="1"/>
  <c r="H455" i="31" s="1"/>
  <c r="H456" i="31" s="1"/>
  <c r="H457" i="31" s="1"/>
  <c r="H458" i="31" s="1"/>
  <c r="H459" i="31" s="1"/>
  <c r="H460" i="31" s="1"/>
  <c r="H461" i="31" s="1"/>
  <c r="H462" i="31" s="1"/>
  <c r="H463" i="31" s="1"/>
  <c r="H464" i="31" s="1"/>
  <c r="H465" i="31" s="1"/>
  <c r="H466" i="31" s="1"/>
  <c r="H467" i="31" s="1"/>
  <c r="H468" i="31" s="1"/>
  <c r="H469" i="31" s="1"/>
  <c r="H470" i="31" s="1"/>
  <c r="H471" i="31" s="1"/>
  <c r="H472" i="31" s="1"/>
  <c r="H473" i="31" s="1"/>
  <c r="H474" i="31" s="1"/>
  <c r="H475" i="31" s="1"/>
  <c r="H476" i="31" s="1"/>
  <c r="H477" i="31" s="1"/>
  <c r="H478" i="31" s="1"/>
  <c r="H479" i="31" s="1"/>
  <c r="H480" i="31" s="1"/>
  <c r="H481" i="31" s="1"/>
  <c r="H482" i="31" s="1"/>
  <c r="H483" i="31" s="1"/>
  <c r="H484" i="31" s="1"/>
  <c r="H485" i="31" s="1"/>
  <c r="H486" i="31" s="1"/>
  <c r="H487" i="31" s="1"/>
  <c r="H488" i="31" s="1"/>
  <c r="H489" i="31" s="1"/>
  <c r="H490" i="31" s="1"/>
  <c r="H491" i="31" s="1"/>
  <c r="H492" i="31" s="1"/>
  <c r="H493" i="31" s="1"/>
  <c r="H494" i="31" s="1"/>
  <c r="H495" i="31" s="1"/>
  <c r="H496" i="31" s="1"/>
  <c r="H497" i="31" s="1"/>
  <c r="H498" i="31" s="1"/>
  <c r="H499" i="31" s="1"/>
  <c r="H500" i="31" s="1"/>
  <c r="H501" i="31" s="1"/>
  <c r="H502" i="31" s="1"/>
  <c r="H503" i="31" s="1"/>
  <c r="H504" i="31" s="1"/>
  <c r="H505" i="31" s="1"/>
  <c r="H506" i="31" s="1"/>
  <c r="H507" i="31" s="1"/>
  <c r="H508" i="31" s="1"/>
  <c r="H509" i="31" s="1"/>
  <c r="H510" i="31" s="1"/>
  <c r="H511" i="31" s="1"/>
  <c r="H512" i="31" s="1"/>
  <c r="H513" i="31" s="1"/>
  <c r="H514" i="31" s="1"/>
  <c r="H515" i="31" s="1"/>
  <c r="H516" i="31" s="1"/>
  <c r="H517" i="31" s="1"/>
  <c r="H518" i="31" s="1"/>
  <c r="H519" i="31" s="1"/>
  <c r="H520" i="31" s="1"/>
  <c r="H521" i="31" s="1"/>
  <c r="H522" i="31" s="1"/>
  <c r="H523" i="31" s="1"/>
  <c r="H524" i="31" s="1"/>
  <c r="H525" i="31" s="1"/>
  <c r="H526" i="31" s="1"/>
  <c r="H527" i="31" s="1"/>
  <c r="H528" i="31" s="1"/>
  <c r="H529" i="31" s="1"/>
  <c r="H530" i="31" s="1"/>
  <c r="H531" i="31" s="1"/>
  <c r="H532" i="31" s="1"/>
  <c r="H533" i="31" s="1"/>
  <c r="H534" i="31" s="1"/>
  <c r="H535" i="31" s="1"/>
  <c r="H536" i="31" s="1"/>
  <c r="H537" i="31" s="1"/>
  <c r="H538" i="31" s="1"/>
  <c r="H539" i="31" s="1"/>
  <c r="H540" i="31" s="1"/>
  <c r="H541" i="31" s="1"/>
  <c r="H542" i="31" s="1"/>
  <c r="H543" i="31" s="1"/>
  <c r="H544" i="31" s="1"/>
  <c r="H545" i="31" s="1"/>
  <c r="H546" i="31" s="1"/>
  <c r="H547" i="31" s="1"/>
  <c r="H548" i="31" s="1"/>
  <c r="H549" i="31" s="1"/>
  <c r="H550" i="31" s="1"/>
  <c r="H551" i="31" s="1"/>
  <c r="H552" i="31" s="1"/>
  <c r="H553" i="31" s="1"/>
  <c r="H554" i="31" s="1"/>
  <c r="H555" i="31" s="1"/>
  <c r="H556" i="31" s="1"/>
  <c r="H557" i="31" s="1"/>
  <c r="H558" i="31" s="1"/>
  <c r="H559" i="31" s="1"/>
  <c r="H560" i="31" s="1"/>
  <c r="H561" i="31" s="1"/>
  <c r="H562" i="31" s="1"/>
  <c r="H563" i="31" s="1"/>
  <c r="H564" i="31" s="1"/>
  <c r="H565" i="31" s="1"/>
  <c r="H566" i="31" s="1"/>
  <c r="H567" i="31" s="1"/>
  <c r="H568" i="31" s="1"/>
  <c r="H569" i="31" s="1"/>
  <c r="H570" i="31" s="1"/>
  <c r="H571" i="31" s="1"/>
  <c r="H572" i="31" s="1"/>
  <c r="H573" i="31" s="1"/>
  <c r="H574" i="31" s="1"/>
  <c r="H575" i="31" s="1"/>
  <c r="H576" i="31" s="1"/>
  <c r="H577" i="31" s="1"/>
  <c r="H578" i="31" s="1"/>
  <c r="H579" i="31" s="1"/>
  <c r="H580" i="31" s="1"/>
  <c r="H581" i="31" s="1"/>
  <c r="H582" i="31" s="1"/>
  <c r="H583" i="31" s="1"/>
  <c r="H584" i="31" s="1"/>
  <c r="H585" i="31" s="1"/>
  <c r="H586" i="31" s="1"/>
  <c r="H587" i="31" s="1"/>
  <c r="H588" i="31" s="1"/>
  <c r="H589" i="31" s="1"/>
  <c r="H590" i="31" s="1"/>
  <c r="H591" i="31" s="1"/>
  <c r="H592" i="31" s="1"/>
  <c r="H593" i="31" s="1"/>
  <c r="H594" i="31" s="1"/>
  <c r="H595" i="31" s="1"/>
  <c r="H596" i="31" s="1"/>
  <c r="H597" i="31" s="1"/>
  <c r="H598" i="31" s="1"/>
  <c r="H599" i="31" s="1"/>
  <c r="H600" i="31" s="1"/>
  <c r="H601" i="31" s="1"/>
  <c r="H602" i="31" s="1"/>
  <c r="H603" i="31" s="1"/>
  <c r="H604" i="31" s="1"/>
  <c r="H605" i="31" s="1"/>
  <c r="H606" i="31" s="1"/>
  <c r="H607" i="31" s="1"/>
  <c r="H608" i="31" s="1"/>
  <c r="H609" i="31" s="1"/>
  <c r="H610" i="31" s="1"/>
  <c r="H611" i="31" s="1"/>
  <c r="H612" i="31" s="1"/>
  <c r="H613" i="31" s="1"/>
  <c r="H614" i="31" s="1"/>
  <c r="H615" i="31" s="1"/>
  <c r="H616" i="31" s="1"/>
  <c r="H617" i="31" s="1"/>
  <c r="H618" i="31" s="1"/>
  <c r="H619" i="31" s="1"/>
  <c r="H620" i="31" s="1"/>
  <c r="H621" i="31" s="1"/>
  <c r="H622" i="31" s="1"/>
  <c r="H623" i="31" s="1"/>
  <c r="H624" i="31" s="1"/>
  <c r="H625" i="31" s="1"/>
  <c r="H626" i="31" s="1"/>
  <c r="H627" i="31" s="1"/>
  <c r="H628" i="31" s="1"/>
  <c r="H629" i="31" s="1"/>
  <c r="H630" i="31" s="1"/>
  <c r="H631" i="31" s="1"/>
  <c r="H632" i="31" s="1"/>
  <c r="H633" i="31" s="1"/>
  <c r="H634" i="31" s="1"/>
  <c r="H635" i="31" s="1"/>
  <c r="H636" i="31" s="1"/>
  <c r="H7" i="31"/>
  <c r="G6" i="31"/>
  <c r="F30" i="4" s="1"/>
  <c r="F6" i="31"/>
  <c r="E30" i="4" s="1"/>
  <c r="E6" i="31"/>
  <c r="G29" i="4"/>
  <c r="F29" i="4"/>
  <c r="E29" i="4"/>
  <c r="D29" i="4"/>
  <c r="H452" i="30"/>
  <c r="H453" i="30" s="1"/>
  <c r="H454" i="30" s="1"/>
  <c r="H455" i="30" s="1"/>
  <c r="H456" i="30" s="1"/>
  <c r="H457" i="30" s="1"/>
  <c r="H458" i="30" s="1"/>
  <c r="H459" i="30" s="1"/>
  <c r="H460" i="30" s="1"/>
  <c r="H461" i="30" s="1"/>
  <c r="H462" i="30" s="1"/>
  <c r="H463" i="30" s="1"/>
  <c r="H464" i="30" s="1"/>
  <c r="H465" i="30" s="1"/>
  <c r="H466" i="30" s="1"/>
  <c r="H467" i="30" s="1"/>
  <c r="H468" i="30" s="1"/>
  <c r="H469" i="30" s="1"/>
  <c r="H470" i="30" s="1"/>
  <c r="H471" i="30" s="1"/>
  <c r="H472" i="30" s="1"/>
  <c r="H473" i="30" s="1"/>
  <c r="H474" i="30" s="1"/>
  <c r="H475" i="30" s="1"/>
  <c r="H476" i="30" s="1"/>
  <c r="H477" i="30" s="1"/>
  <c r="H478" i="30" s="1"/>
  <c r="H479" i="30" s="1"/>
  <c r="H480" i="30" s="1"/>
  <c r="H481" i="30" s="1"/>
  <c r="H482" i="30" s="1"/>
  <c r="H483" i="30" s="1"/>
  <c r="H484" i="30" s="1"/>
  <c r="H485" i="30" s="1"/>
  <c r="H486" i="30" s="1"/>
  <c r="H487" i="30" s="1"/>
  <c r="H488" i="30" s="1"/>
  <c r="H489" i="30" s="1"/>
  <c r="H490" i="30" s="1"/>
  <c r="H491" i="30" s="1"/>
  <c r="H492" i="30" s="1"/>
  <c r="H493" i="30" s="1"/>
  <c r="H494" i="30" s="1"/>
  <c r="H495" i="30" s="1"/>
  <c r="H496" i="30" s="1"/>
  <c r="H497" i="30" s="1"/>
  <c r="H498" i="30" s="1"/>
  <c r="H499" i="30" s="1"/>
  <c r="H500" i="30" s="1"/>
  <c r="H501" i="30" s="1"/>
  <c r="H502" i="30" s="1"/>
  <c r="H503" i="30" s="1"/>
  <c r="H504" i="30" s="1"/>
  <c r="H505" i="30" s="1"/>
  <c r="H506" i="30" s="1"/>
  <c r="H507" i="30" s="1"/>
  <c r="H508" i="30" s="1"/>
  <c r="H509" i="30" s="1"/>
  <c r="H510" i="30" s="1"/>
  <c r="H511" i="30" s="1"/>
  <c r="H512" i="30" s="1"/>
  <c r="H513" i="30" s="1"/>
  <c r="H514" i="30" s="1"/>
  <c r="H515" i="30" s="1"/>
  <c r="H516" i="30" s="1"/>
  <c r="H517" i="30" s="1"/>
  <c r="H518" i="30" s="1"/>
  <c r="H519" i="30" s="1"/>
  <c r="H520" i="30" s="1"/>
  <c r="H521" i="30" s="1"/>
  <c r="H522" i="30" s="1"/>
  <c r="H523" i="30" s="1"/>
  <c r="H524" i="30" s="1"/>
  <c r="H525" i="30" s="1"/>
  <c r="H526" i="30" s="1"/>
  <c r="H527" i="30" s="1"/>
  <c r="H528" i="30" s="1"/>
  <c r="H529" i="30" s="1"/>
  <c r="H530" i="30" s="1"/>
  <c r="H531" i="30" s="1"/>
  <c r="H532" i="30" s="1"/>
  <c r="H533" i="30" s="1"/>
  <c r="H534" i="30" s="1"/>
  <c r="H535" i="30" s="1"/>
  <c r="H536" i="30" s="1"/>
  <c r="H537" i="30" s="1"/>
  <c r="H538" i="30" s="1"/>
  <c r="H539" i="30" s="1"/>
  <c r="H540" i="30" s="1"/>
  <c r="H541" i="30" s="1"/>
  <c r="H542" i="30" s="1"/>
  <c r="H543" i="30" s="1"/>
  <c r="H544" i="30" s="1"/>
  <c r="H545" i="30" s="1"/>
  <c r="H546" i="30" s="1"/>
  <c r="H547" i="30" s="1"/>
  <c r="H548" i="30" s="1"/>
  <c r="H549" i="30" s="1"/>
  <c r="H550" i="30" s="1"/>
  <c r="H551" i="30" s="1"/>
  <c r="H552" i="30" s="1"/>
  <c r="H553" i="30" s="1"/>
  <c r="H554" i="30" s="1"/>
  <c r="H555" i="30" s="1"/>
  <c r="H556" i="30" s="1"/>
  <c r="H557" i="30" s="1"/>
  <c r="H558" i="30" s="1"/>
  <c r="H559" i="30" s="1"/>
  <c r="H560" i="30" s="1"/>
  <c r="H561" i="30" s="1"/>
  <c r="H562" i="30" s="1"/>
  <c r="H563" i="30" s="1"/>
  <c r="H564" i="30" s="1"/>
  <c r="H565" i="30" s="1"/>
  <c r="H566" i="30" s="1"/>
  <c r="H567" i="30" s="1"/>
  <c r="H568" i="30" s="1"/>
  <c r="H569" i="30" s="1"/>
  <c r="H570" i="30" s="1"/>
  <c r="H571" i="30" s="1"/>
  <c r="H572" i="30" s="1"/>
  <c r="H573" i="30" s="1"/>
  <c r="H574" i="30" s="1"/>
  <c r="H575" i="30" s="1"/>
  <c r="H576" i="30" s="1"/>
  <c r="H577" i="30" s="1"/>
  <c r="H578" i="30" s="1"/>
  <c r="H579" i="30" s="1"/>
  <c r="H580" i="30" s="1"/>
  <c r="H581" i="30" s="1"/>
  <c r="H582" i="30" s="1"/>
  <c r="H583" i="30" s="1"/>
  <c r="H584" i="30" s="1"/>
  <c r="H585" i="30" s="1"/>
  <c r="H586" i="30" s="1"/>
  <c r="H587" i="30" s="1"/>
  <c r="H588" i="30" s="1"/>
  <c r="H589" i="30" s="1"/>
  <c r="H590" i="30" s="1"/>
  <c r="H591" i="30" s="1"/>
  <c r="H592" i="30" s="1"/>
  <c r="H593" i="30" s="1"/>
  <c r="H594" i="30" s="1"/>
  <c r="H595" i="30" s="1"/>
  <c r="H596" i="30" s="1"/>
  <c r="H597" i="30" s="1"/>
  <c r="H598" i="30" s="1"/>
  <c r="H599" i="30" s="1"/>
  <c r="H600" i="30" s="1"/>
  <c r="H601" i="30" s="1"/>
  <c r="H602" i="30" s="1"/>
  <c r="H603" i="30" s="1"/>
  <c r="H604" i="30" s="1"/>
  <c r="H605" i="30" s="1"/>
  <c r="H606" i="30" s="1"/>
  <c r="H607" i="30" s="1"/>
  <c r="H608" i="30" s="1"/>
  <c r="H609" i="30" s="1"/>
  <c r="H610" i="30" s="1"/>
  <c r="H611" i="30" s="1"/>
  <c r="H612" i="30" s="1"/>
  <c r="H613" i="30" s="1"/>
  <c r="H614" i="30" s="1"/>
  <c r="H615" i="30" s="1"/>
  <c r="H616" i="30" s="1"/>
  <c r="H617" i="30" s="1"/>
  <c r="H618" i="30" s="1"/>
  <c r="H619" i="30" s="1"/>
  <c r="H620" i="30" s="1"/>
  <c r="H621" i="30" s="1"/>
  <c r="H622" i="30" s="1"/>
  <c r="H623" i="30" s="1"/>
  <c r="H624" i="30" s="1"/>
  <c r="H625" i="30" s="1"/>
  <c r="H626" i="30" s="1"/>
  <c r="H627" i="30" s="1"/>
  <c r="H628" i="30" s="1"/>
  <c r="H629" i="30" s="1"/>
  <c r="H630" i="30" s="1"/>
  <c r="H631" i="30" s="1"/>
  <c r="H632" i="30" s="1"/>
  <c r="H633" i="30" s="1"/>
  <c r="H634" i="30" s="1"/>
  <c r="H635" i="30" s="1"/>
  <c r="H636" i="30" s="1"/>
  <c r="H7" i="30"/>
  <c r="G6" i="30"/>
  <c r="F6" i="30"/>
  <c r="E6" i="30"/>
  <c r="H6" i="30" s="1"/>
  <c r="G28" i="4"/>
  <c r="F28" i="4"/>
  <c r="E28" i="4"/>
  <c r="D28" i="4"/>
  <c r="H452" i="29"/>
  <c r="H453" i="29" s="1"/>
  <c r="H454" i="29" s="1"/>
  <c r="H455" i="29" s="1"/>
  <c r="H456" i="29" s="1"/>
  <c r="H457" i="29" s="1"/>
  <c r="H458" i="29" s="1"/>
  <c r="H459" i="29" s="1"/>
  <c r="H460" i="29" s="1"/>
  <c r="H461" i="29" s="1"/>
  <c r="H462" i="29" s="1"/>
  <c r="H463" i="29" s="1"/>
  <c r="H464" i="29" s="1"/>
  <c r="H465" i="29" s="1"/>
  <c r="H466" i="29" s="1"/>
  <c r="H467" i="29" s="1"/>
  <c r="H468" i="29" s="1"/>
  <c r="H469" i="29" s="1"/>
  <c r="H470" i="29" s="1"/>
  <c r="H471" i="29" s="1"/>
  <c r="H472" i="29" s="1"/>
  <c r="H473" i="29" s="1"/>
  <c r="H474" i="29" s="1"/>
  <c r="H475" i="29" s="1"/>
  <c r="H476" i="29" s="1"/>
  <c r="H477" i="29" s="1"/>
  <c r="H478" i="29" s="1"/>
  <c r="H479" i="29" s="1"/>
  <c r="H480" i="29" s="1"/>
  <c r="H481" i="29" s="1"/>
  <c r="H482" i="29" s="1"/>
  <c r="H483" i="29" s="1"/>
  <c r="H484" i="29" s="1"/>
  <c r="H485" i="29" s="1"/>
  <c r="H486" i="29" s="1"/>
  <c r="H487" i="29" s="1"/>
  <c r="H488" i="29" s="1"/>
  <c r="H489" i="29" s="1"/>
  <c r="H490" i="29" s="1"/>
  <c r="H491" i="29" s="1"/>
  <c r="H492" i="29" s="1"/>
  <c r="H493" i="29" s="1"/>
  <c r="H494" i="29" s="1"/>
  <c r="H495" i="29" s="1"/>
  <c r="H496" i="29" s="1"/>
  <c r="H497" i="29" s="1"/>
  <c r="H498" i="29" s="1"/>
  <c r="H499" i="29" s="1"/>
  <c r="H500" i="29" s="1"/>
  <c r="H501" i="29" s="1"/>
  <c r="H502" i="29" s="1"/>
  <c r="H503" i="29" s="1"/>
  <c r="H504" i="29" s="1"/>
  <c r="H505" i="29" s="1"/>
  <c r="H506" i="29" s="1"/>
  <c r="H507" i="29" s="1"/>
  <c r="H508" i="29" s="1"/>
  <c r="H509" i="29" s="1"/>
  <c r="H510" i="29" s="1"/>
  <c r="H511" i="29" s="1"/>
  <c r="H512" i="29" s="1"/>
  <c r="H513" i="29" s="1"/>
  <c r="H514" i="29" s="1"/>
  <c r="H515" i="29" s="1"/>
  <c r="H516" i="29" s="1"/>
  <c r="H517" i="29" s="1"/>
  <c r="H518" i="29" s="1"/>
  <c r="H519" i="29" s="1"/>
  <c r="H520" i="29" s="1"/>
  <c r="H521" i="29" s="1"/>
  <c r="H522" i="29" s="1"/>
  <c r="H523" i="29" s="1"/>
  <c r="H524" i="29" s="1"/>
  <c r="H525" i="29" s="1"/>
  <c r="H526" i="29" s="1"/>
  <c r="H527" i="29" s="1"/>
  <c r="H528" i="29" s="1"/>
  <c r="H529" i="29" s="1"/>
  <c r="H530" i="29" s="1"/>
  <c r="H531" i="29" s="1"/>
  <c r="H532" i="29" s="1"/>
  <c r="H533" i="29" s="1"/>
  <c r="H534" i="29" s="1"/>
  <c r="H535" i="29" s="1"/>
  <c r="H536" i="29" s="1"/>
  <c r="H537" i="29" s="1"/>
  <c r="H538" i="29" s="1"/>
  <c r="H539" i="29" s="1"/>
  <c r="H540" i="29" s="1"/>
  <c r="H541" i="29" s="1"/>
  <c r="H542" i="29" s="1"/>
  <c r="H543" i="29" s="1"/>
  <c r="H544" i="29" s="1"/>
  <c r="H545" i="29" s="1"/>
  <c r="H546" i="29" s="1"/>
  <c r="H547" i="29" s="1"/>
  <c r="H548" i="29" s="1"/>
  <c r="H549" i="29" s="1"/>
  <c r="H550" i="29" s="1"/>
  <c r="H551" i="29" s="1"/>
  <c r="H552" i="29" s="1"/>
  <c r="H553" i="29" s="1"/>
  <c r="H554" i="29" s="1"/>
  <c r="H555" i="29" s="1"/>
  <c r="H556" i="29" s="1"/>
  <c r="H557" i="29" s="1"/>
  <c r="H558" i="29" s="1"/>
  <c r="H559" i="29" s="1"/>
  <c r="H560" i="29" s="1"/>
  <c r="H561" i="29" s="1"/>
  <c r="H562" i="29" s="1"/>
  <c r="H563" i="29" s="1"/>
  <c r="H564" i="29" s="1"/>
  <c r="H565" i="29" s="1"/>
  <c r="H566" i="29" s="1"/>
  <c r="H567" i="29" s="1"/>
  <c r="H568" i="29" s="1"/>
  <c r="H569" i="29" s="1"/>
  <c r="H570" i="29" s="1"/>
  <c r="H571" i="29" s="1"/>
  <c r="H572" i="29" s="1"/>
  <c r="H573" i="29" s="1"/>
  <c r="H574" i="29" s="1"/>
  <c r="H575" i="29" s="1"/>
  <c r="H576" i="29" s="1"/>
  <c r="H577" i="29" s="1"/>
  <c r="H578" i="29" s="1"/>
  <c r="H579" i="29" s="1"/>
  <c r="H580" i="29" s="1"/>
  <c r="H581" i="29" s="1"/>
  <c r="H582" i="29" s="1"/>
  <c r="H583" i="29" s="1"/>
  <c r="H584" i="29" s="1"/>
  <c r="H585" i="29" s="1"/>
  <c r="H586" i="29" s="1"/>
  <c r="H587" i="29" s="1"/>
  <c r="H588" i="29" s="1"/>
  <c r="H589" i="29" s="1"/>
  <c r="H590" i="29" s="1"/>
  <c r="H591" i="29" s="1"/>
  <c r="H592" i="29" s="1"/>
  <c r="H593" i="29" s="1"/>
  <c r="H594" i="29" s="1"/>
  <c r="H595" i="29" s="1"/>
  <c r="H596" i="29" s="1"/>
  <c r="H597" i="29" s="1"/>
  <c r="H598" i="29" s="1"/>
  <c r="H599" i="29" s="1"/>
  <c r="H600" i="29" s="1"/>
  <c r="H601" i="29" s="1"/>
  <c r="H602" i="29" s="1"/>
  <c r="H603" i="29" s="1"/>
  <c r="H604" i="29" s="1"/>
  <c r="H605" i="29" s="1"/>
  <c r="H606" i="29" s="1"/>
  <c r="H607" i="29" s="1"/>
  <c r="H608" i="29" s="1"/>
  <c r="H609" i="29" s="1"/>
  <c r="H610" i="29" s="1"/>
  <c r="H611" i="29" s="1"/>
  <c r="H612" i="29" s="1"/>
  <c r="H613" i="29" s="1"/>
  <c r="H614" i="29" s="1"/>
  <c r="H615" i="29" s="1"/>
  <c r="H616" i="29" s="1"/>
  <c r="H617" i="29" s="1"/>
  <c r="H618" i="29" s="1"/>
  <c r="H619" i="29" s="1"/>
  <c r="H620" i="29" s="1"/>
  <c r="H621" i="29" s="1"/>
  <c r="H622" i="29" s="1"/>
  <c r="H623" i="29" s="1"/>
  <c r="H624" i="29" s="1"/>
  <c r="H625" i="29" s="1"/>
  <c r="H626" i="29" s="1"/>
  <c r="H627" i="29" s="1"/>
  <c r="H628" i="29" s="1"/>
  <c r="H629" i="29" s="1"/>
  <c r="H630" i="29" s="1"/>
  <c r="H631" i="29" s="1"/>
  <c r="H632" i="29" s="1"/>
  <c r="H633" i="29" s="1"/>
  <c r="H634" i="29" s="1"/>
  <c r="H635" i="29" s="1"/>
  <c r="H636" i="29" s="1"/>
  <c r="H7" i="29"/>
  <c r="G6" i="29"/>
  <c r="F6" i="29"/>
  <c r="E6" i="29"/>
  <c r="H6" i="29" s="1"/>
  <c r="G27" i="4"/>
  <c r="F27" i="4"/>
  <c r="E27" i="4"/>
  <c r="D27" i="4"/>
  <c r="H452" i="28"/>
  <c r="H453" i="28" s="1"/>
  <c r="H454" i="28" s="1"/>
  <c r="H455" i="28" s="1"/>
  <c r="H456" i="28" s="1"/>
  <c r="H457" i="28" s="1"/>
  <c r="H458" i="28" s="1"/>
  <c r="H459" i="28" s="1"/>
  <c r="H460" i="28" s="1"/>
  <c r="H461" i="28" s="1"/>
  <c r="H462" i="28" s="1"/>
  <c r="H463" i="28" s="1"/>
  <c r="H464" i="28" s="1"/>
  <c r="H465" i="28" s="1"/>
  <c r="H466" i="28" s="1"/>
  <c r="H467" i="28" s="1"/>
  <c r="H468" i="28" s="1"/>
  <c r="H469" i="28" s="1"/>
  <c r="H470" i="28" s="1"/>
  <c r="H471" i="28" s="1"/>
  <c r="H472" i="28" s="1"/>
  <c r="H473" i="28" s="1"/>
  <c r="H474" i="28" s="1"/>
  <c r="H475" i="28" s="1"/>
  <c r="H476" i="28" s="1"/>
  <c r="H477" i="28" s="1"/>
  <c r="H478" i="28" s="1"/>
  <c r="H479" i="28" s="1"/>
  <c r="H480" i="28" s="1"/>
  <c r="H481" i="28" s="1"/>
  <c r="H482" i="28" s="1"/>
  <c r="H483" i="28" s="1"/>
  <c r="H484" i="28" s="1"/>
  <c r="H485" i="28" s="1"/>
  <c r="H486" i="28" s="1"/>
  <c r="H487" i="28" s="1"/>
  <c r="H488" i="28" s="1"/>
  <c r="H489" i="28" s="1"/>
  <c r="H490" i="28" s="1"/>
  <c r="H491" i="28" s="1"/>
  <c r="H492" i="28" s="1"/>
  <c r="H493" i="28" s="1"/>
  <c r="H494" i="28" s="1"/>
  <c r="H495" i="28" s="1"/>
  <c r="H496" i="28" s="1"/>
  <c r="H497" i="28" s="1"/>
  <c r="H498" i="28" s="1"/>
  <c r="H499" i="28" s="1"/>
  <c r="H500" i="28" s="1"/>
  <c r="H501" i="28" s="1"/>
  <c r="H502" i="28" s="1"/>
  <c r="H503" i="28" s="1"/>
  <c r="H504" i="28" s="1"/>
  <c r="H505" i="28" s="1"/>
  <c r="H506" i="28" s="1"/>
  <c r="H507" i="28" s="1"/>
  <c r="H508" i="28" s="1"/>
  <c r="H509" i="28" s="1"/>
  <c r="H510" i="28" s="1"/>
  <c r="H511" i="28" s="1"/>
  <c r="H512" i="28" s="1"/>
  <c r="H513" i="28" s="1"/>
  <c r="H514" i="28" s="1"/>
  <c r="H515" i="28" s="1"/>
  <c r="H516" i="28" s="1"/>
  <c r="H517" i="28" s="1"/>
  <c r="H518" i="28" s="1"/>
  <c r="H519" i="28" s="1"/>
  <c r="H520" i="28" s="1"/>
  <c r="H521" i="28" s="1"/>
  <c r="H522" i="28" s="1"/>
  <c r="H523" i="28" s="1"/>
  <c r="H524" i="28" s="1"/>
  <c r="H525" i="28" s="1"/>
  <c r="H526" i="28" s="1"/>
  <c r="H527" i="28" s="1"/>
  <c r="H528" i="28" s="1"/>
  <c r="H529" i="28" s="1"/>
  <c r="H530" i="28" s="1"/>
  <c r="H531" i="28" s="1"/>
  <c r="H532" i="28" s="1"/>
  <c r="H533" i="28" s="1"/>
  <c r="H534" i="28" s="1"/>
  <c r="H535" i="28" s="1"/>
  <c r="H536" i="28" s="1"/>
  <c r="H537" i="28" s="1"/>
  <c r="H538" i="28" s="1"/>
  <c r="H539" i="28" s="1"/>
  <c r="H540" i="28" s="1"/>
  <c r="H541" i="28" s="1"/>
  <c r="H542" i="28" s="1"/>
  <c r="H543" i="28" s="1"/>
  <c r="H544" i="28" s="1"/>
  <c r="H545" i="28" s="1"/>
  <c r="H546" i="28" s="1"/>
  <c r="H547" i="28" s="1"/>
  <c r="H548" i="28" s="1"/>
  <c r="H549" i="28" s="1"/>
  <c r="H550" i="28" s="1"/>
  <c r="H551" i="28" s="1"/>
  <c r="H552" i="28" s="1"/>
  <c r="H553" i="28" s="1"/>
  <c r="H554" i="28" s="1"/>
  <c r="H555" i="28" s="1"/>
  <c r="H556" i="28" s="1"/>
  <c r="H557" i="28" s="1"/>
  <c r="H558" i="28" s="1"/>
  <c r="H559" i="28" s="1"/>
  <c r="H560" i="28" s="1"/>
  <c r="H561" i="28" s="1"/>
  <c r="H562" i="28" s="1"/>
  <c r="H563" i="28" s="1"/>
  <c r="H564" i="28" s="1"/>
  <c r="H565" i="28" s="1"/>
  <c r="H566" i="28" s="1"/>
  <c r="H567" i="28" s="1"/>
  <c r="H568" i="28" s="1"/>
  <c r="H569" i="28" s="1"/>
  <c r="H570" i="28" s="1"/>
  <c r="H571" i="28" s="1"/>
  <c r="H572" i="28" s="1"/>
  <c r="H573" i="28" s="1"/>
  <c r="H574" i="28" s="1"/>
  <c r="H575" i="28" s="1"/>
  <c r="H576" i="28" s="1"/>
  <c r="H577" i="28" s="1"/>
  <c r="H578" i="28" s="1"/>
  <c r="H579" i="28" s="1"/>
  <c r="H580" i="28" s="1"/>
  <c r="H581" i="28" s="1"/>
  <c r="H582" i="28" s="1"/>
  <c r="H583" i="28" s="1"/>
  <c r="H584" i="28" s="1"/>
  <c r="H585" i="28" s="1"/>
  <c r="H586" i="28" s="1"/>
  <c r="H587" i="28" s="1"/>
  <c r="H588" i="28" s="1"/>
  <c r="H589" i="28" s="1"/>
  <c r="H590" i="28" s="1"/>
  <c r="H591" i="28" s="1"/>
  <c r="H592" i="28" s="1"/>
  <c r="H593" i="28" s="1"/>
  <c r="H594" i="28" s="1"/>
  <c r="H595" i="28" s="1"/>
  <c r="H596" i="28" s="1"/>
  <c r="H597" i="28" s="1"/>
  <c r="H598" i="28" s="1"/>
  <c r="H599" i="28" s="1"/>
  <c r="H600" i="28" s="1"/>
  <c r="H601" i="28" s="1"/>
  <c r="H602" i="28" s="1"/>
  <c r="H603" i="28" s="1"/>
  <c r="H604" i="28" s="1"/>
  <c r="H605" i="28" s="1"/>
  <c r="H606" i="28" s="1"/>
  <c r="H607" i="28" s="1"/>
  <c r="H608" i="28" s="1"/>
  <c r="H609" i="28" s="1"/>
  <c r="H610" i="28" s="1"/>
  <c r="H611" i="28" s="1"/>
  <c r="H612" i="28" s="1"/>
  <c r="H613" i="28" s="1"/>
  <c r="H614" i="28" s="1"/>
  <c r="H615" i="28" s="1"/>
  <c r="H616" i="28" s="1"/>
  <c r="H617" i="28" s="1"/>
  <c r="H618" i="28" s="1"/>
  <c r="H619" i="28" s="1"/>
  <c r="H620" i="28" s="1"/>
  <c r="H621" i="28" s="1"/>
  <c r="H622" i="28" s="1"/>
  <c r="H623" i="28" s="1"/>
  <c r="H624" i="28" s="1"/>
  <c r="H625" i="28" s="1"/>
  <c r="H626" i="28" s="1"/>
  <c r="H627" i="28" s="1"/>
  <c r="H628" i="28" s="1"/>
  <c r="H629" i="28" s="1"/>
  <c r="H630" i="28" s="1"/>
  <c r="H631" i="28" s="1"/>
  <c r="H632" i="28" s="1"/>
  <c r="H633" i="28" s="1"/>
  <c r="H634" i="28" s="1"/>
  <c r="H635" i="28" s="1"/>
  <c r="H636" i="28" s="1"/>
  <c r="H7" i="28"/>
  <c r="G6" i="28"/>
  <c r="F6" i="28"/>
  <c r="E6" i="28"/>
  <c r="H6" i="28" s="1"/>
  <c r="G26" i="4"/>
  <c r="F26" i="4"/>
  <c r="E26" i="4"/>
  <c r="D26" i="4"/>
  <c r="H452" i="27"/>
  <c r="H453" i="27" s="1"/>
  <c r="H454" i="27" s="1"/>
  <c r="H455" i="27" s="1"/>
  <c r="H456" i="27" s="1"/>
  <c r="H457" i="27" s="1"/>
  <c r="H458" i="27" s="1"/>
  <c r="H459" i="27" s="1"/>
  <c r="H460" i="27" s="1"/>
  <c r="H461" i="27" s="1"/>
  <c r="H462" i="27" s="1"/>
  <c r="H463" i="27" s="1"/>
  <c r="H464" i="27" s="1"/>
  <c r="H465" i="27" s="1"/>
  <c r="H466" i="27" s="1"/>
  <c r="H467" i="27" s="1"/>
  <c r="H468" i="27" s="1"/>
  <c r="H469" i="27" s="1"/>
  <c r="H470" i="27" s="1"/>
  <c r="H471" i="27" s="1"/>
  <c r="H472" i="27" s="1"/>
  <c r="H473" i="27" s="1"/>
  <c r="H474" i="27" s="1"/>
  <c r="H475" i="27" s="1"/>
  <c r="H476" i="27" s="1"/>
  <c r="H477" i="27" s="1"/>
  <c r="H478" i="27" s="1"/>
  <c r="H479" i="27" s="1"/>
  <c r="H480" i="27" s="1"/>
  <c r="H481" i="27" s="1"/>
  <c r="H482" i="27" s="1"/>
  <c r="H483" i="27" s="1"/>
  <c r="H484" i="27" s="1"/>
  <c r="H485" i="27" s="1"/>
  <c r="H486" i="27" s="1"/>
  <c r="H487" i="27" s="1"/>
  <c r="H488" i="27" s="1"/>
  <c r="H489" i="27" s="1"/>
  <c r="H490" i="27" s="1"/>
  <c r="H491" i="27" s="1"/>
  <c r="H492" i="27" s="1"/>
  <c r="H493" i="27" s="1"/>
  <c r="H494" i="27" s="1"/>
  <c r="H495" i="27" s="1"/>
  <c r="H496" i="27" s="1"/>
  <c r="H497" i="27" s="1"/>
  <c r="H498" i="27" s="1"/>
  <c r="H499" i="27" s="1"/>
  <c r="H500" i="27" s="1"/>
  <c r="H501" i="27" s="1"/>
  <c r="H502" i="27" s="1"/>
  <c r="H503" i="27" s="1"/>
  <c r="H504" i="27" s="1"/>
  <c r="H505" i="27" s="1"/>
  <c r="H506" i="27" s="1"/>
  <c r="H507" i="27" s="1"/>
  <c r="H508" i="27" s="1"/>
  <c r="H509" i="27" s="1"/>
  <c r="H510" i="27" s="1"/>
  <c r="H511" i="27" s="1"/>
  <c r="H512" i="27" s="1"/>
  <c r="H513" i="27" s="1"/>
  <c r="H514" i="27" s="1"/>
  <c r="H515" i="27" s="1"/>
  <c r="H516" i="27" s="1"/>
  <c r="H517" i="27" s="1"/>
  <c r="H518" i="27" s="1"/>
  <c r="H519" i="27" s="1"/>
  <c r="H520" i="27" s="1"/>
  <c r="H521" i="27" s="1"/>
  <c r="H522" i="27" s="1"/>
  <c r="H523" i="27" s="1"/>
  <c r="H524" i="27" s="1"/>
  <c r="H525" i="27" s="1"/>
  <c r="H526" i="27" s="1"/>
  <c r="H527" i="27" s="1"/>
  <c r="H528" i="27" s="1"/>
  <c r="H529" i="27" s="1"/>
  <c r="H530" i="27" s="1"/>
  <c r="H531" i="27" s="1"/>
  <c r="H532" i="27" s="1"/>
  <c r="H533" i="27" s="1"/>
  <c r="H534" i="27" s="1"/>
  <c r="H535" i="27" s="1"/>
  <c r="H536" i="27" s="1"/>
  <c r="H537" i="27" s="1"/>
  <c r="H538" i="27" s="1"/>
  <c r="H539" i="27" s="1"/>
  <c r="H540" i="27" s="1"/>
  <c r="H541" i="27" s="1"/>
  <c r="H542" i="27" s="1"/>
  <c r="H543" i="27" s="1"/>
  <c r="H544" i="27" s="1"/>
  <c r="H545" i="27" s="1"/>
  <c r="H546" i="27" s="1"/>
  <c r="H547" i="27" s="1"/>
  <c r="H548" i="27" s="1"/>
  <c r="H549" i="27" s="1"/>
  <c r="H550" i="27" s="1"/>
  <c r="H551" i="27" s="1"/>
  <c r="H552" i="27" s="1"/>
  <c r="H553" i="27" s="1"/>
  <c r="H554" i="27" s="1"/>
  <c r="H555" i="27" s="1"/>
  <c r="H556" i="27" s="1"/>
  <c r="H557" i="27" s="1"/>
  <c r="H558" i="27" s="1"/>
  <c r="H559" i="27" s="1"/>
  <c r="H560" i="27" s="1"/>
  <c r="H561" i="27" s="1"/>
  <c r="H562" i="27" s="1"/>
  <c r="H563" i="27" s="1"/>
  <c r="H564" i="27" s="1"/>
  <c r="H565" i="27" s="1"/>
  <c r="H566" i="27" s="1"/>
  <c r="H567" i="27" s="1"/>
  <c r="H568" i="27" s="1"/>
  <c r="H569" i="27" s="1"/>
  <c r="H570" i="27" s="1"/>
  <c r="H571" i="27" s="1"/>
  <c r="H572" i="27" s="1"/>
  <c r="H573" i="27" s="1"/>
  <c r="H574" i="27" s="1"/>
  <c r="H575" i="27" s="1"/>
  <c r="H576" i="27" s="1"/>
  <c r="H577" i="27" s="1"/>
  <c r="H578" i="27" s="1"/>
  <c r="H579" i="27" s="1"/>
  <c r="H580" i="27" s="1"/>
  <c r="H581" i="27" s="1"/>
  <c r="H582" i="27" s="1"/>
  <c r="H583" i="27" s="1"/>
  <c r="H584" i="27" s="1"/>
  <c r="H585" i="27" s="1"/>
  <c r="H586" i="27" s="1"/>
  <c r="H587" i="27" s="1"/>
  <c r="H588" i="27" s="1"/>
  <c r="H589" i="27" s="1"/>
  <c r="H590" i="27" s="1"/>
  <c r="H591" i="27" s="1"/>
  <c r="H592" i="27" s="1"/>
  <c r="H593" i="27" s="1"/>
  <c r="H594" i="27" s="1"/>
  <c r="H595" i="27" s="1"/>
  <c r="H596" i="27" s="1"/>
  <c r="H597" i="27" s="1"/>
  <c r="H598" i="27" s="1"/>
  <c r="H599" i="27" s="1"/>
  <c r="H600" i="27" s="1"/>
  <c r="H601" i="27" s="1"/>
  <c r="H602" i="27" s="1"/>
  <c r="H603" i="27" s="1"/>
  <c r="H604" i="27" s="1"/>
  <c r="H605" i="27" s="1"/>
  <c r="H606" i="27" s="1"/>
  <c r="H607" i="27" s="1"/>
  <c r="H608" i="27" s="1"/>
  <c r="H609" i="27" s="1"/>
  <c r="H610" i="27" s="1"/>
  <c r="H611" i="27" s="1"/>
  <c r="H612" i="27" s="1"/>
  <c r="H613" i="27" s="1"/>
  <c r="H614" i="27" s="1"/>
  <c r="H615" i="27" s="1"/>
  <c r="H616" i="27" s="1"/>
  <c r="H617" i="27" s="1"/>
  <c r="H618" i="27" s="1"/>
  <c r="H619" i="27" s="1"/>
  <c r="H620" i="27" s="1"/>
  <c r="H621" i="27" s="1"/>
  <c r="H622" i="27" s="1"/>
  <c r="H623" i="27" s="1"/>
  <c r="H624" i="27" s="1"/>
  <c r="H625" i="27" s="1"/>
  <c r="H626" i="27" s="1"/>
  <c r="H627" i="27" s="1"/>
  <c r="H628" i="27" s="1"/>
  <c r="H629" i="27" s="1"/>
  <c r="H630" i="27" s="1"/>
  <c r="H631" i="27" s="1"/>
  <c r="H632" i="27" s="1"/>
  <c r="H633" i="27" s="1"/>
  <c r="H634" i="27" s="1"/>
  <c r="H635" i="27" s="1"/>
  <c r="H636" i="27" s="1"/>
  <c r="H7" i="27"/>
  <c r="G6" i="27"/>
  <c r="F6" i="27"/>
  <c r="E6" i="27"/>
  <c r="H6" i="27" s="1"/>
  <c r="G25" i="4"/>
  <c r="F25" i="4"/>
  <c r="E25" i="4"/>
  <c r="D25" i="4"/>
  <c r="H452" i="26"/>
  <c r="H453" i="26" s="1"/>
  <c r="H454" i="26" s="1"/>
  <c r="H455" i="26" s="1"/>
  <c r="H456" i="26" s="1"/>
  <c r="H457" i="26" s="1"/>
  <c r="H458" i="26" s="1"/>
  <c r="H459" i="26" s="1"/>
  <c r="H460" i="26" s="1"/>
  <c r="H461" i="26" s="1"/>
  <c r="H462" i="26" s="1"/>
  <c r="H463" i="26" s="1"/>
  <c r="H464" i="26" s="1"/>
  <c r="H465" i="26" s="1"/>
  <c r="H466" i="26" s="1"/>
  <c r="H467" i="26" s="1"/>
  <c r="H468" i="26" s="1"/>
  <c r="H469" i="26" s="1"/>
  <c r="H470" i="26" s="1"/>
  <c r="H471" i="26" s="1"/>
  <c r="H472" i="26" s="1"/>
  <c r="H473" i="26" s="1"/>
  <c r="H474" i="26" s="1"/>
  <c r="H475" i="26" s="1"/>
  <c r="H476" i="26" s="1"/>
  <c r="H477" i="26" s="1"/>
  <c r="H478" i="26" s="1"/>
  <c r="H479" i="26" s="1"/>
  <c r="H480" i="26" s="1"/>
  <c r="H481" i="26" s="1"/>
  <c r="H482" i="26" s="1"/>
  <c r="H483" i="26" s="1"/>
  <c r="H484" i="26" s="1"/>
  <c r="H485" i="26" s="1"/>
  <c r="H486" i="26" s="1"/>
  <c r="H487" i="26" s="1"/>
  <c r="H488" i="26" s="1"/>
  <c r="H489" i="26" s="1"/>
  <c r="H490" i="26" s="1"/>
  <c r="H491" i="26" s="1"/>
  <c r="H492" i="26" s="1"/>
  <c r="H493" i="26" s="1"/>
  <c r="H494" i="26" s="1"/>
  <c r="H495" i="26" s="1"/>
  <c r="H496" i="26" s="1"/>
  <c r="H497" i="26" s="1"/>
  <c r="H498" i="26" s="1"/>
  <c r="H499" i="26" s="1"/>
  <c r="H500" i="26" s="1"/>
  <c r="H501" i="26" s="1"/>
  <c r="H502" i="26" s="1"/>
  <c r="H503" i="26" s="1"/>
  <c r="H504" i="26" s="1"/>
  <c r="H505" i="26" s="1"/>
  <c r="H506" i="26" s="1"/>
  <c r="H507" i="26" s="1"/>
  <c r="H508" i="26" s="1"/>
  <c r="H509" i="26" s="1"/>
  <c r="H510" i="26" s="1"/>
  <c r="H511" i="26" s="1"/>
  <c r="H512" i="26" s="1"/>
  <c r="H513" i="26" s="1"/>
  <c r="H514" i="26" s="1"/>
  <c r="H515" i="26" s="1"/>
  <c r="H516" i="26" s="1"/>
  <c r="H517" i="26" s="1"/>
  <c r="H518" i="26" s="1"/>
  <c r="H519" i="26" s="1"/>
  <c r="H520" i="26" s="1"/>
  <c r="H521" i="26" s="1"/>
  <c r="H522" i="26" s="1"/>
  <c r="H523" i="26" s="1"/>
  <c r="H524" i="26" s="1"/>
  <c r="H525" i="26" s="1"/>
  <c r="H526" i="26" s="1"/>
  <c r="H527" i="26" s="1"/>
  <c r="H528" i="26" s="1"/>
  <c r="H529" i="26" s="1"/>
  <c r="H530" i="26" s="1"/>
  <c r="H531" i="26" s="1"/>
  <c r="H532" i="26" s="1"/>
  <c r="H533" i="26" s="1"/>
  <c r="H534" i="26" s="1"/>
  <c r="H535" i="26" s="1"/>
  <c r="H536" i="26" s="1"/>
  <c r="H537" i="26" s="1"/>
  <c r="H538" i="26" s="1"/>
  <c r="H539" i="26" s="1"/>
  <c r="H540" i="26" s="1"/>
  <c r="H541" i="26" s="1"/>
  <c r="H542" i="26" s="1"/>
  <c r="H543" i="26" s="1"/>
  <c r="H544" i="26" s="1"/>
  <c r="H545" i="26" s="1"/>
  <c r="H546" i="26" s="1"/>
  <c r="H547" i="26" s="1"/>
  <c r="H548" i="26" s="1"/>
  <c r="H549" i="26" s="1"/>
  <c r="H550" i="26" s="1"/>
  <c r="H551" i="26" s="1"/>
  <c r="H552" i="26" s="1"/>
  <c r="H553" i="26" s="1"/>
  <c r="H554" i="26" s="1"/>
  <c r="H555" i="26" s="1"/>
  <c r="H556" i="26" s="1"/>
  <c r="H557" i="26" s="1"/>
  <c r="H558" i="26" s="1"/>
  <c r="H559" i="26" s="1"/>
  <c r="H560" i="26" s="1"/>
  <c r="H561" i="26" s="1"/>
  <c r="H562" i="26" s="1"/>
  <c r="H563" i="26" s="1"/>
  <c r="H564" i="26" s="1"/>
  <c r="H565" i="26" s="1"/>
  <c r="H566" i="26" s="1"/>
  <c r="H567" i="26" s="1"/>
  <c r="H568" i="26" s="1"/>
  <c r="H569" i="26" s="1"/>
  <c r="H570" i="26" s="1"/>
  <c r="H571" i="26" s="1"/>
  <c r="H572" i="26" s="1"/>
  <c r="H573" i="26" s="1"/>
  <c r="H574" i="26" s="1"/>
  <c r="H575" i="26" s="1"/>
  <c r="H576" i="26" s="1"/>
  <c r="H577" i="26" s="1"/>
  <c r="H578" i="26" s="1"/>
  <c r="H579" i="26" s="1"/>
  <c r="H580" i="26" s="1"/>
  <c r="H581" i="26" s="1"/>
  <c r="H582" i="26" s="1"/>
  <c r="H583" i="26" s="1"/>
  <c r="H584" i="26" s="1"/>
  <c r="H585" i="26" s="1"/>
  <c r="H586" i="26" s="1"/>
  <c r="H587" i="26" s="1"/>
  <c r="H588" i="26" s="1"/>
  <c r="H589" i="26" s="1"/>
  <c r="H590" i="26" s="1"/>
  <c r="H591" i="26" s="1"/>
  <c r="H592" i="26" s="1"/>
  <c r="H593" i="26" s="1"/>
  <c r="H594" i="26" s="1"/>
  <c r="H595" i="26" s="1"/>
  <c r="H596" i="26" s="1"/>
  <c r="H597" i="26" s="1"/>
  <c r="H598" i="26" s="1"/>
  <c r="H599" i="26" s="1"/>
  <c r="H600" i="26" s="1"/>
  <c r="H601" i="26" s="1"/>
  <c r="H602" i="26" s="1"/>
  <c r="H603" i="26" s="1"/>
  <c r="H604" i="26" s="1"/>
  <c r="H605" i="26" s="1"/>
  <c r="H606" i="26" s="1"/>
  <c r="H607" i="26" s="1"/>
  <c r="H608" i="26" s="1"/>
  <c r="H609" i="26" s="1"/>
  <c r="H610" i="26" s="1"/>
  <c r="H611" i="26" s="1"/>
  <c r="H612" i="26" s="1"/>
  <c r="H613" i="26" s="1"/>
  <c r="H614" i="26" s="1"/>
  <c r="H615" i="26" s="1"/>
  <c r="H616" i="26" s="1"/>
  <c r="H617" i="26" s="1"/>
  <c r="H618" i="26" s="1"/>
  <c r="H619" i="26" s="1"/>
  <c r="H620" i="26" s="1"/>
  <c r="H621" i="26" s="1"/>
  <c r="H622" i="26" s="1"/>
  <c r="H623" i="26" s="1"/>
  <c r="H624" i="26" s="1"/>
  <c r="H625" i="26" s="1"/>
  <c r="H626" i="26" s="1"/>
  <c r="H627" i="26" s="1"/>
  <c r="H628" i="26" s="1"/>
  <c r="H629" i="26" s="1"/>
  <c r="H630" i="26" s="1"/>
  <c r="H631" i="26" s="1"/>
  <c r="H632" i="26" s="1"/>
  <c r="H633" i="26" s="1"/>
  <c r="H634" i="26" s="1"/>
  <c r="H635" i="26" s="1"/>
  <c r="H636" i="26" s="1"/>
  <c r="H7" i="26"/>
  <c r="G6" i="26"/>
  <c r="F6" i="26"/>
  <c r="E6" i="26"/>
  <c r="H6" i="26" s="1"/>
  <c r="G24" i="4"/>
  <c r="F24" i="4"/>
  <c r="E24" i="4"/>
  <c r="D24" i="4"/>
  <c r="H452" i="25"/>
  <c r="H453" i="25" s="1"/>
  <c r="H454" i="25" s="1"/>
  <c r="H455" i="25" s="1"/>
  <c r="H456" i="25" s="1"/>
  <c r="H457" i="25" s="1"/>
  <c r="H458" i="25" s="1"/>
  <c r="H459" i="25" s="1"/>
  <c r="H460" i="25" s="1"/>
  <c r="H461" i="25" s="1"/>
  <c r="H462" i="25" s="1"/>
  <c r="H463" i="25" s="1"/>
  <c r="H464" i="25" s="1"/>
  <c r="H465" i="25" s="1"/>
  <c r="H466" i="25" s="1"/>
  <c r="H467" i="25" s="1"/>
  <c r="H468" i="25" s="1"/>
  <c r="H469" i="25" s="1"/>
  <c r="H470" i="25" s="1"/>
  <c r="H471" i="25" s="1"/>
  <c r="H472" i="25" s="1"/>
  <c r="H473" i="25" s="1"/>
  <c r="H474" i="25" s="1"/>
  <c r="H475" i="25" s="1"/>
  <c r="H476" i="25" s="1"/>
  <c r="H477" i="25" s="1"/>
  <c r="H478" i="25" s="1"/>
  <c r="H479" i="25" s="1"/>
  <c r="H480" i="25" s="1"/>
  <c r="H481" i="25" s="1"/>
  <c r="H482" i="25" s="1"/>
  <c r="H483" i="25" s="1"/>
  <c r="H484" i="25" s="1"/>
  <c r="H485" i="25" s="1"/>
  <c r="H486" i="25" s="1"/>
  <c r="H487" i="25" s="1"/>
  <c r="H488" i="25" s="1"/>
  <c r="H489" i="25" s="1"/>
  <c r="H490" i="25" s="1"/>
  <c r="H491" i="25" s="1"/>
  <c r="H492" i="25" s="1"/>
  <c r="H493" i="25" s="1"/>
  <c r="H494" i="25" s="1"/>
  <c r="H495" i="25" s="1"/>
  <c r="H496" i="25" s="1"/>
  <c r="H497" i="25" s="1"/>
  <c r="H498" i="25" s="1"/>
  <c r="H499" i="25" s="1"/>
  <c r="H500" i="25" s="1"/>
  <c r="H501" i="25" s="1"/>
  <c r="H502" i="25" s="1"/>
  <c r="H503" i="25" s="1"/>
  <c r="H504" i="25" s="1"/>
  <c r="H505" i="25" s="1"/>
  <c r="H506" i="25" s="1"/>
  <c r="H507" i="25" s="1"/>
  <c r="H508" i="25" s="1"/>
  <c r="H509" i="25" s="1"/>
  <c r="H510" i="25" s="1"/>
  <c r="H511" i="25" s="1"/>
  <c r="H512" i="25" s="1"/>
  <c r="H513" i="25" s="1"/>
  <c r="H514" i="25" s="1"/>
  <c r="H515" i="25" s="1"/>
  <c r="H516" i="25" s="1"/>
  <c r="H517" i="25" s="1"/>
  <c r="H518" i="25" s="1"/>
  <c r="H519" i="25" s="1"/>
  <c r="H520" i="25" s="1"/>
  <c r="H521" i="25" s="1"/>
  <c r="H522" i="25" s="1"/>
  <c r="H523" i="25" s="1"/>
  <c r="H524" i="25" s="1"/>
  <c r="H525" i="25" s="1"/>
  <c r="H526" i="25" s="1"/>
  <c r="H527" i="25" s="1"/>
  <c r="H528" i="25" s="1"/>
  <c r="H529" i="25" s="1"/>
  <c r="H530" i="25" s="1"/>
  <c r="H531" i="25" s="1"/>
  <c r="H532" i="25" s="1"/>
  <c r="H533" i="25" s="1"/>
  <c r="H534" i="25" s="1"/>
  <c r="H535" i="25" s="1"/>
  <c r="H536" i="25" s="1"/>
  <c r="H537" i="25" s="1"/>
  <c r="H538" i="25" s="1"/>
  <c r="H539" i="25" s="1"/>
  <c r="H540" i="25" s="1"/>
  <c r="H541" i="25" s="1"/>
  <c r="H542" i="25" s="1"/>
  <c r="H543" i="25" s="1"/>
  <c r="H544" i="25" s="1"/>
  <c r="H545" i="25" s="1"/>
  <c r="H546" i="25" s="1"/>
  <c r="H547" i="25" s="1"/>
  <c r="H548" i="25" s="1"/>
  <c r="H549" i="25" s="1"/>
  <c r="H550" i="25" s="1"/>
  <c r="H551" i="25" s="1"/>
  <c r="H552" i="25" s="1"/>
  <c r="H553" i="25" s="1"/>
  <c r="H554" i="25" s="1"/>
  <c r="H555" i="25" s="1"/>
  <c r="H556" i="25" s="1"/>
  <c r="H557" i="25" s="1"/>
  <c r="H558" i="25" s="1"/>
  <c r="H559" i="25" s="1"/>
  <c r="H560" i="25" s="1"/>
  <c r="H561" i="25" s="1"/>
  <c r="H562" i="25" s="1"/>
  <c r="H563" i="25" s="1"/>
  <c r="H564" i="25" s="1"/>
  <c r="H565" i="25" s="1"/>
  <c r="H566" i="25" s="1"/>
  <c r="H567" i="25" s="1"/>
  <c r="H568" i="25" s="1"/>
  <c r="H569" i="25" s="1"/>
  <c r="H570" i="25" s="1"/>
  <c r="H571" i="25" s="1"/>
  <c r="H572" i="25" s="1"/>
  <c r="H573" i="25" s="1"/>
  <c r="H574" i="25" s="1"/>
  <c r="H575" i="25" s="1"/>
  <c r="H576" i="25" s="1"/>
  <c r="H577" i="25" s="1"/>
  <c r="H578" i="25" s="1"/>
  <c r="H579" i="25" s="1"/>
  <c r="H580" i="25" s="1"/>
  <c r="H581" i="25" s="1"/>
  <c r="H582" i="25" s="1"/>
  <c r="H583" i="25" s="1"/>
  <c r="H584" i="25" s="1"/>
  <c r="H585" i="25" s="1"/>
  <c r="H586" i="25" s="1"/>
  <c r="H587" i="25" s="1"/>
  <c r="H588" i="25" s="1"/>
  <c r="H589" i="25" s="1"/>
  <c r="H590" i="25" s="1"/>
  <c r="H591" i="25" s="1"/>
  <c r="H592" i="25" s="1"/>
  <c r="H593" i="25" s="1"/>
  <c r="H594" i="25" s="1"/>
  <c r="H595" i="25" s="1"/>
  <c r="H596" i="25" s="1"/>
  <c r="H597" i="25" s="1"/>
  <c r="H598" i="25" s="1"/>
  <c r="H599" i="25" s="1"/>
  <c r="H600" i="25" s="1"/>
  <c r="H601" i="25" s="1"/>
  <c r="H602" i="25" s="1"/>
  <c r="H603" i="25" s="1"/>
  <c r="H604" i="25" s="1"/>
  <c r="H605" i="25" s="1"/>
  <c r="H606" i="25" s="1"/>
  <c r="H607" i="25" s="1"/>
  <c r="H608" i="25" s="1"/>
  <c r="H609" i="25" s="1"/>
  <c r="H610" i="25" s="1"/>
  <c r="H611" i="25" s="1"/>
  <c r="H612" i="25" s="1"/>
  <c r="H613" i="25" s="1"/>
  <c r="H614" i="25" s="1"/>
  <c r="H615" i="25" s="1"/>
  <c r="H616" i="25" s="1"/>
  <c r="H617" i="25" s="1"/>
  <c r="H618" i="25" s="1"/>
  <c r="H619" i="25" s="1"/>
  <c r="H620" i="25" s="1"/>
  <c r="H621" i="25" s="1"/>
  <c r="H622" i="25" s="1"/>
  <c r="H623" i="25" s="1"/>
  <c r="H624" i="25" s="1"/>
  <c r="H625" i="25" s="1"/>
  <c r="H626" i="25" s="1"/>
  <c r="H627" i="25" s="1"/>
  <c r="H628" i="25" s="1"/>
  <c r="H629" i="25" s="1"/>
  <c r="H630" i="25" s="1"/>
  <c r="H631" i="25" s="1"/>
  <c r="H632" i="25" s="1"/>
  <c r="H633" i="25" s="1"/>
  <c r="H634" i="25" s="1"/>
  <c r="H635" i="25" s="1"/>
  <c r="H636" i="25" s="1"/>
  <c r="H7" i="25"/>
  <c r="G6" i="25"/>
  <c r="F6" i="25"/>
  <c r="E6" i="25"/>
  <c r="H6" i="25" s="1"/>
  <c r="H452" i="24"/>
  <c r="H453" i="24" s="1"/>
  <c r="H454" i="24" s="1"/>
  <c r="H455" i="24" s="1"/>
  <c r="H456" i="24" s="1"/>
  <c r="H457" i="24" s="1"/>
  <c r="H458" i="24" s="1"/>
  <c r="H459" i="24" s="1"/>
  <c r="H460" i="24" s="1"/>
  <c r="H461" i="24" s="1"/>
  <c r="H462" i="24" s="1"/>
  <c r="H463" i="24" s="1"/>
  <c r="H464" i="24" s="1"/>
  <c r="H465" i="24" s="1"/>
  <c r="H466" i="24" s="1"/>
  <c r="H467" i="24" s="1"/>
  <c r="H468" i="24" s="1"/>
  <c r="H469" i="24" s="1"/>
  <c r="H470" i="24" s="1"/>
  <c r="H471" i="24" s="1"/>
  <c r="H472" i="24" s="1"/>
  <c r="H473" i="24" s="1"/>
  <c r="H474" i="24" s="1"/>
  <c r="H475" i="24" s="1"/>
  <c r="H476" i="24" s="1"/>
  <c r="H477" i="24" s="1"/>
  <c r="H478" i="24" s="1"/>
  <c r="H479" i="24" s="1"/>
  <c r="H480" i="24" s="1"/>
  <c r="H481" i="24" s="1"/>
  <c r="H482" i="24" s="1"/>
  <c r="H483" i="24" s="1"/>
  <c r="H484" i="24" s="1"/>
  <c r="H485" i="24" s="1"/>
  <c r="H486" i="24" s="1"/>
  <c r="H487" i="24" s="1"/>
  <c r="H488" i="24" s="1"/>
  <c r="H489" i="24" s="1"/>
  <c r="H490" i="24" s="1"/>
  <c r="H491" i="24" s="1"/>
  <c r="H492" i="24" s="1"/>
  <c r="H493" i="24" s="1"/>
  <c r="H494" i="24" s="1"/>
  <c r="H495" i="24" s="1"/>
  <c r="H496" i="24" s="1"/>
  <c r="H497" i="24" s="1"/>
  <c r="H498" i="24" s="1"/>
  <c r="H499" i="24" s="1"/>
  <c r="H500" i="24" s="1"/>
  <c r="H501" i="24" s="1"/>
  <c r="H502" i="24" s="1"/>
  <c r="H503" i="24" s="1"/>
  <c r="H504" i="24" s="1"/>
  <c r="H505" i="24" s="1"/>
  <c r="H506" i="24" s="1"/>
  <c r="H507" i="24" s="1"/>
  <c r="H508" i="24" s="1"/>
  <c r="H509" i="24" s="1"/>
  <c r="H510" i="24" s="1"/>
  <c r="H511" i="24" s="1"/>
  <c r="H512" i="24" s="1"/>
  <c r="H513" i="24" s="1"/>
  <c r="H514" i="24" s="1"/>
  <c r="H515" i="24" s="1"/>
  <c r="H516" i="24" s="1"/>
  <c r="H517" i="24" s="1"/>
  <c r="H518" i="24" s="1"/>
  <c r="H519" i="24" s="1"/>
  <c r="H520" i="24" s="1"/>
  <c r="H521" i="24" s="1"/>
  <c r="H522" i="24" s="1"/>
  <c r="H523" i="24" s="1"/>
  <c r="H524" i="24" s="1"/>
  <c r="H525" i="24" s="1"/>
  <c r="H526" i="24" s="1"/>
  <c r="H527" i="24" s="1"/>
  <c r="H528" i="24" s="1"/>
  <c r="H529" i="24" s="1"/>
  <c r="H530" i="24" s="1"/>
  <c r="H531" i="24" s="1"/>
  <c r="H532" i="24" s="1"/>
  <c r="H533" i="24" s="1"/>
  <c r="H534" i="24" s="1"/>
  <c r="H535" i="24" s="1"/>
  <c r="H536" i="24" s="1"/>
  <c r="H537" i="24" s="1"/>
  <c r="H538" i="24" s="1"/>
  <c r="H539" i="24" s="1"/>
  <c r="H540" i="24" s="1"/>
  <c r="H541" i="24" s="1"/>
  <c r="H542" i="24" s="1"/>
  <c r="H543" i="24" s="1"/>
  <c r="H544" i="24" s="1"/>
  <c r="H545" i="24" s="1"/>
  <c r="H546" i="24" s="1"/>
  <c r="H547" i="24" s="1"/>
  <c r="H548" i="24" s="1"/>
  <c r="H549" i="24" s="1"/>
  <c r="H550" i="24" s="1"/>
  <c r="H551" i="24" s="1"/>
  <c r="H552" i="24" s="1"/>
  <c r="H553" i="24" s="1"/>
  <c r="H554" i="24" s="1"/>
  <c r="H555" i="24" s="1"/>
  <c r="H556" i="24" s="1"/>
  <c r="H557" i="24" s="1"/>
  <c r="H558" i="24" s="1"/>
  <c r="H559" i="24" s="1"/>
  <c r="H560" i="24" s="1"/>
  <c r="H561" i="24" s="1"/>
  <c r="H562" i="24" s="1"/>
  <c r="H563" i="24" s="1"/>
  <c r="H564" i="24" s="1"/>
  <c r="H565" i="24" s="1"/>
  <c r="H566" i="24" s="1"/>
  <c r="H567" i="24" s="1"/>
  <c r="H568" i="24" s="1"/>
  <c r="H569" i="24" s="1"/>
  <c r="H570" i="24" s="1"/>
  <c r="H571" i="24" s="1"/>
  <c r="H572" i="24" s="1"/>
  <c r="H573" i="24" s="1"/>
  <c r="H574" i="24" s="1"/>
  <c r="H575" i="24" s="1"/>
  <c r="H576" i="24" s="1"/>
  <c r="H577" i="24" s="1"/>
  <c r="H578" i="24" s="1"/>
  <c r="H579" i="24" s="1"/>
  <c r="H580" i="24" s="1"/>
  <c r="H581" i="24" s="1"/>
  <c r="H582" i="24" s="1"/>
  <c r="H583" i="24" s="1"/>
  <c r="H584" i="24" s="1"/>
  <c r="H585" i="24" s="1"/>
  <c r="H586" i="24" s="1"/>
  <c r="H587" i="24" s="1"/>
  <c r="H588" i="24" s="1"/>
  <c r="H589" i="24" s="1"/>
  <c r="H590" i="24" s="1"/>
  <c r="H591" i="24" s="1"/>
  <c r="H592" i="24" s="1"/>
  <c r="H593" i="24" s="1"/>
  <c r="H594" i="24" s="1"/>
  <c r="H595" i="24" s="1"/>
  <c r="H596" i="24" s="1"/>
  <c r="H597" i="24" s="1"/>
  <c r="H598" i="24" s="1"/>
  <c r="H599" i="24" s="1"/>
  <c r="H600" i="24" s="1"/>
  <c r="H601" i="24" s="1"/>
  <c r="H602" i="24" s="1"/>
  <c r="H603" i="24" s="1"/>
  <c r="H604" i="24" s="1"/>
  <c r="H605" i="24" s="1"/>
  <c r="H606" i="24" s="1"/>
  <c r="H607" i="24" s="1"/>
  <c r="H608" i="24" s="1"/>
  <c r="H609" i="24" s="1"/>
  <c r="H610" i="24" s="1"/>
  <c r="H611" i="24" s="1"/>
  <c r="H612" i="24" s="1"/>
  <c r="H613" i="24" s="1"/>
  <c r="H614" i="24" s="1"/>
  <c r="H615" i="24" s="1"/>
  <c r="H616" i="24" s="1"/>
  <c r="H617" i="24" s="1"/>
  <c r="H618" i="24" s="1"/>
  <c r="H619" i="24" s="1"/>
  <c r="H620" i="24" s="1"/>
  <c r="H621" i="24" s="1"/>
  <c r="H622" i="24" s="1"/>
  <c r="H623" i="24" s="1"/>
  <c r="H624" i="24" s="1"/>
  <c r="H625" i="24" s="1"/>
  <c r="H626" i="24" s="1"/>
  <c r="H627" i="24" s="1"/>
  <c r="H628" i="24" s="1"/>
  <c r="H629" i="24" s="1"/>
  <c r="H630" i="24" s="1"/>
  <c r="H631" i="24" s="1"/>
  <c r="H632" i="24" s="1"/>
  <c r="H633" i="24" s="1"/>
  <c r="H634" i="24" s="1"/>
  <c r="H635" i="24" s="1"/>
  <c r="H636" i="24" s="1"/>
  <c r="H7" i="24"/>
  <c r="G6" i="24"/>
  <c r="F23" i="4" s="1"/>
  <c r="F6" i="24"/>
  <c r="E23" i="4" s="1"/>
  <c r="E6" i="24"/>
  <c r="G22" i="4"/>
  <c r="F22" i="4"/>
  <c r="E22" i="4"/>
  <c r="D22" i="4"/>
  <c r="H452" i="23"/>
  <c r="H453" i="23" s="1"/>
  <c r="H454" i="23" s="1"/>
  <c r="H455" i="23" s="1"/>
  <c r="H456" i="23" s="1"/>
  <c r="H457" i="23" s="1"/>
  <c r="H458" i="23" s="1"/>
  <c r="H459" i="23" s="1"/>
  <c r="H460" i="23" s="1"/>
  <c r="H461" i="23" s="1"/>
  <c r="H462" i="23" s="1"/>
  <c r="H463" i="23" s="1"/>
  <c r="H464" i="23" s="1"/>
  <c r="H465" i="23" s="1"/>
  <c r="H466" i="23" s="1"/>
  <c r="H467" i="23" s="1"/>
  <c r="H468" i="23" s="1"/>
  <c r="H469" i="23" s="1"/>
  <c r="H470" i="23" s="1"/>
  <c r="H471" i="23" s="1"/>
  <c r="H472" i="23" s="1"/>
  <c r="H473" i="23" s="1"/>
  <c r="H474" i="23" s="1"/>
  <c r="H475" i="23" s="1"/>
  <c r="H476" i="23" s="1"/>
  <c r="H477" i="23" s="1"/>
  <c r="H478" i="23" s="1"/>
  <c r="H479" i="23" s="1"/>
  <c r="H480" i="23" s="1"/>
  <c r="H481" i="23" s="1"/>
  <c r="H482" i="23" s="1"/>
  <c r="H483" i="23" s="1"/>
  <c r="H484" i="23" s="1"/>
  <c r="H485" i="23" s="1"/>
  <c r="H486" i="23" s="1"/>
  <c r="H487" i="23" s="1"/>
  <c r="H488" i="23" s="1"/>
  <c r="H489" i="23" s="1"/>
  <c r="H490" i="23" s="1"/>
  <c r="H491" i="23" s="1"/>
  <c r="H492" i="23" s="1"/>
  <c r="H493" i="23" s="1"/>
  <c r="H494" i="23" s="1"/>
  <c r="H495" i="23" s="1"/>
  <c r="H496" i="23" s="1"/>
  <c r="H497" i="23" s="1"/>
  <c r="H498" i="23" s="1"/>
  <c r="H499" i="23" s="1"/>
  <c r="H500" i="23" s="1"/>
  <c r="H501" i="23" s="1"/>
  <c r="H502" i="23" s="1"/>
  <c r="H503" i="23" s="1"/>
  <c r="H504" i="23" s="1"/>
  <c r="H505" i="23" s="1"/>
  <c r="H506" i="23" s="1"/>
  <c r="H507" i="23" s="1"/>
  <c r="H508" i="23" s="1"/>
  <c r="H509" i="23" s="1"/>
  <c r="H510" i="23" s="1"/>
  <c r="H511" i="23" s="1"/>
  <c r="H512" i="23" s="1"/>
  <c r="H513" i="23" s="1"/>
  <c r="H514" i="23" s="1"/>
  <c r="H515" i="23" s="1"/>
  <c r="H516" i="23" s="1"/>
  <c r="H517" i="23" s="1"/>
  <c r="H518" i="23" s="1"/>
  <c r="H519" i="23" s="1"/>
  <c r="H520" i="23" s="1"/>
  <c r="H521" i="23" s="1"/>
  <c r="H522" i="23" s="1"/>
  <c r="H523" i="23" s="1"/>
  <c r="H524" i="23" s="1"/>
  <c r="H525" i="23" s="1"/>
  <c r="H526" i="23" s="1"/>
  <c r="H527" i="23" s="1"/>
  <c r="H528" i="23" s="1"/>
  <c r="H529" i="23" s="1"/>
  <c r="H530" i="23" s="1"/>
  <c r="H531" i="23" s="1"/>
  <c r="H532" i="23" s="1"/>
  <c r="H533" i="23" s="1"/>
  <c r="H534" i="23" s="1"/>
  <c r="H535" i="23" s="1"/>
  <c r="H536" i="23" s="1"/>
  <c r="H537" i="23" s="1"/>
  <c r="H538" i="23" s="1"/>
  <c r="H539" i="23" s="1"/>
  <c r="H540" i="23" s="1"/>
  <c r="H541" i="23" s="1"/>
  <c r="H542" i="23" s="1"/>
  <c r="H543" i="23" s="1"/>
  <c r="H544" i="23" s="1"/>
  <c r="H545" i="23" s="1"/>
  <c r="H546" i="23" s="1"/>
  <c r="H547" i="23" s="1"/>
  <c r="H548" i="23" s="1"/>
  <c r="H549" i="23" s="1"/>
  <c r="H550" i="23" s="1"/>
  <c r="H551" i="23" s="1"/>
  <c r="H552" i="23" s="1"/>
  <c r="H553" i="23" s="1"/>
  <c r="H554" i="23" s="1"/>
  <c r="H555" i="23" s="1"/>
  <c r="H556" i="23" s="1"/>
  <c r="H557" i="23" s="1"/>
  <c r="H558" i="23" s="1"/>
  <c r="H559" i="23" s="1"/>
  <c r="H560" i="23" s="1"/>
  <c r="H561" i="23" s="1"/>
  <c r="H562" i="23" s="1"/>
  <c r="H563" i="23" s="1"/>
  <c r="H564" i="23" s="1"/>
  <c r="H565" i="23" s="1"/>
  <c r="H566" i="23" s="1"/>
  <c r="H567" i="23" s="1"/>
  <c r="H568" i="23" s="1"/>
  <c r="H569" i="23" s="1"/>
  <c r="H570" i="23" s="1"/>
  <c r="H571" i="23" s="1"/>
  <c r="H572" i="23" s="1"/>
  <c r="H573" i="23" s="1"/>
  <c r="H574" i="23" s="1"/>
  <c r="H575" i="23" s="1"/>
  <c r="H576" i="23" s="1"/>
  <c r="H577" i="23" s="1"/>
  <c r="H578" i="23" s="1"/>
  <c r="H579" i="23" s="1"/>
  <c r="H580" i="23" s="1"/>
  <c r="H581" i="23" s="1"/>
  <c r="H582" i="23" s="1"/>
  <c r="H583" i="23" s="1"/>
  <c r="H584" i="23" s="1"/>
  <c r="H585" i="23" s="1"/>
  <c r="H586" i="23" s="1"/>
  <c r="H587" i="23" s="1"/>
  <c r="H588" i="23" s="1"/>
  <c r="H589" i="23" s="1"/>
  <c r="H590" i="23" s="1"/>
  <c r="H591" i="23" s="1"/>
  <c r="H592" i="23" s="1"/>
  <c r="H593" i="23" s="1"/>
  <c r="H594" i="23" s="1"/>
  <c r="H595" i="23" s="1"/>
  <c r="H596" i="23" s="1"/>
  <c r="H597" i="23" s="1"/>
  <c r="H598" i="23" s="1"/>
  <c r="H599" i="23" s="1"/>
  <c r="H600" i="23" s="1"/>
  <c r="H601" i="23" s="1"/>
  <c r="H602" i="23" s="1"/>
  <c r="H603" i="23" s="1"/>
  <c r="H604" i="23" s="1"/>
  <c r="H605" i="23" s="1"/>
  <c r="H606" i="23" s="1"/>
  <c r="H607" i="23" s="1"/>
  <c r="H608" i="23" s="1"/>
  <c r="H609" i="23" s="1"/>
  <c r="H610" i="23" s="1"/>
  <c r="H611" i="23" s="1"/>
  <c r="H612" i="23" s="1"/>
  <c r="H613" i="23" s="1"/>
  <c r="H614" i="23" s="1"/>
  <c r="H615" i="23" s="1"/>
  <c r="H616" i="23" s="1"/>
  <c r="H617" i="23" s="1"/>
  <c r="H618" i="23" s="1"/>
  <c r="H619" i="23" s="1"/>
  <c r="H620" i="23" s="1"/>
  <c r="H621" i="23" s="1"/>
  <c r="H622" i="23" s="1"/>
  <c r="H623" i="23" s="1"/>
  <c r="H624" i="23" s="1"/>
  <c r="H625" i="23" s="1"/>
  <c r="H626" i="23" s="1"/>
  <c r="H627" i="23" s="1"/>
  <c r="H628" i="23" s="1"/>
  <c r="H629" i="23" s="1"/>
  <c r="H630" i="23" s="1"/>
  <c r="H631" i="23" s="1"/>
  <c r="H632" i="23" s="1"/>
  <c r="H633" i="23" s="1"/>
  <c r="H634" i="23" s="1"/>
  <c r="H635" i="23" s="1"/>
  <c r="H636" i="23" s="1"/>
  <c r="H7" i="23"/>
  <c r="G6" i="23"/>
  <c r="F6" i="23"/>
  <c r="E6" i="23"/>
  <c r="H6" i="23" s="1"/>
  <c r="F21" i="4"/>
  <c r="G21" i="4"/>
  <c r="E21" i="4"/>
  <c r="D21" i="4"/>
  <c r="H452" i="22"/>
  <c r="H453" i="22" s="1"/>
  <c r="H454" i="22" s="1"/>
  <c r="H455" i="22" s="1"/>
  <c r="H456" i="22" s="1"/>
  <c r="H457" i="22" s="1"/>
  <c r="H458" i="22" s="1"/>
  <c r="H459" i="22" s="1"/>
  <c r="H460" i="22" s="1"/>
  <c r="H461" i="22" s="1"/>
  <c r="H462" i="22" s="1"/>
  <c r="H463" i="22" s="1"/>
  <c r="H464" i="22" s="1"/>
  <c r="H465" i="22" s="1"/>
  <c r="H466" i="22" s="1"/>
  <c r="H467" i="22" s="1"/>
  <c r="H468" i="22" s="1"/>
  <c r="H469" i="22" s="1"/>
  <c r="H470" i="22" s="1"/>
  <c r="H471" i="22" s="1"/>
  <c r="H472" i="22" s="1"/>
  <c r="H473" i="22" s="1"/>
  <c r="H474" i="22" s="1"/>
  <c r="H475" i="22" s="1"/>
  <c r="H476" i="22" s="1"/>
  <c r="H477" i="22" s="1"/>
  <c r="H478" i="22" s="1"/>
  <c r="H479" i="22" s="1"/>
  <c r="H480" i="22" s="1"/>
  <c r="H481" i="22" s="1"/>
  <c r="H482" i="22" s="1"/>
  <c r="H483" i="22" s="1"/>
  <c r="H484" i="22" s="1"/>
  <c r="H485" i="22" s="1"/>
  <c r="H486" i="22" s="1"/>
  <c r="H487" i="22" s="1"/>
  <c r="H488" i="22" s="1"/>
  <c r="H489" i="22" s="1"/>
  <c r="H490" i="22" s="1"/>
  <c r="H491" i="22" s="1"/>
  <c r="H492" i="22" s="1"/>
  <c r="H493" i="22" s="1"/>
  <c r="H494" i="22" s="1"/>
  <c r="H495" i="22" s="1"/>
  <c r="H496" i="22" s="1"/>
  <c r="H497" i="22" s="1"/>
  <c r="H498" i="22" s="1"/>
  <c r="H499" i="22" s="1"/>
  <c r="H500" i="22" s="1"/>
  <c r="H501" i="22" s="1"/>
  <c r="H502" i="22" s="1"/>
  <c r="H503" i="22" s="1"/>
  <c r="H504" i="22" s="1"/>
  <c r="H505" i="22" s="1"/>
  <c r="H506" i="22" s="1"/>
  <c r="H507" i="22" s="1"/>
  <c r="H508" i="22" s="1"/>
  <c r="H509" i="22" s="1"/>
  <c r="H510" i="22" s="1"/>
  <c r="H511" i="22" s="1"/>
  <c r="H512" i="22" s="1"/>
  <c r="H513" i="22" s="1"/>
  <c r="H514" i="22" s="1"/>
  <c r="H515" i="22" s="1"/>
  <c r="H516" i="22" s="1"/>
  <c r="H517" i="22" s="1"/>
  <c r="H518" i="22" s="1"/>
  <c r="H519" i="22" s="1"/>
  <c r="H520" i="22" s="1"/>
  <c r="H521" i="22" s="1"/>
  <c r="H522" i="22" s="1"/>
  <c r="H523" i="22" s="1"/>
  <c r="H524" i="22" s="1"/>
  <c r="H525" i="22" s="1"/>
  <c r="H526" i="22" s="1"/>
  <c r="H527" i="22" s="1"/>
  <c r="H528" i="22" s="1"/>
  <c r="H529" i="22" s="1"/>
  <c r="H530" i="22" s="1"/>
  <c r="H531" i="22" s="1"/>
  <c r="H532" i="22" s="1"/>
  <c r="H533" i="22" s="1"/>
  <c r="H534" i="22" s="1"/>
  <c r="H535" i="22" s="1"/>
  <c r="H536" i="22" s="1"/>
  <c r="H537" i="22" s="1"/>
  <c r="H538" i="22" s="1"/>
  <c r="H539" i="22" s="1"/>
  <c r="H540" i="22" s="1"/>
  <c r="H541" i="22" s="1"/>
  <c r="H542" i="22" s="1"/>
  <c r="H543" i="22" s="1"/>
  <c r="H544" i="22" s="1"/>
  <c r="H545" i="22" s="1"/>
  <c r="H546" i="22" s="1"/>
  <c r="H547" i="22" s="1"/>
  <c r="H548" i="22" s="1"/>
  <c r="H549" i="22" s="1"/>
  <c r="H550" i="22" s="1"/>
  <c r="H551" i="22" s="1"/>
  <c r="H552" i="22" s="1"/>
  <c r="H553" i="22" s="1"/>
  <c r="H554" i="22" s="1"/>
  <c r="H555" i="22" s="1"/>
  <c r="H556" i="22" s="1"/>
  <c r="H557" i="22" s="1"/>
  <c r="H558" i="22" s="1"/>
  <c r="H559" i="22" s="1"/>
  <c r="H560" i="22" s="1"/>
  <c r="H561" i="22" s="1"/>
  <c r="H562" i="22" s="1"/>
  <c r="H563" i="22" s="1"/>
  <c r="H564" i="22" s="1"/>
  <c r="H565" i="22" s="1"/>
  <c r="H566" i="22" s="1"/>
  <c r="H567" i="22" s="1"/>
  <c r="H568" i="22" s="1"/>
  <c r="H569" i="22" s="1"/>
  <c r="H570" i="22" s="1"/>
  <c r="H571" i="22" s="1"/>
  <c r="H572" i="22" s="1"/>
  <c r="H573" i="22" s="1"/>
  <c r="H574" i="22" s="1"/>
  <c r="H575" i="22" s="1"/>
  <c r="H576" i="22" s="1"/>
  <c r="H577" i="22" s="1"/>
  <c r="H578" i="22" s="1"/>
  <c r="H579" i="22" s="1"/>
  <c r="H580" i="22" s="1"/>
  <c r="H581" i="22" s="1"/>
  <c r="H582" i="22" s="1"/>
  <c r="H583" i="22" s="1"/>
  <c r="H584" i="22" s="1"/>
  <c r="H585" i="22" s="1"/>
  <c r="H586" i="22" s="1"/>
  <c r="H587" i="22" s="1"/>
  <c r="H588" i="22" s="1"/>
  <c r="H589" i="22" s="1"/>
  <c r="H590" i="22" s="1"/>
  <c r="H591" i="22" s="1"/>
  <c r="H592" i="22" s="1"/>
  <c r="H593" i="22" s="1"/>
  <c r="H594" i="22" s="1"/>
  <c r="H595" i="22" s="1"/>
  <c r="H596" i="22" s="1"/>
  <c r="H597" i="22" s="1"/>
  <c r="H598" i="22" s="1"/>
  <c r="H599" i="22" s="1"/>
  <c r="H600" i="22" s="1"/>
  <c r="H601" i="22" s="1"/>
  <c r="H602" i="22" s="1"/>
  <c r="H603" i="22" s="1"/>
  <c r="H604" i="22" s="1"/>
  <c r="H605" i="22" s="1"/>
  <c r="H606" i="22" s="1"/>
  <c r="H607" i="22" s="1"/>
  <c r="H608" i="22" s="1"/>
  <c r="H609" i="22" s="1"/>
  <c r="H610" i="22" s="1"/>
  <c r="H611" i="22" s="1"/>
  <c r="H612" i="22" s="1"/>
  <c r="H613" i="22" s="1"/>
  <c r="H614" i="22" s="1"/>
  <c r="H615" i="22" s="1"/>
  <c r="H616" i="22" s="1"/>
  <c r="H617" i="22" s="1"/>
  <c r="H618" i="22" s="1"/>
  <c r="H619" i="22" s="1"/>
  <c r="H620" i="22" s="1"/>
  <c r="H621" i="22" s="1"/>
  <c r="H622" i="22" s="1"/>
  <c r="H623" i="22" s="1"/>
  <c r="H624" i="22" s="1"/>
  <c r="H625" i="22" s="1"/>
  <c r="H626" i="22" s="1"/>
  <c r="H627" i="22" s="1"/>
  <c r="H628" i="22" s="1"/>
  <c r="H629" i="22" s="1"/>
  <c r="H630" i="22" s="1"/>
  <c r="H631" i="22" s="1"/>
  <c r="H632" i="22" s="1"/>
  <c r="H633" i="22" s="1"/>
  <c r="H634" i="22" s="1"/>
  <c r="H635" i="22" s="1"/>
  <c r="H636" i="22" s="1"/>
  <c r="H7" i="22"/>
  <c r="G6" i="22"/>
  <c r="F6" i="22"/>
  <c r="E6" i="22"/>
  <c r="H6" i="22" s="1"/>
  <c r="G20" i="4"/>
  <c r="F20" i="4"/>
  <c r="E20" i="4"/>
  <c r="D20" i="4"/>
  <c r="H452" i="21"/>
  <c r="H453" i="21" s="1"/>
  <c r="H454" i="21" s="1"/>
  <c r="H455" i="21" s="1"/>
  <c r="H456" i="21" s="1"/>
  <c r="H457" i="21" s="1"/>
  <c r="H458" i="21" s="1"/>
  <c r="H459" i="21" s="1"/>
  <c r="H460" i="21" s="1"/>
  <c r="H461" i="21" s="1"/>
  <c r="H462" i="21" s="1"/>
  <c r="H463" i="21" s="1"/>
  <c r="H464" i="21" s="1"/>
  <c r="H465" i="21" s="1"/>
  <c r="H466" i="21" s="1"/>
  <c r="H467" i="21" s="1"/>
  <c r="H468" i="21" s="1"/>
  <c r="H469" i="21" s="1"/>
  <c r="H470" i="21" s="1"/>
  <c r="H471" i="21" s="1"/>
  <c r="H472" i="21" s="1"/>
  <c r="H473" i="21" s="1"/>
  <c r="H474" i="21" s="1"/>
  <c r="H475" i="21" s="1"/>
  <c r="H476" i="21" s="1"/>
  <c r="H477" i="21" s="1"/>
  <c r="H478" i="21" s="1"/>
  <c r="H479" i="21" s="1"/>
  <c r="H480" i="21" s="1"/>
  <c r="H481" i="21" s="1"/>
  <c r="H482" i="21" s="1"/>
  <c r="H483" i="21" s="1"/>
  <c r="H484" i="21" s="1"/>
  <c r="H485" i="21" s="1"/>
  <c r="H486" i="21" s="1"/>
  <c r="H487" i="21" s="1"/>
  <c r="H488" i="21" s="1"/>
  <c r="H489" i="21" s="1"/>
  <c r="H490" i="21" s="1"/>
  <c r="H491" i="21" s="1"/>
  <c r="H492" i="21" s="1"/>
  <c r="H493" i="21" s="1"/>
  <c r="H494" i="21" s="1"/>
  <c r="H495" i="21" s="1"/>
  <c r="H496" i="21" s="1"/>
  <c r="H497" i="21" s="1"/>
  <c r="H498" i="21" s="1"/>
  <c r="H499" i="21" s="1"/>
  <c r="H500" i="21" s="1"/>
  <c r="H501" i="21" s="1"/>
  <c r="H502" i="21" s="1"/>
  <c r="H503" i="21" s="1"/>
  <c r="H504" i="21" s="1"/>
  <c r="H505" i="21" s="1"/>
  <c r="H506" i="21" s="1"/>
  <c r="H507" i="21" s="1"/>
  <c r="H508" i="21" s="1"/>
  <c r="H509" i="21" s="1"/>
  <c r="H510" i="21" s="1"/>
  <c r="H511" i="21" s="1"/>
  <c r="H512" i="21" s="1"/>
  <c r="H513" i="21" s="1"/>
  <c r="H514" i="21" s="1"/>
  <c r="H515" i="21" s="1"/>
  <c r="H516" i="21" s="1"/>
  <c r="H517" i="21" s="1"/>
  <c r="H518" i="21" s="1"/>
  <c r="H519" i="21" s="1"/>
  <c r="H520" i="21" s="1"/>
  <c r="H521" i="21" s="1"/>
  <c r="H522" i="21" s="1"/>
  <c r="H523" i="21" s="1"/>
  <c r="H524" i="21" s="1"/>
  <c r="H525" i="21" s="1"/>
  <c r="H526" i="21" s="1"/>
  <c r="H527" i="21" s="1"/>
  <c r="H528" i="21" s="1"/>
  <c r="H529" i="21" s="1"/>
  <c r="H530" i="21" s="1"/>
  <c r="H531" i="21" s="1"/>
  <c r="H532" i="21" s="1"/>
  <c r="H533" i="21" s="1"/>
  <c r="H534" i="21" s="1"/>
  <c r="H535" i="21" s="1"/>
  <c r="H536" i="21" s="1"/>
  <c r="H537" i="21" s="1"/>
  <c r="H538" i="21" s="1"/>
  <c r="H539" i="21" s="1"/>
  <c r="H540" i="21" s="1"/>
  <c r="H541" i="21" s="1"/>
  <c r="H542" i="21" s="1"/>
  <c r="H543" i="21" s="1"/>
  <c r="H544" i="21" s="1"/>
  <c r="H545" i="21" s="1"/>
  <c r="H546" i="21" s="1"/>
  <c r="H547" i="21" s="1"/>
  <c r="H548" i="21" s="1"/>
  <c r="H549" i="21" s="1"/>
  <c r="H550" i="21" s="1"/>
  <c r="H551" i="21" s="1"/>
  <c r="H552" i="21" s="1"/>
  <c r="H553" i="21" s="1"/>
  <c r="H554" i="21" s="1"/>
  <c r="H555" i="21" s="1"/>
  <c r="H556" i="21" s="1"/>
  <c r="H557" i="21" s="1"/>
  <c r="H558" i="21" s="1"/>
  <c r="H559" i="21" s="1"/>
  <c r="H560" i="21" s="1"/>
  <c r="H561" i="21" s="1"/>
  <c r="H562" i="21" s="1"/>
  <c r="H563" i="21" s="1"/>
  <c r="H564" i="21" s="1"/>
  <c r="H565" i="21" s="1"/>
  <c r="H566" i="21" s="1"/>
  <c r="H567" i="21" s="1"/>
  <c r="H568" i="21" s="1"/>
  <c r="H569" i="21" s="1"/>
  <c r="H570" i="21" s="1"/>
  <c r="H571" i="21" s="1"/>
  <c r="H572" i="21" s="1"/>
  <c r="H573" i="21" s="1"/>
  <c r="H574" i="21" s="1"/>
  <c r="H575" i="21" s="1"/>
  <c r="H576" i="21" s="1"/>
  <c r="H577" i="21" s="1"/>
  <c r="H578" i="21" s="1"/>
  <c r="H579" i="21" s="1"/>
  <c r="H580" i="21" s="1"/>
  <c r="H581" i="21" s="1"/>
  <c r="H582" i="21" s="1"/>
  <c r="H583" i="21" s="1"/>
  <c r="H584" i="21" s="1"/>
  <c r="H585" i="21" s="1"/>
  <c r="H586" i="21" s="1"/>
  <c r="H587" i="21" s="1"/>
  <c r="H588" i="21" s="1"/>
  <c r="H589" i="21" s="1"/>
  <c r="H590" i="21" s="1"/>
  <c r="H591" i="21" s="1"/>
  <c r="H592" i="21" s="1"/>
  <c r="H593" i="21" s="1"/>
  <c r="H594" i="21" s="1"/>
  <c r="H595" i="21" s="1"/>
  <c r="H596" i="21" s="1"/>
  <c r="H597" i="21" s="1"/>
  <c r="H598" i="21" s="1"/>
  <c r="H599" i="21" s="1"/>
  <c r="H600" i="21" s="1"/>
  <c r="H601" i="21" s="1"/>
  <c r="H602" i="21" s="1"/>
  <c r="H603" i="21" s="1"/>
  <c r="H604" i="21" s="1"/>
  <c r="H605" i="21" s="1"/>
  <c r="H606" i="21" s="1"/>
  <c r="H607" i="21" s="1"/>
  <c r="H608" i="21" s="1"/>
  <c r="H609" i="21" s="1"/>
  <c r="H610" i="21" s="1"/>
  <c r="H611" i="21" s="1"/>
  <c r="H612" i="21" s="1"/>
  <c r="H613" i="21" s="1"/>
  <c r="H614" i="21" s="1"/>
  <c r="H615" i="21" s="1"/>
  <c r="H616" i="21" s="1"/>
  <c r="H617" i="21" s="1"/>
  <c r="H618" i="21" s="1"/>
  <c r="H619" i="21" s="1"/>
  <c r="H620" i="21" s="1"/>
  <c r="H621" i="21" s="1"/>
  <c r="H622" i="21" s="1"/>
  <c r="H623" i="21" s="1"/>
  <c r="H624" i="21" s="1"/>
  <c r="H625" i="21" s="1"/>
  <c r="H626" i="21" s="1"/>
  <c r="H627" i="21" s="1"/>
  <c r="H628" i="21" s="1"/>
  <c r="H629" i="21" s="1"/>
  <c r="H630" i="21" s="1"/>
  <c r="H631" i="21" s="1"/>
  <c r="H632" i="21" s="1"/>
  <c r="H633" i="21" s="1"/>
  <c r="H634" i="21" s="1"/>
  <c r="H635" i="21" s="1"/>
  <c r="H636" i="21" s="1"/>
  <c r="H7" i="21"/>
  <c r="G6" i="21"/>
  <c r="F6" i="21"/>
  <c r="E6" i="21"/>
  <c r="H6" i="21" s="1"/>
  <c r="G19" i="4"/>
  <c r="F19" i="4"/>
  <c r="E19" i="4"/>
  <c r="D19" i="4"/>
  <c r="H452" i="20"/>
  <c r="H453" i="20" s="1"/>
  <c r="H454" i="20" s="1"/>
  <c r="H455" i="20" s="1"/>
  <c r="H456" i="20" s="1"/>
  <c r="H457" i="20" s="1"/>
  <c r="H458" i="20" s="1"/>
  <c r="H459" i="20" s="1"/>
  <c r="H460" i="20" s="1"/>
  <c r="H461" i="20" s="1"/>
  <c r="H462" i="20" s="1"/>
  <c r="H463" i="20" s="1"/>
  <c r="H464" i="20" s="1"/>
  <c r="H465" i="20" s="1"/>
  <c r="H466" i="20" s="1"/>
  <c r="H467" i="20" s="1"/>
  <c r="H468" i="20" s="1"/>
  <c r="H469" i="20" s="1"/>
  <c r="H470" i="20" s="1"/>
  <c r="H471" i="20" s="1"/>
  <c r="H472" i="20" s="1"/>
  <c r="H473" i="20" s="1"/>
  <c r="H474" i="20" s="1"/>
  <c r="H475" i="20" s="1"/>
  <c r="H476" i="20" s="1"/>
  <c r="H477" i="20" s="1"/>
  <c r="H478" i="20" s="1"/>
  <c r="H479" i="20" s="1"/>
  <c r="H480" i="20" s="1"/>
  <c r="H481" i="20" s="1"/>
  <c r="H482" i="20" s="1"/>
  <c r="H483" i="20" s="1"/>
  <c r="H484" i="20" s="1"/>
  <c r="H485" i="20" s="1"/>
  <c r="H486" i="20" s="1"/>
  <c r="H487" i="20" s="1"/>
  <c r="H488" i="20" s="1"/>
  <c r="H489" i="20" s="1"/>
  <c r="H490" i="20" s="1"/>
  <c r="H491" i="20" s="1"/>
  <c r="H492" i="20" s="1"/>
  <c r="H493" i="20" s="1"/>
  <c r="H494" i="20" s="1"/>
  <c r="H495" i="20" s="1"/>
  <c r="H496" i="20" s="1"/>
  <c r="H497" i="20" s="1"/>
  <c r="H498" i="20" s="1"/>
  <c r="H499" i="20" s="1"/>
  <c r="H500" i="20" s="1"/>
  <c r="H501" i="20" s="1"/>
  <c r="H502" i="20" s="1"/>
  <c r="H503" i="20" s="1"/>
  <c r="H504" i="20" s="1"/>
  <c r="H505" i="20" s="1"/>
  <c r="H506" i="20" s="1"/>
  <c r="H507" i="20" s="1"/>
  <c r="H508" i="20" s="1"/>
  <c r="H509" i="20" s="1"/>
  <c r="H510" i="20" s="1"/>
  <c r="H511" i="20" s="1"/>
  <c r="H512" i="20" s="1"/>
  <c r="H513" i="20" s="1"/>
  <c r="H514" i="20" s="1"/>
  <c r="H515" i="20" s="1"/>
  <c r="H516" i="20" s="1"/>
  <c r="H517" i="20" s="1"/>
  <c r="H518" i="20" s="1"/>
  <c r="H519" i="20" s="1"/>
  <c r="H520" i="20" s="1"/>
  <c r="H521" i="20" s="1"/>
  <c r="H522" i="20" s="1"/>
  <c r="H523" i="20" s="1"/>
  <c r="H524" i="20" s="1"/>
  <c r="H525" i="20" s="1"/>
  <c r="H526" i="20" s="1"/>
  <c r="H527" i="20" s="1"/>
  <c r="H528" i="20" s="1"/>
  <c r="H529" i="20" s="1"/>
  <c r="H530" i="20" s="1"/>
  <c r="H531" i="20" s="1"/>
  <c r="H532" i="20" s="1"/>
  <c r="H533" i="20" s="1"/>
  <c r="H534" i="20" s="1"/>
  <c r="H535" i="20" s="1"/>
  <c r="H536" i="20" s="1"/>
  <c r="H537" i="20" s="1"/>
  <c r="H538" i="20" s="1"/>
  <c r="H539" i="20" s="1"/>
  <c r="H540" i="20" s="1"/>
  <c r="H541" i="20" s="1"/>
  <c r="H542" i="20" s="1"/>
  <c r="H543" i="20" s="1"/>
  <c r="H544" i="20" s="1"/>
  <c r="H545" i="20" s="1"/>
  <c r="H546" i="20" s="1"/>
  <c r="H547" i="20" s="1"/>
  <c r="H548" i="20" s="1"/>
  <c r="H549" i="20" s="1"/>
  <c r="H550" i="20" s="1"/>
  <c r="H551" i="20" s="1"/>
  <c r="H552" i="20" s="1"/>
  <c r="H553" i="20" s="1"/>
  <c r="H554" i="20" s="1"/>
  <c r="H555" i="20" s="1"/>
  <c r="H556" i="20" s="1"/>
  <c r="H557" i="20" s="1"/>
  <c r="H558" i="20" s="1"/>
  <c r="H559" i="20" s="1"/>
  <c r="H560" i="20" s="1"/>
  <c r="H561" i="20" s="1"/>
  <c r="H562" i="20" s="1"/>
  <c r="H563" i="20" s="1"/>
  <c r="H564" i="20" s="1"/>
  <c r="H565" i="20" s="1"/>
  <c r="H566" i="20" s="1"/>
  <c r="H567" i="20" s="1"/>
  <c r="H568" i="20" s="1"/>
  <c r="H569" i="20" s="1"/>
  <c r="H570" i="20" s="1"/>
  <c r="H571" i="20" s="1"/>
  <c r="H572" i="20" s="1"/>
  <c r="H573" i="20" s="1"/>
  <c r="H574" i="20" s="1"/>
  <c r="H575" i="20" s="1"/>
  <c r="H576" i="20" s="1"/>
  <c r="H577" i="20" s="1"/>
  <c r="H578" i="20" s="1"/>
  <c r="H579" i="20" s="1"/>
  <c r="H580" i="20" s="1"/>
  <c r="H581" i="20" s="1"/>
  <c r="H582" i="20" s="1"/>
  <c r="H583" i="20" s="1"/>
  <c r="H584" i="20" s="1"/>
  <c r="H585" i="20" s="1"/>
  <c r="H586" i="20" s="1"/>
  <c r="H587" i="20" s="1"/>
  <c r="H588" i="20" s="1"/>
  <c r="H589" i="20" s="1"/>
  <c r="H590" i="20" s="1"/>
  <c r="H591" i="20" s="1"/>
  <c r="H592" i="20" s="1"/>
  <c r="H593" i="20" s="1"/>
  <c r="H594" i="20" s="1"/>
  <c r="H595" i="20" s="1"/>
  <c r="H596" i="20" s="1"/>
  <c r="H597" i="20" s="1"/>
  <c r="H598" i="20" s="1"/>
  <c r="H599" i="20" s="1"/>
  <c r="H600" i="20" s="1"/>
  <c r="H601" i="20" s="1"/>
  <c r="H602" i="20" s="1"/>
  <c r="H603" i="20" s="1"/>
  <c r="H604" i="20" s="1"/>
  <c r="H605" i="20" s="1"/>
  <c r="H606" i="20" s="1"/>
  <c r="H607" i="20" s="1"/>
  <c r="H608" i="20" s="1"/>
  <c r="H609" i="20" s="1"/>
  <c r="H610" i="20" s="1"/>
  <c r="H611" i="20" s="1"/>
  <c r="H612" i="20" s="1"/>
  <c r="H613" i="20" s="1"/>
  <c r="H614" i="20" s="1"/>
  <c r="H615" i="20" s="1"/>
  <c r="H616" i="20" s="1"/>
  <c r="H617" i="20" s="1"/>
  <c r="H618" i="20" s="1"/>
  <c r="H619" i="20" s="1"/>
  <c r="H620" i="20" s="1"/>
  <c r="H621" i="20" s="1"/>
  <c r="H622" i="20" s="1"/>
  <c r="H623" i="20" s="1"/>
  <c r="H624" i="20" s="1"/>
  <c r="H625" i="20" s="1"/>
  <c r="H626" i="20" s="1"/>
  <c r="H627" i="20" s="1"/>
  <c r="H628" i="20" s="1"/>
  <c r="H629" i="20" s="1"/>
  <c r="H630" i="20" s="1"/>
  <c r="H631" i="20" s="1"/>
  <c r="H632" i="20" s="1"/>
  <c r="H633" i="20" s="1"/>
  <c r="H634" i="20" s="1"/>
  <c r="H635" i="20" s="1"/>
  <c r="H636" i="20" s="1"/>
  <c r="H7" i="20"/>
  <c r="G6" i="20"/>
  <c r="F6" i="20"/>
  <c r="E6" i="20"/>
  <c r="H6" i="20" s="1"/>
  <c r="G18" i="4"/>
  <c r="F18" i="4"/>
  <c r="E18" i="4"/>
  <c r="D18" i="4"/>
  <c r="H452" i="19"/>
  <c r="H453" i="19" s="1"/>
  <c r="H454" i="19" s="1"/>
  <c r="H455" i="19" s="1"/>
  <c r="H456" i="19" s="1"/>
  <c r="H457" i="19" s="1"/>
  <c r="H458" i="19" s="1"/>
  <c r="H459" i="19" s="1"/>
  <c r="H460" i="19" s="1"/>
  <c r="H461" i="19" s="1"/>
  <c r="H462" i="19" s="1"/>
  <c r="H463" i="19" s="1"/>
  <c r="H464" i="19" s="1"/>
  <c r="H465" i="19" s="1"/>
  <c r="H466" i="19" s="1"/>
  <c r="H467" i="19" s="1"/>
  <c r="H468" i="19" s="1"/>
  <c r="H469" i="19" s="1"/>
  <c r="H470" i="19" s="1"/>
  <c r="H471" i="19" s="1"/>
  <c r="H472" i="19" s="1"/>
  <c r="H473" i="19" s="1"/>
  <c r="H474" i="19" s="1"/>
  <c r="H475" i="19" s="1"/>
  <c r="H476" i="19" s="1"/>
  <c r="H477" i="19" s="1"/>
  <c r="H478" i="19" s="1"/>
  <c r="H479" i="19" s="1"/>
  <c r="H480" i="19" s="1"/>
  <c r="H481" i="19" s="1"/>
  <c r="H482" i="19" s="1"/>
  <c r="H483" i="19" s="1"/>
  <c r="H484" i="19" s="1"/>
  <c r="H485" i="19" s="1"/>
  <c r="H486" i="19" s="1"/>
  <c r="H487" i="19" s="1"/>
  <c r="H488" i="19" s="1"/>
  <c r="H489" i="19" s="1"/>
  <c r="H490" i="19" s="1"/>
  <c r="H491" i="19" s="1"/>
  <c r="H492" i="19" s="1"/>
  <c r="H493" i="19" s="1"/>
  <c r="H494" i="19" s="1"/>
  <c r="H495" i="19" s="1"/>
  <c r="H496" i="19" s="1"/>
  <c r="H497" i="19" s="1"/>
  <c r="H498" i="19" s="1"/>
  <c r="H499" i="19" s="1"/>
  <c r="H500" i="19" s="1"/>
  <c r="H501" i="19" s="1"/>
  <c r="H502" i="19" s="1"/>
  <c r="H503" i="19" s="1"/>
  <c r="H504" i="19" s="1"/>
  <c r="H505" i="19" s="1"/>
  <c r="H506" i="19" s="1"/>
  <c r="H507" i="19" s="1"/>
  <c r="H508" i="19" s="1"/>
  <c r="H509" i="19" s="1"/>
  <c r="H510" i="19" s="1"/>
  <c r="H511" i="19" s="1"/>
  <c r="H512" i="19" s="1"/>
  <c r="H513" i="19" s="1"/>
  <c r="H514" i="19" s="1"/>
  <c r="H515" i="19" s="1"/>
  <c r="H516" i="19" s="1"/>
  <c r="H517" i="19" s="1"/>
  <c r="H518" i="19" s="1"/>
  <c r="H519" i="19" s="1"/>
  <c r="H520" i="19" s="1"/>
  <c r="H521" i="19" s="1"/>
  <c r="H522" i="19" s="1"/>
  <c r="H523" i="19" s="1"/>
  <c r="H524" i="19" s="1"/>
  <c r="H525" i="19" s="1"/>
  <c r="H526" i="19" s="1"/>
  <c r="H527" i="19" s="1"/>
  <c r="H528" i="19" s="1"/>
  <c r="H529" i="19" s="1"/>
  <c r="H530" i="19" s="1"/>
  <c r="H531" i="19" s="1"/>
  <c r="H532" i="19" s="1"/>
  <c r="H533" i="19" s="1"/>
  <c r="H534" i="19" s="1"/>
  <c r="H535" i="19" s="1"/>
  <c r="H536" i="19" s="1"/>
  <c r="H537" i="19" s="1"/>
  <c r="H538" i="19" s="1"/>
  <c r="H539" i="19" s="1"/>
  <c r="H540" i="19" s="1"/>
  <c r="H541" i="19" s="1"/>
  <c r="H542" i="19" s="1"/>
  <c r="H543" i="19" s="1"/>
  <c r="H544" i="19" s="1"/>
  <c r="H545" i="19" s="1"/>
  <c r="H546" i="19" s="1"/>
  <c r="H547" i="19" s="1"/>
  <c r="H548" i="19" s="1"/>
  <c r="H549" i="19" s="1"/>
  <c r="H550" i="19" s="1"/>
  <c r="H551" i="19" s="1"/>
  <c r="H552" i="19" s="1"/>
  <c r="H553" i="19" s="1"/>
  <c r="H554" i="19" s="1"/>
  <c r="H555" i="19" s="1"/>
  <c r="H556" i="19" s="1"/>
  <c r="H557" i="19" s="1"/>
  <c r="H558" i="19" s="1"/>
  <c r="H559" i="19" s="1"/>
  <c r="H560" i="19" s="1"/>
  <c r="H561" i="19" s="1"/>
  <c r="H562" i="19" s="1"/>
  <c r="H563" i="19" s="1"/>
  <c r="H564" i="19" s="1"/>
  <c r="H565" i="19" s="1"/>
  <c r="H566" i="19" s="1"/>
  <c r="H567" i="19" s="1"/>
  <c r="H568" i="19" s="1"/>
  <c r="H569" i="19" s="1"/>
  <c r="H570" i="19" s="1"/>
  <c r="H571" i="19" s="1"/>
  <c r="H572" i="19" s="1"/>
  <c r="H573" i="19" s="1"/>
  <c r="H574" i="19" s="1"/>
  <c r="H575" i="19" s="1"/>
  <c r="H576" i="19" s="1"/>
  <c r="H577" i="19" s="1"/>
  <c r="H578" i="19" s="1"/>
  <c r="H579" i="19" s="1"/>
  <c r="H580" i="19" s="1"/>
  <c r="H581" i="19" s="1"/>
  <c r="H582" i="19" s="1"/>
  <c r="H583" i="19" s="1"/>
  <c r="H584" i="19" s="1"/>
  <c r="H585" i="19" s="1"/>
  <c r="H586" i="19" s="1"/>
  <c r="H587" i="19" s="1"/>
  <c r="H588" i="19" s="1"/>
  <c r="H589" i="19" s="1"/>
  <c r="H590" i="19" s="1"/>
  <c r="H591" i="19" s="1"/>
  <c r="H592" i="19" s="1"/>
  <c r="H593" i="19" s="1"/>
  <c r="H594" i="19" s="1"/>
  <c r="H595" i="19" s="1"/>
  <c r="H596" i="19" s="1"/>
  <c r="H597" i="19" s="1"/>
  <c r="H598" i="19" s="1"/>
  <c r="H599" i="19" s="1"/>
  <c r="H600" i="19" s="1"/>
  <c r="H601" i="19" s="1"/>
  <c r="H602" i="19" s="1"/>
  <c r="H603" i="19" s="1"/>
  <c r="H604" i="19" s="1"/>
  <c r="H605" i="19" s="1"/>
  <c r="H606" i="19" s="1"/>
  <c r="H607" i="19" s="1"/>
  <c r="H608" i="19" s="1"/>
  <c r="H609" i="19" s="1"/>
  <c r="H610" i="19" s="1"/>
  <c r="H611" i="19" s="1"/>
  <c r="H612" i="19" s="1"/>
  <c r="H613" i="19" s="1"/>
  <c r="H614" i="19" s="1"/>
  <c r="H615" i="19" s="1"/>
  <c r="H616" i="19" s="1"/>
  <c r="H617" i="19" s="1"/>
  <c r="H618" i="19" s="1"/>
  <c r="H619" i="19" s="1"/>
  <c r="H620" i="19" s="1"/>
  <c r="H621" i="19" s="1"/>
  <c r="H622" i="19" s="1"/>
  <c r="H623" i="19" s="1"/>
  <c r="H624" i="19" s="1"/>
  <c r="H625" i="19" s="1"/>
  <c r="H626" i="19" s="1"/>
  <c r="H627" i="19" s="1"/>
  <c r="H628" i="19" s="1"/>
  <c r="H629" i="19" s="1"/>
  <c r="H630" i="19" s="1"/>
  <c r="H631" i="19" s="1"/>
  <c r="H632" i="19" s="1"/>
  <c r="H633" i="19" s="1"/>
  <c r="H634" i="19" s="1"/>
  <c r="H635" i="19" s="1"/>
  <c r="H636" i="19" s="1"/>
  <c r="H7" i="19"/>
  <c r="G6" i="19"/>
  <c r="F6" i="19"/>
  <c r="E6" i="19"/>
  <c r="H6" i="19" s="1"/>
  <c r="G17" i="4"/>
  <c r="F17" i="4"/>
  <c r="E17" i="4"/>
  <c r="D17" i="4"/>
  <c r="H452" i="18"/>
  <c r="H453" i="18" s="1"/>
  <c r="H454" i="18" s="1"/>
  <c r="H455" i="18" s="1"/>
  <c r="H456" i="18" s="1"/>
  <c r="H457" i="18" s="1"/>
  <c r="H458" i="18" s="1"/>
  <c r="H459" i="18" s="1"/>
  <c r="H460" i="18" s="1"/>
  <c r="H461" i="18" s="1"/>
  <c r="H462" i="18" s="1"/>
  <c r="H463" i="18" s="1"/>
  <c r="H464" i="18" s="1"/>
  <c r="H465" i="18" s="1"/>
  <c r="H466" i="18" s="1"/>
  <c r="H467" i="18" s="1"/>
  <c r="H468" i="18" s="1"/>
  <c r="H469" i="18" s="1"/>
  <c r="H470" i="18" s="1"/>
  <c r="H471" i="18" s="1"/>
  <c r="H472" i="18" s="1"/>
  <c r="H473" i="18" s="1"/>
  <c r="H474" i="18" s="1"/>
  <c r="H475" i="18" s="1"/>
  <c r="H476" i="18" s="1"/>
  <c r="H477" i="18" s="1"/>
  <c r="H478" i="18" s="1"/>
  <c r="H479" i="18" s="1"/>
  <c r="H480" i="18" s="1"/>
  <c r="H481" i="18" s="1"/>
  <c r="H482" i="18" s="1"/>
  <c r="H483" i="18" s="1"/>
  <c r="H484" i="18" s="1"/>
  <c r="H485" i="18" s="1"/>
  <c r="H486" i="18" s="1"/>
  <c r="H487" i="18" s="1"/>
  <c r="H488" i="18" s="1"/>
  <c r="H489" i="18" s="1"/>
  <c r="H490" i="18" s="1"/>
  <c r="H491" i="18" s="1"/>
  <c r="H492" i="18" s="1"/>
  <c r="H493" i="18" s="1"/>
  <c r="H494" i="18" s="1"/>
  <c r="H495" i="18" s="1"/>
  <c r="H496" i="18" s="1"/>
  <c r="H497" i="18" s="1"/>
  <c r="H498" i="18" s="1"/>
  <c r="H499" i="18" s="1"/>
  <c r="H500" i="18" s="1"/>
  <c r="H501" i="18" s="1"/>
  <c r="H502" i="18" s="1"/>
  <c r="H503" i="18" s="1"/>
  <c r="H504" i="18" s="1"/>
  <c r="H505" i="18" s="1"/>
  <c r="H506" i="18" s="1"/>
  <c r="H507" i="18" s="1"/>
  <c r="H508" i="18" s="1"/>
  <c r="H509" i="18" s="1"/>
  <c r="H510" i="18" s="1"/>
  <c r="H511" i="18" s="1"/>
  <c r="H512" i="18" s="1"/>
  <c r="H513" i="18" s="1"/>
  <c r="H514" i="18" s="1"/>
  <c r="H515" i="18" s="1"/>
  <c r="H516" i="18" s="1"/>
  <c r="H517" i="18" s="1"/>
  <c r="H518" i="18" s="1"/>
  <c r="H519" i="18" s="1"/>
  <c r="H520" i="18" s="1"/>
  <c r="H521" i="18" s="1"/>
  <c r="H522" i="18" s="1"/>
  <c r="H523" i="18" s="1"/>
  <c r="H524" i="18" s="1"/>
  <c r="H525" i="18" s="1"/>
  <c r="H526" i="18" s="1"/>
  <c r="H527" i="18" s="1"/>
  <c r="H528" i="18" s="1"/>
  <c r="H529" i="18" s="1"/>
  <c r="H530" i="18" s="1"/>
  <c r="H531" i="18" s="1"/>
  <c r="H532" i="18" s="1"/>
  <c r="H533" i="18" s="1"/>
  <c r="H534" i="18" s="1"/>
  <c r="H535" i="18" s="1"/>
  <c r="H536" i="18" s="1"/>
  <c r="H537" i="18" s="1"/>
  <c r="H538" i="18" s="1"/>
  <c r="H539" i="18" s="1"/>
  <c r="H540" i="18" s="1"/>
  <c r="H541" i="18" s="1"/>
  <c r="H542" i="18" s="1"/>
  <c r="H543" i="18" s="1"/>
  <c r="H544" i="18" s="1"/>
  <c r="H545" i="18" s="1"/>
  <c r="H546" i="18" s="1"/>
  <c r="H547" i="18" s="1"/>
  <c r="H548" i="18" s="1"/>
  <c r="H549" i="18" s="1"/>
  <c r="H550" i="18" s="1"/>
  <c r="H551" i="18" s="1"/>
  <c r="H552" i="18" s="1"/>
  <c r="H553" i="18" s="1"/>
  <c r="H554" i="18" s="1"/>
  <c r="H555" i="18" s="1"/>
  <c r="H556" i="18" s="1"/>
  <c r="H557" i="18" s="1"/>
  <c r="H558" i="18" s="1"/>
  <c r="H559" i="18" s="1"/>
  <c r="H560" i="18" s="1"/>
  <c r="H561" i="18" s="1"/>
  <c r="H562" i="18" s="1"/>
  <c r="H563" i="18" s="1"/>
  <c r="H564" i="18" s="1"/>
  <c r="H565" i="18" s="1"/>
  <c r="H566" i="18" s="1"/>
  <c r="H567" i="18" s="1"/>
  <c r="H568" i="18" s="1"/>
  <c r="H569" i="18" s="1"/>
  <c r="H570" i="18" s="1"/>
  <c r="H571" i="18" s="1"/>
  <c r="H572" i="18" s="1"/>
  <c r="H573" i="18" s="1"/>
  <c r="H574" i="18" s="1"/>
  <c r="H575" i="18" s="1"/>
  <c r="H576" i="18" s="1"/>
  <c r="H577" i="18" s="1"/>
  <c r="H578" i="18" s="1"/>
  <c r="H579" i="18" s="1"/>
  <c r="H580" i="18" s="1"/>
  <c r="H581" i="18" s="1"/>
  <c r="H582" i="18" s="1"/>
  <c r="H583" i="18" s="1"/>
  <c r="H584" i="18" s="1"/>
  <c r="H585" i="18" s="1"/>
  <c r="H586" i="18" s="1"/>
  <c r="H587" i="18" s="1"/>
  <c r="H588" i="18" s="1"/>
  <c r="H589" i="18" s="1"/>
  <c r="H590" i="18" s="1"/>
  <c r="H591" i="18" s="1"/>
  <c r="H592" i="18" s="1"/>
  <c r="H593" i="18" s="1"/>
  <c r="H594" i="18" s="1"/>
  <c r="H595" i="18" s="1"/>
  <c r="H596" i="18" s="1"/>
  <c r="H597" i="18" s="1"/>
  <c r="H598" i="18" s="1"/>
  <c r="H599" i="18" s="1"/>
  <c r="H600" i="18" s="1"/>
  <c r="H601" i="18" s="1"/>
  <c r="H602" i="18" s="1"/>
  <c r="H603" i="18" s="1"/>
  <c r="H604" i="18" s="1"/>
  <c r="H605" i="18" s="1"/>
  <c r="H606" i="18" s="1"/>
  <c r="H607" i="18" s="1"/>
  <c r="H608" i="18" s="1"/>
  <c r="H609" i="18" s="1"/>
  <c r="H610" i="18" s="1"/>
  <c r="H611" i="18" s="1"/>
  <c r="H612" i="18" s="1"/>
  <c r="H613" i="18" s="1"/>
  <c r="H614" i="18" s="1"/>
  <c r="H615" i="18" s="1"/>
  <c r="H616" i="18" s="1"/>
  <c r="H617" i="18" s="1"/>
  <c r="H618" i="18" s="1"/>
  <c r="H619" i="18" s="1"/>
  <c r="H620" i="18" s="1"/>
  <c r="H621" i="18" s="1"/>
  <c r="H622" i="18" s="1"/>
  <c r="H623" i="18" s="1"/>
  <c r="H624" i="18" s="1"/>
  <c r="H625" i="18" s="1"/>
  <c r="H626" i="18" s="1"/>
  <c r="H627" i="18" s="1"/>
  <c r="H628" i="18" s="1"/>
  <c r="H629" i="18" s="1"/>
  <c r="H630" i="18" s="1"/>
  <c r="H631" i="18" s="1"/>
  <c r="H632" i="18" s="1"/>
  <c r="H633" i="18" s="1"/>
  <c r="H634" i="18" s="1"/>
  <c r="H635" i="18" s="1"/>
  <c r="H636" i="18" s="1"/>
  <c r="H7" i="18"/>
  <c r="G6" i="18"/>
  <c r="F6" i="18"/>
  <c r="E6" i="18"/>
  <c r="H6" i="18" s="1"/>
  <c r="H452" i="17"/>
  <c r="H453" i="17" s="1"/>
  <c r="H454" i="17" s="1"/>
  <c r="H455" i="17" s="1"/>
  <c r="H456" i="17" s="1"/>
  <c r="H457" i="17" s="1"/>
  <c r="H458" i="17" s="1"/>
  <c r="H459" i="17" s="1"/>
  <c r="H460" i="17" s="1"/>
  <c r="H461" i="17" s="1"/>
  <c r="H462" i="17" s="1"/>
  <c r="H463" i="17" s="1"/>
  <c r="H464" i="17" s="1"/>
  <c r="H465" i="17" s="1"/>
  <c r="H466" i="17" s="1"/>
  <c r="H467" i="17" s="1"/>
  <c r="H468" i="17" s="1"/>
  <c r="H469" i="17" s="1"/>
  <c r="H470" i="17" s="1"/>
  <c r="H471" i="17" s="1"/>
  <c r="H472" i="17" s="1"/>
  <c r="H473" i="17" s="1"/>
  <c r="H474" i="17" s="1"/>
  <c r="H475" i="17" s="1"/>
  <c r="H476" i="17" s="1"/>
  <c r="H477" i="17" s="1"/>
  <c r="H478" i="17" s="1"/>
  <c r="H479" i="17" s="1"/>
  <c r="H480" i="17" s="1"/>
  <c r="H481" i="17" s="1"/>
  <c r="H482" i="17" s="1"/>
  <c r="H483" i="17" s="1"/>
  <c r="H484" i="17" s="1"/>
  <c r="H485" i="17" s="1"/>
  <c r="H486" i="17" s="1"/>
  <c r="H487" i="17" s="1"/>
  <c r="H488" i="17" s="1"/>
  <c r="H489" i="17" s="1"/>
  <c r="H490" i="17" s="1"/>
  <c r="H491" i="17" s="1"/>
  <c r="H492" i="17" s="1"/>
  <c r="H493" i="17" s="1"/>
  <c r="H494" i="17" s="1"/>
  <c r="H495" i="17" s="1"/>
  <c r="H496" i="17" s="1"/>
  <c r="H497" i="17" s="1"/>
  <c r="H498" i="17" s="1"/>
  <c r="H499" i="17" s="1"/>
  <c r="H500" i="17" s="1"/>
  <c r="H501" i="17" s="1"/>
  <c r="H502" i="17" s="1"/>
  <c r="H503" i="17" s="1"/>
  <c r="H504" i="17" s="1"/>
  <c r="H505" i="17" s="1"/>
  <c r="H506" i="17" s="1"/>
  <c r="H507" i="17" s="1"/>
  <c r="H508" i="17" s="1"/>
  <c r="H509" i="17" s="1"/>
  <c r="H510" i="17" s="1"/>
  <c r="H511" i="17" s="1"/>
  <c r="H512" i="17" s="1"/>
  <c r="H513" i="17" s="1"/>
  <c r="H514" i="17" s="1"/>
  <c r="H515" i="17" s="1"/>
  <c r="H516" i="17" s="1"/>
  <c r="H517" i="17" s="1"/>
  <c r="H518" i="17" s="1"/>
  <c r="H519" i="17" s="1"/>
  <c r="H520" i="17" s="1"/>
  <c r="H521" i="17" s="1"/>
  <c r="H522" i="17" s="1"/>
  <c r="H523" i="17" s="1"/>
  <c r="H524" i="17" s="1"/>
  <c r="H525" i="17" s="1"/>
  <c r="H526" i="17" s="1"/>
  <c r="H527" i="17" s="1"/>
  <c r="H528" i="17" s="1"/>
  <c r="H529" i="17" s="1"/>
  <c r="H530" i="17" s="1"/>
  <c r="H531" i="17" s="1"/>
  <c r="H532" i="17" s="1"/>
  <c r="H533" i="17" s="1"/>
  <c r="H534" i="17" s="1"/>
  <c r="H535" i="17" s="1"/>
  <c r="H536" i="17" s="1"/>
  <c r="H537" i="17" s="1"/>
  <c r="H538" i="17" s="1"/>
  <c r="H539" i="17" s="1"/>
  <c r="H540" i="17" s="1"/>
  <c r="H541" i="17" s="1"/>
  <c r="H542" i="17" s="1"/>
  <c r="H543" i="17" s="1"/>
  <c r="H544" i="17" s="1"/>
  <c r="H545" i="17" s="1"/>
  <c r="H546" i="17" s="1"/>
  <c r="H547" i="17" s="1"/>
  <c r="H548" i="17" s="1"/>
  <c r="H549" i="17" s="1"/>
  <c r="H550" i="17" s="1"/>
  <c r="H551" i="17" s="1"/>
  <c r="H552" i="17" s="1"/>
  <c r="H553" i="17" s="1"/>
  <c r="H554" i="17" s="1"/>
  <c r="H555" i="17" s="1"/>
  <c r="H556" i="17" s="1"/>
  <c r="H557" i="17" s="1"/>
  <c r="H558" i="17" s="1"/>
  <c r="H559" i="17" s="1"/>
  <c r="H560" i="17" s="1"/>
  <c r="H561" i="17" s="1"/>
  <c r="H562" i="17" s="1"/>
  <c r="H563" i="17" s="1"/>
  <c r="H564" i="17" s="1"/>
  <c r="H565" i="17" s="1"/>
  <c r="H566" i="17" s="1"/>
  <c r="H567" i="17" s="1"/>
  <c r="H568" i="17" s="1"/>
  <c r="H569" i="17" s="1"/>
  <c r="H570" i="17" s="1"/>
  <c r="H571" i="17" s="1"/>
  <c r="H572" i="17" s="1"/>
  <c r="H573" i="17" s="1"/>
  <c r="H574" i="17" s="1"/>
  <c r="H575" i="17" s="1"/>
  <c r="H576" i="17" s="1"/>
  <c r="H577" i="17" s="1"/>
  <c r="H578" i="17" s="1"/>
  <c r="H579" i="17" s="1"/>
  <c r="H580" i="17" s="1"/>
  <c r="H581" i="17" s="1"/>
  <c r="H582" i="17" s="1"/>
  <c r="H583" i="17" s="1"/>
  <c r="H584" i="17" s="1"/>
  <c r="H585" i="17" s="1"/>
  <c r="H586" i="17" s="1"/>
  <c r="H587" i="17" s="1"/>
  <c r="H588" i="17" s="1"/>
  <c r="H589" i="17" s="1"/>
  <c r="H590" i="17" s="1"/>
  <c r="H591" i="17" s="1"/>
  <c r="H592" i="17" s="1"/>
  <c r="H593" i="17" s="1"/>
  <c r="H594" i="17" s="1"/>
  <c r="H595" i="17" s="1"/>
  <c r="H596" i="17" s="1"/>
  <c r="H597" i="17" s="1"/>
  <c r="H598" i="17" s="1"/>
  <c r="H599" i="17" s="1"/>
  <c r="H600" i="17" s="1"/>
  <c r="H601" i="17" s="1"/>
  <c r="H602" i="17" s="1"/>
  <c r="H603" i="17" s="1"/>
  <c r="H604" i="17" s="1"/>
  <c r="H605" i="17" s="1"/>
  <c r="H606" i="17" s="1"/>
  <c r="H607" i="17" s="1"/>
  <c r="H608" i="17" s="1"/>
  <c r="H609" i="17" s="1"/>
  <c r="H610" i="17" s="1"/>
  <c r="H611" i="17" s="1"/>
  <c r="H612" i="17" s="1"/>
  <c r="H613" i="17" s="1"/>
  <c r="H614" i="17" s="1"/>
  <c r="H615" i="17" s="1"/>
  <c r="H616" i="17" s="1"/>
  <c r="H617" i="17" s="1"/>
  <c r="H618" i="17" s="1"/>
  <c r="H619" i="17" s="1"/>
  <c r="H620" i="17" s="1"/>
  <c r="H621" i="17" s="1"/>
  <c r="H622" i="17" s="1"/>
  <c r="H623" i="17" s="1"/>
  <c r="H624" i="17" s="1"/>
  <c r="H625" i="17" s="1"/>
  <c r="H626" i="17" s="1"/>
  <c r="H627" i="17" s="1"/>
  <c r="H628" i="17" s="1"/>
  <c r="H629" i="17" s="1"/>
  <c r="H630" i="17" s="1"/>
  <c r="H631" i="17" s="1"/>
  <c r="H632" i="17" s="1"/>
  <c r="H633" i="17" s="1"/>
  <c r="H634" i="17" s="1"/>
  <c r="H635" i="17" s="1"/>
  <c r="H636" i="17" s="1"/>
  <c r="H7" i="17"/>
  <c r="G6" i="17"/>
  <c r="F16" i="4" s="1"/>
  <c r="F6" i="17"/>
  <c r="E16" i="4" s="1"/>
  <c r="E6" i="17"/>
  <c r="G15" i="4"/>
  <c r="F15" i="4"/>
  <c r="E15" i="4"/>
  <c r="D15" i="4"/>
  <c r="H452" i="16"/>
  <c r="H453" i="16" s="1"/>
  <c r="H454" i="16" s="1"/>
  <c r="H455" i="16" s="1"/>
  <c r="H456" i="16" s="1"/>
  <c r="H457" i="16" s="1"/>
  <c r="H458" i="16" s="1"/>
  <c r="H459" i="16" s="1"/>
  <c r="H460" i="16" s="1"/>
  <c r="H461" i="16" s="1"/>
  <c r="H462" i="16" s="1"/>
  <c r="H463" i="16" s="1"/>
  <c r="H464" i="16" s="1"/>
  <c r="H465" i="16" s="1"/>
  <c r="H466" i="16" s="1"/>
  <c r="H467" i="16" s="1"/>
  <c r="H468" i="16" s="1"/>
  <c r="H469" i="16" s="1"/>
  <c r="H470" i="16" s="1"/>
  <c r="H471" i="16" s="1"/>
  <c r="H472" i="16" s="1"/>
  <c r="H473" i="16" s="1"/>
  <c r="H474" i="16" s="1"/>
  <c r="H475" i="16" s="1"/>
  <c r="H476" i="16" s="1"/>
  <c r="H477" i="16" s="1"/>
  <c r="H478" i="16" s="1"/>
  <c r="H479" i="16" s="1"/>
  <c r="H480" i="16" s="1"/>
  <c r="H481" i="16" s="1"/>
  <c r="H482" i="16" s="1"/>
  <c r="H483" i="16" s="1"/>
  <c r="H484" i="16" s="1"/>
  <c r="H485" i="16" s="1"/>
  <c r="H486" i="16" s="1"/>
  <c r="H487" i="16" s="1"/>
  <c r="H488" i="16" s="1"/>
  <c r="H489" i="16" s="1"/>
  <c r="H490" i="16" s="1"/>
  <c r="H491" i="16" s="1"/>
  <c r="H492" i="16" s="1"/>
  <c r="H493" i="16" s="1"/>
  <c r="H494" i="16" s="1"/>
  <c r="H495" i="16" s="1"/>
  <c r="H496" i="16" s="1"/>
  <c r="H497" i="16" s="1"/>
  <c r="H498" i="16" s="1"/>
  <c r="H499" i="16" s="1"/>
  <c r="H500" i="16" s="1"/>
  <c r="H501" i="16" s="1"/>
  <c r="H502" i="16" s="1"/>
  <c r="H503" i="16" s="1"/>
  <c r="H504" i="16" s="1"/>
  <c r="H505" i="16" s="1"/>
  <c r="H506" i="16" s="1"/>
  <c r="H507" i="16" s="1"/>
  <c r="H508" i="16" s="1"/>
  <c r="H509" i="16" s="1"/>
  <c r="H510" i="16" s="1"/>
  <c r="H511" i="16" s="1"/>
  <c r="H512" i="16" s="1"/>
  <c r="H513" i="16" s="1"/>
  <c r="H514" i="16" s="1"/>
  <c r="H515" i="16" s="1"/>
  <c r="H516" i="16" s="1"/>
  <c r="H517" i="16" s="1"/>
  <c r="H518" i="16" s="1"/>
  <c r="H519" i="16" s="1"/>
  <c r="H520" i="16" s="1"/>
  <c r="H521" i="16" s="1"/>
  <c r="H522" i="16" s="1"/>
  <c r="H523" i="16" s="1"/>
  <c r="H524" i="16" s="1"/>
  <c r="H525" i="16" s="1"/>
  <c r="H526" i="16" s="1"/>
  <c r="H527" i="16" s="1"/>
  <c r="H528" i="16" s="1"/>
  <c r="H529" i="16" s="1"/>
  <c r="H530" i="16" s="1"/>
  <c r="H531" i="16" s="1"/>
  <c r="H532" i="16" s="1"/>
  <c r="H533" i="16" s="1"/>
  <c r="H534" i="16" s="1"/>
  <c r="H535" i="16" s="1"/>
  <c r="H536" i="16" s="1"/>
  <c r="H537" i="16" s="1"/>
  <c r="H538" i="16" s="1"/>
  <c r="H539" i="16" s="1"/>
  <c r="H540" i="16" s="1"/>
  <c r="H541" i="16" s="1"/>
  <c r="H542" i="16" s="1"/>
  <c r="H543" i="16" s="1"/>
  <c r="H544" i="16" s="1"/>
  <c r="H545" i="16" s="1"/>
  <c r="H546" i="16" s="1"/>
  <c r="H547" i="16" s="1"/>
  <c r="H548" i="16" s="1"/>
  <c r="H549" i="16" s="1"/>
  <c r="H550" i="16" s="1"/>
  <c r="H551" i="16" s="1"/>
  <c r="H552" i="16" s="1"/>
  <c r="H553" i="16" s="1"/>
  <c r="H554" i="16" s="1"/>
  <c r="H555" i="16" s="1"/>
  <c r="H556" i="16" s="1"/>
  <c r="H557" i="16" s="1"/>
  <c r="H558" i="16" s="1"/>
  <c r="H559" i="16" s="1"/>
  <c r="H560" i="16" s="1"/>
  <c r="H561" i="16" s="1"/>
  <c r="H562" i="16" s="1"/>
  <c r="H563" i="16" s="1"/>
  <c r="H564" i="16" s="1"/>
  <c r="H565" i="16" s="1"/>
  <c r="H566" i="16" s="1"/>
  <c r="H567" i="16" s="1"/>
  <c r="H568" i="16" s="1"/>
  <c r="H569" i="16" s="1"/>
  <c r="H570" i="16" s="1"/>
  <c r="H571" i="16" s="1"/>
  <c r="H572" i="16" s="1"/>
  <c r="H573" i="16" s="1"/>
  <c r="H574" i="16" s="1"/>
  <c r="H575" i="16" s="1"/>
  <c r="H576" i="16" s="1"/>
  <c r="H577" i="16" s="1"/>
  <c r="H578" i="16" s="1"/>
  <c r="H579" i="16" s="1"/>
  <c r="H580" i="16" s="1"/>
  <c r="H581" i="16" s="1"/>
  <c r="H582" i="16" s="1"/>
  <c r="H583" i="16" s="1"/>
  <c r="H584" i="16" s="1"/>
  <c r="H585" i="16" s="1"/>
  <c r="H586" i="16" s="1"/>
  <c r="H587" i="16" s="1"/>
  <c r="H588" i="16" s="1"/>
  <c r="H589" i="16" s="1"/>
  <c r="H590" i="16" s="1"/>
  <c r="H591" i="16" s="1"/>
  <c r="H592" i="16" s="1"/>
  <c r="H593" i="16" s="1"/>
  <c r="H594" i="16" s="1"/>
  <c r="H595" i="16" s="1"/>
  <c r="H596" i="16" s="1"/>
  <c r="H597" i="16" s="1"/>
  <c r="H598" i="16" s="1"/>
  <c r="H599" i="16" s="1"/>
  <c r="H600" i="16" s="1"/>
  <c r="H601" i="16" s="1"/>
  <c r="H602" i="16" s="1"/>
  <c r="H603" i="16" s="1"/>
  <c r="H604" i="16" s="1"/>
  <c r="H605" i="16" s="1"/>
  <c r="H606" i="16" s="1"/>
  <c r="H607" i="16" s="1"/>
  <c r="H608" i="16" s="1"/>
  <c r="H609" i="16" s="1"/>
  <c r="H610" i="16" s="1"/>
  <c r="H611" i="16" s="1"/>
  <c r="H612" i="16" s="1"/>
  <c r="H613" i="16" s="1"/>
  <c r="H614" i="16" s="1"/>
  <c r="H615" i="16" s="1"/>
  <c r="H616" i="16" s="1"/>
  <c r="H617" i="16" s="1"/>
  <c r="H618" i="16" s="1"/>
  <c r="H619" i="16" s="1"/>
  <c r="H620" i="16" s="1"/>
  <c r="H621" i="16" s="1"/>
  <c r="H622" i="16" s="1"/>
  <c r="H623" i="16" s="1"/>
  <c r="H624" i="16" s="1"/>
  <c r="H625" i="16" s="1"/>
  <c r="H626" i="16" s="1"/>
  <c r="H627" i="16" s="1"/>
  <c r="H628" i="16" s="1"/>
  <c r="H629" i="16" s="1"/>
  <c r="H630" i="16" s="1"/>
  <c r="H631" i="16" s="1"/>
  <c r="H632" i="16" s="1"/>
  <c r="H633" i="16" s="1"/>
  <c r="H634" i="16" s="1"/>
  <c r="H635" i="16" s="1"/>
  <c r="H636" i="16" s="1"/>
  <c r="H7" i="16"/>
  <c r="G6" i="16"/>
  <c r="F6" i="16"/>
  <c r="E6" i="16"/>
  <c r="H6" i="16" s="1"/>
  <c r="G14" i="4"/>
  <c r="F14" i="4"/>
  <c r="E14" i="4"/>
  <c r="D14" i="4"/>
  <c r="H452" i="15"/>
  <c r="H453" i="15" s="1"/>
  <c r="H454" i="15" s="1"/>
  <c r="H455" i="15" s="1"/>
  <c r="H456" i="15" s="1"/>
  <c r="H457" i="15" s="1"/>
  <c r="H458" i="15" s="1"/>
  <c r="H459" i="15" s="1"/>
  <c r="H460" i="15" s="1"/>
  <c r="H461" i="15" s="1"/>
  <c r="H462" i="15" s="1"/>
  <c r="H463" i="15" s="1"/>
  <c r="H464" i="15" s="1"/>
  <c r="H465" i="15" s="1"/>
  <c r="H466" i="15" s="1"/>
  <c r="H467" i="15" s="1"/>
  <c r="H468" i="15" s="1"/>
  <c r="H469" i="15" s="1"/>
  <c r="H470" i="15" s="1"/>
  <c r="H471" i="15" s="1"/>
  <c r="H472" i="15" s="1"/>
  <c r="H473" i="15" s="1"/>
  <c r="H474" i="15" s="1"/>
  <c r="H475" i="15" s="1"/>
  <c r="H476" i="15" s="1"/>
  <c r="H477" i="15" s="1"/>
  <c r="H478" i="15" s="1"/>
  <c r="H479" i="15" s="1"/>
  <c r="H480" i="15" s="1"/>
  <c r="H481" i="15" s="1"/>
  <c r="H482" i="15" s="1"/>
  <c r="H483" i="15" s="1"/>
  <c r="H484" i="15" s="1"/>
  <c r="H485" i="15" s="1"/>
  <c r="H486" i="15" s="1"/>
  <c r="H487" i="15" s="1"/>
  <c r="H488" i="15" s="1"/>
  <c r="H489" i="15" s="1"/>
  <c r="H490" i="15" s="1"/>
  <c r="H491" i="15" s="1"/>
  <c r="H492" i="15" s="1"/>
  <c r="H493" i="15" s="1"/>
  <c r="H494" i="15" s="1"/>
  <c r="H495" i="15" s="1"/>
  <c r="H496" i="15" s="1"/>
  <c r="H497" i="15" s="1"/>
  <c r="H498" i="15" s="1"/>
  <c r="H499" i="15" s="1"/>
  <c r="H500" i="15" s="1"/>
  <c r="H501" i="15" s="1"/>
  <c r="H502" i="15" s="1"/>
  <c r="H503" i="15" s="1"/>
  <c r="H504" i="15" s="1"/>
  <c r="H505" i="15" s="1"/>
  <c r="H506" i="15" s="1"/>
  <c r="H507" i="15" s="1"/>
  <c r="H508" i="15" s="1"/>
  <c r="H509" i="15" s="1"/>
  <c r="H510" i="15" s="1"/>
  <c r="H511" i="15" s="1"/>
  <c r="H512" i="15" s="1"/>
  <c r="H513" i="15" s="1"/>
  <c r="H514" i="15" s="1"/>
  <c r="H515" i="15" s="1"/>
  <c r="H516" i="15" s="1"/>
  <c r="H517" i="15" s="1"/>
  <c r="H518" i="15" s="1"/>
  <c r="H519" i="15" s="1"/>
  <c r="H520" i="15" s="1"/>
  <c r="H521" i="15" s="1"/>
  <c r="H522" i="15" s="1"/>
  <c r="H523" i="15" s="1"/>
  <c r="H524" i="15" s="1"/>
  <c r="H525" i="15" s="1"/>
  <c r="H526" i="15" s="1"/>
  <c r="H527" i="15" s="1"/>
  <c r="H528" i="15" s="1"/>
  <c r="H529" i="15" s="1"/>
  <c r="H530" i="15" s="1"/>
  <c r="H531" i="15" s="1"/>
  <c r="H532" i="15" s="1"/>
  <c r="H533" i="15" s="1"/>
  <c r="H534" i="15" s="1"/>
  <c r="H535" i="15" s="1"/>
  <c r="H536" i="15" s="1"/>
  <c r="H537" i="15" s="1"/>
  <c r="H538" i="15" s="1"/>
  <c r="H539" i="15" s="1"/>
  <c r="H540" i="15" s="1"/>
  <c r="H541" i="15" s="1"/>
  <c r="H542" i="15" s="1"/>
  <c r="H543" i="15" s="1"/>
  <c r="H544" i="15" s="1"/>
  <c r="H545" i="15" s="1"/>
  <c r="H546" i="15" s="1"/>
  <c r="H547" i="15" s="1"/>
  <c r="H548" i="15" s="1"/>
  <c r="H549" i="15" s="1"/>
  <c r="H550" i="15" s="1"/>
  <c r="H551" i="15" s="1"/>
  <c r="H552" i="15" s="1"/>
  <c r="H553" i="15" s="1"/>
  <c r="H554" i="15" s="1"/>
  <c r="H555" i="15" s="1"/>
  <c r="H556" i="15" s="1"/>
  <c r="H557" i="15" s="1"/>
  <c r="H558" i="15" s="1"/>
  <c r="H559" i="15" s="1"/>
  <c r="H560" i="15" s="1"/>
  <c r="H561" i="15" s="1"/>
  <c r="H562" i="15" s="1"/>
  <c r="H563" i="15" s="1"/>
  <c r="H564" i="15" s="1"/>
  <c r="H565" i="15" s="1"/>
  <c r="H566" i="15" s="1"/>
  <c r="H567" i="15" s="1"/>
  <c r="H568" i="15" s="1"/>
  <c r="H569" i="15" s="1"/>
  <c r="H570" i="15" s="1"/>
  <c r="H571" i="15" s="1"/>
  <c r="H572" i="15" s="1"/>
  <c r="H573" i="15" s="1"/>
  <c r="H574" i="15" s="1"/>
  <c r="H575" i="15" s="1"/>
  <c r="H576" i="15" s="1"/>
  <c r="H577" i="15" s="1"/>
  <c r="H578" i="15" s="1"/>
  <c r="H579" i="15" s="1"/>
  <c r="H580" i="15" s="1"/>
  <c r="H581" i="15" s="1"/>
  <c r="H582" i="15" s="1"/>
  <c r="H583" i="15" s="1"/>
  <c r="H584" i="15" s="1"/>
  <c r="H585" i="15" s="1"/>
  <c r="H586" i="15" s="1"/>
  <c r="H587" i="15" s="1"/>
  <c r="H588" i="15" s="1"/>
  <c r="H589" i="15" s="1"/>
  <c r="H590" i="15" s="1"/>
  <c r="H591" i="15" s="1"/>
  <c r="H592" i="15" s="1"/>
  <c r="H593" i="15" s="1"/>
  <c r="H594" i="15" s="1"/>
  <c r="H595" i="15" s="1"/>
  <c r="H596" i="15" s="1"/>
  <c r="H597" i="15" s="1"/>
  <c r="H598" i="15" s="1"/>
  <c r="H599" i="15" s="1"/>
  <c r="H600" i="15" s="1"/>
  <c r="H601" i="15" s="1"/>
  <c r="H602" i="15" s="1"/>
  <c r="H603" i="15" s="1"/>
  <c r="H604" i="15" s="1"/>
  <c r="H605" i="15" s="1"/>
  <c r="H606" i="15" s="1"/>
  <c r="H607" i="15" s="1"/>
  <c r="H608" i="15" s="1"/>
  <c r="H609" i="15" s="1"/>
  <c r="H610" i="15" s="1"/>
  <c r="H611" i="15" s="1"/>
  <c r="H612" i="15" s="1"/>
  <c r="H613" i="15" s="1"/>
  <c r="H614" i="15" s="1"/>
  <c r="H615" i="15" s="1"/>
  <c r="H616" i="15" s="1"/>
  <c r="H617" i="15" s="1"/>
  <c r="H618" i="15" s="1"/>
  <c r="H619" i="15" s="1"/>
  <c r="H620" i="15" s="1"/>
  <c r="H621" i="15" s="1"/>
  <c r="H622" i="15" s="1"/>
  <c r="H623" i="15" s="1"/>
  <c r="H624" i="15" s="1"/>
  <c r="H625" i="15" s="1"/>
  <c r="H626" i="15" s="1"/>
  <c r="H627" i="15" s="1"/>
  <c r="H628" i="15" s="1"/>
  <c r="H629" i="15" s="1"/>
  <c r="H630" i="15" s="1"/>
  <c r="H631" i="15" s="1"/>
  <c r="H632" i="15" s="1"/>
  <c r="H633" i="15" s="1"/>
  <c r="H634" i="15" s="1"/>
  <c r="H635" i="15" s="1"/>
  <c r="H636" i="15" s="1"/>
  <c r="H7" i="15"/>
  <c r="G6" i="15"/>
  <c r="F6" i="15"/>
  <c r="E6" i="15"/>
  <c r="H6" i="15" s="1"/>
  <c r="G13" i="4"/>
  <c r="F13" i="4"/>
  <c r="E13" i="4"/>
  <c r="D13" i="4"/>
  <c r="H23" i="14"/>
  <c r="H24" i="14"/>
  <c r="H25" i="14" s="1"/>
  <c r="H26" i="14" s="1"/>
  <c r="H9" i="14"/>
  <c r="H10" i="14"/>
  <c r="H11" i="14"/>
  <c r="H12" i="14"/>
  <c r="H13" i="14"/>
  <c r="H14" i="14"/>
  <c r="H15" i="14"/>
  <c r="H16" i="14" s="1"/>
  <c r="H17" i="14" s="1"/>
  <c r="H18" i="14" s="1"/>
  <c r="H19" i="14" s="1"/>
  <c r="H20" i="14" s="1"/>
  <c r="H21" i="14" s="1"/>
  <c r="H22" i="14" s="1"/>
  <c r="H452" i="14"/>
  <c r="H453" i="14" s="1"/>
  <c r="H454" i="14" s="1"/>
  <c r="H455" i="14" s="1"/>
  <c r="H456" i="14" s="1"/>
  <c r="H457" i="14" s="1"/>
  <c r="H458" i="14" s="1"/>
  <c r="H459" i="14" s="1"/>
  <c r="H460" i="14" s="1"/>
  <c r="H461" i="14" s="1"/>
  <c r="H462" i="14" s="1"/>
  <c r="H463" i="14" s="1"/>
  <c r="H464" i="14" s="1"/>
  <c r="H465" i="14" s="1"/>
  <c r="H466" i="14" s="1"/>
  <c r="H467" i="14" s="1"/>
  <c r="H468" i="14" s="1"/>
  <c r="H469" i="14" s="1"/>
  <c r="H470" i="14" s="1"/>
  <c r="H471" i="14" s="1"/>
  <c r="H472" i="14" s="1"/>
  <c r="H473" i="14" s="1"/>
  <c r="H474" i="14" s="1"/>
  <c r="H475" i="14" s="1"/>
  <c r="H476" i="14" s="1"/>
  <c r="H477" i="14" s="1"/>
  <c r="H478" i="14" s="1"/>
  <c r="H479" i="14" s="1"/>
  <c r="H480" i="14" s="1"/>
  <c r="H481" i="14" s="1"/>
  <c r="H482" i="14" s="1"/>
  <c r="H483" i="14" s="1"/>
  <c r="H484" i="14" s="1"/>
  <c r="H485" i="14" s="1"/>
  <c r="H486" i="14" s="1"/>
  <c r="H487" i="14" s="1"/>
  <c r="H488" i="14" s="1"/>
  <c r="H489" i="14" s="1"/>
  <c r="H490" i="14" s="1"/>
  <c r="H491" i="14" s="1"/>
  <c r="H492" i="14" s="1"/>
  <c r="H493" i="14" s="1"/>
  <c r="H494" i="14" s="1"/>
  <c r="H495" i="14" s="1"/>
  <c r="H496" i="14" s="1"/>
  <c r="H497" i="14" s="1"/>
  <c r="H498" i="14" s="1"/>
  <c r="H499" i="14" s="1"/>
  <c r="H500" i="14" s="1"/>
  <c r="H501" i="14" s="1"/>
  <c r="H502" i="14" s="1"/>
  <c r="H503" i="14" s="1"/>
  <c r="H504" i="14" s="1"/>
  <c r="H505" i="14" s="1"/>
  <c r="H506" i="14" s="1"/>
  <c r="H507" i="14" s="1"/>
  <c r="H508" i="14" s="1"/>
  <c r="H509" i="14" s="1"/>
  <c r="H510" i="14" s="1"/>
  <c r="H511" i="14" s="1"/>
  <c r="H512" i="14" s="1"/>
  <c r="H513" i="14" s="1"/>
  <c r="H514" i="14" s="1"/>
  <c r="H515" i="14" s="1"/>
  <c r="H516" i="14" s="1"/>
  <c r="H517" i="14" s="1"/>
  <c r="H518" i="14" s="1"/>
  <c r="H519" i="14" s="1"/>
  <c r="H520" i="14" s="1"/>
  <c r="H521" i="14" s="1"/>
  <c r="H522" i="14" s="1"/>
  <c r="H523" i="14" s="1"/>
  <c r="H524" i="14" s="1"/>
  <c r="H525" i="14" s="1"/>
  <c r="H526" i="14" s="1"/>
  <c r="H527" i="14" s="1"/>
  <c r="H528" i="14" s="1"/>
  <c r="H529" i="14" s="1"/>
  <c r="H530" i="14" s="1"/>
  <c r="H531" i="14" s="1"/>
  <c r="H532" i="14" s="1"/>
  <c r="H533" i="14" s="1"/>
  <c r="H534" i="14" s="1"/>
  <c r="H535" i="14" s="1"/>
  <c r="H536" i="14" s="1"/>
  <c r="H537" i="14" s="1"/>
  <c r="H538" i="14" s="1"/>
  <c r="H539" i="14" s="1"/>
  <c r="H540" i="14" s="1"/>
  <c r="H541" i="14" s="1"/>
  <c r="H542" i="14" s="1"/>
  <c r="H543" i="14" s="1"/>
  <c r="H544" i="14" s="1"/>
  <c r="H545" i="14" s="1"/>
  <c r="H546" i="14" s="1"/>
  <c r="H547" i="14" s="1"/>
  <c r="H548" i="14" s="1"/>
  <c r="H549" i="14" s="1"/>
  <c r="H550" i="14" s="1"/>
  <c r="H551" i="14" s="1"/>
  <c r="H552" i="14" s="1"/>
  <c r="H553" i="14" s="1"/>
  <c r="H554" i="14" s="1"/>
  <c r="H555" i="14" s="1"/>
  <c r="H556" i="14" s="1"/>
  <c r="H557" i="14" s="1"/>
  <c r="H558" i="14" s="1"/>
  <c r="H559" i="14" s="1"/>
  <c r="H560" i="14" s="1"/>
  <c r="H561" i="14" s="1"/>
  <c r="H562" i="14" s="1"/>
  <c r="H563" i="14" s="1"/>
  <c r="H564" i="14" s="1"/>
  <c r="H565" i="14" s="1"/>
  <c r="H566" i="14" s="1"/>
  <c r="H567" i="14" s="1"/>
  <c r="H568" i="14" s="1"/>
  <c r="H569" i="14" s="1"/>
  <c r="H570" i="14" s="1"/>
  <c r="H571" i="14" s="1"/>
  <c r="H572" i="14" s="1"/>
  <c r="H573" i="14" s="1"/>
  <c r="H574" i="14" s="1"/>
  <c r="H575" i="14" s="1"/>
  <c r="H576" i="14" s="1"/>
  <c r="H577" i="14" s="1"/>
  <c r="H578" i="14" s="1"/>
  <c r="H579" i="14" s="1"/>
  <c r="H580" i="14" s="1"/>
  <c r="H581" i="14" s="1"/>
  <c r="H582" i="14" s="1"/>
  <c r="H583" i="14" s="1"/>
  <c r="H584" i="14" s="1"/>
  <c r="H585" i="14" s="1"/>
  <c r="H586" i="14" s="1"/>
  <c r="H587" i="14" s="1"/>
  <c r="H588" i="14" s="1"/>
  <c r="H589" i="14" s="1"/>
  <c r="H590" i="14" s="1"/>
  <c r="H591" i="14" s="1"/>
  <c r="H592" i="14" s="1"/>
  <c r="H593" i="14" s="1"/>
  <c r="H594" i="14" s="1"/>
  <c r="H595" i="14" s="1"/>
  <c r="H596" i="14" s="1"/>
  <c r="H597" i="14" s="1"/>
  <c r="H598" i="14" s="1"/>
  <c r="H599" i="14" s="1"/>
  <c r="H600" i="14" s="1"/>
  <c r="H601" i="14" s="1"/>
  <c r="H602" i="14" s="1"/>
  <c r="H603" i="14" s="1"/>
  <c r="H604" i="14" s="1"/>
  <c r="H605" i="14" s="1"/>
  <c r="H606" i="14" s="1"/>
  <c r="H607" i="14" s="1"/>
  <c r="H608" i="14" s="1"/>
  <c r="H609" i="14" s="1"/>
  <c r="H610" i="14" s="1"/>
  <c r="H611" i="14" s="1"/>
  <c r="H612" i="14" s="1"/>
  <c r="H613" i="14" s="1"/>
  <c r="H614" i="14" s="1"/>
  <c r="H615" i="14" s="1"/>
  <c r="H616" i="14" s="1"/>
  <c r="H617" i="14" s="1"/>
  <c r="H618" i="14" s="1"/>
  <c r="H619" i="14" s="1"/>
  <c r="H620" i="14" s="1"/>
  <c r="H621" i="14" s="1"/>
  <c r="H622" i="14" s="1"/>
  <c r="H623" i="14" s="1"/>
  <c r="H624" i="14" s="1"/>
  <c r="H625" i="14" s="1"/>
  <c r="H626" i="14" s="1"/>
  <c r="H627" i="14" s="1"/>
  <c r="H628" i="14" s="1"/>
  <c r="H629" i="14" s="1"/>
  <c r="H630" i="14" s="1"/>
  <c r="H631" i="14" s="1"/>
  <c r="H632" i="14" s="1"/>
  <c r="H633" i="14" s="1"/>
  <c r="H634" i="14" s="1"/>
  <c r="H635" i="14" s="1"/>
  <c r="H636" i="14" s="1"/>
  <c r="H7" i="14"/>
  <c r="H8" i="14" s="1"/>
  <c r="G6" i="14"/>
  <c r="F6" i="14"/>
  <c r="E6" i="14"/>
  <c r="G12" i="4"/>
  <c r="F12" i="4"/>
  <c r="E12" i="4"/>
  <c r="D12" i="4"/>
  <c r="H7" i="12"/>
  <c r="H452" i="13"/>
  <c r="H453" i="13" s="1"/>
  <c r="H454" i="13" s="1"/>
  <c r="H455" i="13" s="1"/>
  <c r="H456" i="13" s="1"/>
  <c r="H457" i="13" s="1"/>
  <c r="H458" i="13" s="1"/>
  <c r="H459" i="13" s="1"/>
  <c r="H460" i="13" s="1"/>
  <c r="H461" i="13" s="1"/>
  <c r="H462" i="13" s="1"/>
  <c r="H463" i="13" s="1"/>
  <c r="H464" i="13" s="1"/>
  <c r="H465" i="13" s="1"/>
  <c r="H466" i="13" s="1"/>
  <c r="H467" i="13" s="1"/>
  <c r="H468" i="13" s="1"/>
  <c r="H469" i="13" s="1"/>
  <c r="H470" i="13" s="1"/>
  <c r="H471" i="13" s="1"/>
  <c r="H472" i="13" s="1"/>
  <c r="H473" i="13" s="1"/>
  <c r="H474" i="13" s="1"/>
  <c r="H475" i="13" s="1"/>
  <c r="H476" i="13" s="1"/>
  <c r="H477" i="13" s="1"/>
  <c r="H478" i="13" s="1"/>
  <c r="H479" i="13" s="1"/>
  <c r="H480" i="13" s="1"/>
  <c r="H481" i="13" s="1"/>
  <c r="H482" i="13" s="1"/>
  <c r="H483" i="13" s="1"/>
  <c r="H484" i="13" s="1"/>
  <c r="H485" i="13" s="1"/>
  <c r="H486" i="13" s="1"/>
  <c r="H487" i="13" s="1"/>
  <c r="H488" i="13" s="1"/>
  <c r="H489" i="13" s="1"/>
  <c r="H490" i="13" s="1"/>
  <c r="H491" i="13" s="1"/>
  <c r="H492" i="13" s="1"/>
  <c r="H493" i="13" s="1"/>
  <c r="H494" i="13" s="1"/>
  <c r="H495" i="13" s="1"/>
  <c r="H496" i="13" s="1"/>
  <c r="H497" i="13" s="1"/>
  <c r="H498" i="13" s="1"/>
  <c r="H499" i="13" s="1"/>
  <c r="H500" i="13" s="1"/>
  <c r="H501" i="13" s="1"/>
  <c r="H502" i="13" s="1"/>
  <c r="H503" i="13" s="1"/>
  <c r="H504" i="13" s="1"/>
  <c r="H505" i="13" s="1"/>
  <c r="H506" i="13" s="1"/>
  <c r="H507" i="13" s="1"/>
  <c r="H508" i="13" s="1"/>
  <c r="H509" i="13" s="1"/>
  <c r="H510" i="13" s="1"/>
  <c r="H511" i="13" s="1"/>
  <c r="H512" i="13" s="1"/>
  <c r="H513" i="13" s="1"/>
  <c r="H514" i="13" s="1"/>
  <c r="H515" i="13" s="1"/>
  <c r="H516" i="13" s="1"/>
  <c r="H517" i="13" s="1"/>
  <c r="H518" i="13" s="1"/>
  <c r="H519" i="13" s="1"/>
  <c r="H520" i="13" s="1"/>
  <c r="H521" i="13" s="1"/>
  <c r="H522" i="13" s="1"/>
  <c r="H523" i="13" s="1"/>
  <c r="H524" i="13" s="1"/>
  <c r="H525" i="13" s="1"/>
  <c r="H526" i="13" s="1"/>
  <c r="H527" i="13" s="1"/>
  <c r="H528" i="13" s="1"/>
  <c r="H529" i="13" s="1"/>
  <c r="H530" i="13" s="1"/>
  <c r="H531" i="13" s="1"/>
  <c r="H532" i="13" s="1"/>
  <c r="H533" i="13" s="1"/>
  <c r="H534" i="13" s="1"/>
  <c r="H535" i="13" s="1"/>
  <c r="H536" i="13" s="1"/>
  <c r="H537" i="13" s="1"/>
  <c r="H538" i="13" s="1"/>
  <c r="H539" i="13" s="1"/>
  <c r="H540" i="13" s="1"/>
  <c r="H541" i="13" s="1"/>
  <c r="H542" i="13" s="1"/>
  <c r="H543" i="13" s="1"/>
  <c r="H544" i="13" s="1"/>
  <c r="H545" i="13" s="1"/>
  <c r="H546" i="13" s="1"/>
  <c r="H547" i="13" s="1"/>
  <c r="H548" i="13" s="1"/>
  <c r="H549" i="13" s="1"/>
  <c r="H550" i="13" s="1"/>
  <c r="H551" i="13" s="1"/>
  <c r="H552" i="13" s="1"/>
  <c r="H553" i="13" s="1"/>
  <c r="H554" i="13" s="1"/>
  <c r="H555" i="13" s="1"/>
  <c r="H556" i="13" s="1"/>
  <c r="H557" i="13" s="1"/>
  <c r="H558" i="13" s="1"/>
  <c r="H559" i="13" s="1"/>
  <c r="H560" i="13" s="1"/>
  <c r="H561" i="13" s="1"/>
  <c r="H562" i="13" s="1"/>
  <c r="H563" i="13" s="1"/>
  <c r="H564" i="13" s="1"/>
  <c r="H565" i="13" s="1"/>
  <c r="H566" i="13" s="1"/>
  <c r="H567" i="13" s="1"/>
  <c r="H568" i="13" s="1"/>
  <c r="H569" i="13" s="1"/>
  <c r="H570" i="13" s="1"/>
  <c r="H571" i="13" s="1"/>
  <c r="H572" i="13" s="1"/>
  <c r="H573" i="13" s="1"/>
  <c r="H574" i="13" s="1"/>
  <c r="H575" i="13" s="1"/>
  <c r="H576" i="13" s="1"/>
  <c r="H577" i="13" s="1"/>
  <c r="H578" i="13" s="1"/>
  <c r="H579" i="13" s="1"/>
  <c r="H580" i="13" s="1"/>
  <c r="H581" i="13" s="1"/>
  <c r="H582" i="13" s="1"/>
  <c r="H583" i="13" s="1"/>
  <c r="H584" i="13" s="1"/>
  <c r="H585" i="13" s="1"/>
  <c r="H586" i="13" s="1"/>
  <c r="H587" i="13" s="1"/>
  <c r="H588" i="13" s="1"/>
  <c r="H589" i="13" s="1"/>
  <c r="H590" i="13" s="1"/>
  <c r="H591" i="13" s="1"/>
  <c r="H592" i="13" s="1"/>
  <c r="H593" i="13" s="1"/>
  <c r="H594" i="13" s="1"/>
  <c r="H595" i="13" s="1"/>
  <c r="H596" i="13" s="1"/>
  <c r="H597" i="13" s="1"/>
  <c r="H598" i="13" s="1"/>
  <c r="H599" i="13" s="1"/>
  <c r="H600" i="13" s="1"/>
  <c r="H601" i="13" s="1"/>
  <c r="H602" i="13" s="1"/>
  <c r="H603" i="13" s="1"/>
  <c r="H604" i="13" s="1"/>
  <c r="H605" i="13" s="1"/>
  <c r="H606" i="13" s="1"/>
  <c r="H607" i="13" s="1"/>
  <c r="H608" i="13" s="1"/>
  <c r="H609" i="13" s="1"/>
  <c r="H610" i="13" s="1"/>
  <c r="H611" i="13" s="1"/>
  <c r="H612" i="13" s="1"/>
  <c r="H613" i="13" s="1"/>
  <c r="H614" i="13" s="1"/>
  <c r="H615" i="13" s="1"/>
  <c r="H616" i="13" s="1"/>
  <c r="H617" i="13" s="1"/>
  <c r="H618" i="13" s="1"/>
  <c r="H619" i="13" s="1"/>
  <c r="H620" i="13" s="1"/>
  <c r="H621" i="13" s="1"/>
  <c r="H622" i="13" s="1"/>
  <c r="H623" i="13" s="1"/>
  <c r="H624" i="13" s="1"/>
  <c r="H625" i="13" s="1"/>
  <c r="H626" i="13" s="1"/>
  <c r="H627" i="13" s="1"/>
  <c r="H628" i="13" s="1"/>
  <c r="H629" i="13" s="1"/>
  <c r="H630" i="13" s="1"/>
  <c r="H631" i="13" s="1"/>
  <c r="H632" i="13" s="1"/>
  <c r="H633" i="13" s="1"/>
  <c r="H634" i="13" s="1"/>
  <c r="H635" i="13" s="1"/>
  <c r="H636" i="13" s="1"/>
  <c r="H136" i="13"/>
  <c r="H137" i="13" s="1"/>
  <c r="H138" i="13" s="1"/>
  <c r="H7" i="13"/>
  <c r="G6" i="13"/>
  <c r="F6" i="13"/>
  <c r="E6" i="13"/>
  <c r="H6" i="13" s="1"/>
  <c r="G11" i="4"/>
  <c r="F11" i="4"/>
  <c r="E11" i="4"/>
  <c r="D11" i="4"/>
  <c r="H452" i="12"/>
  <c r="H453" i="12" s="1"/>
  <c r="H454" i="12" s="1"/>
  <c r="H455" i="12" s="1"/>
  <c r="H456" i="12" s="1"/>
  <c r="H457" i="12" s="1"/>
  <c r="H458" i="12" s="1"/>
  <c r="H459" i="12" s="1"/>
  <c r="H460" i="12" s="1"/>
  <c r="H461" i="12" s="1"/>
  <c r="H462" i="12" s="1"/>
  <c r="H463" i="12" s="1"/>
  <c r="H464" i="12" s="1"/>
  <c r="H465" i="12" s="1"/>
  <c r="H466" i="12" s="1"/>
  <c r="H467" i="12" s="1"/>
  <c r="H468" i="12" s="1"/>
  <c r="H469" i="12" s="1"/>
  <c r="H470" i="12" s="1"/>
  <c r="H471" i="12" s="1"/>
  <c r="H472" i="12" s="1"/>
  <c r="H473" i="12" s="1"/>
  <c r="H474" i="12" s="1"/>
  <c r="H475" i="12" s="1"/>
  <c r="H476" i="12" s="1"/>
  <c r="H477" i="12" s="1"/>
  <c r="H478" i="12" s="1"/>
  <c r="H479" i="12" s="1"/>
  <c r="H480" i="12" s="1"/>
  <c r="H481" i="12" s="1"/>
  <c r="H482" i="12" s="1"/>
  <c r="H483" i="12" s="1"/>
  <c r="H484" i="12" s="1"/>
  <c r="H485" i="12" s="1"/>
  <c r="H486" i="12" s="1"/>
  <c r="H487" i="12" s="1"/>
  <c r="H488" i="12" s="1"/>
  <c r="H489" i="12" s="1"/>
  <c r="H490" i="12" s="1"/>
  <c r="H491" i="12" s="1"/>
  <c r="H492" i="12" s="1"/>
  <c r="H493" i="12" s="1"/>
  <c r="H494" i="12" s="1"/>
  <c r="H495" i="12" s="1"/>
  <c r="H496" i="12" s="1"/>
  <c r="H497" i="12" s="1"/>
  <c r="H498" i="12" s="1"/>
  <c r="H499" i="12" s="1"/>
  <c r="H500" i="12" s="1"/>
  <c r="H501" i="12" s="1"/>
  <c r="H502" i="12" s="1"/>
  <c r="H503" i="12" s="1"/>
  <c r="H504" i="12" s="1"/>
  <c r="H505" i="12" s="1"/>
  <c r="H506" i="12" s="1"/>
  <c r="H507" i="12" s="1"/>
  <c r="H508" i="12" s="1"/>
  <c r="H509" i="12" s="1"/>
  <c r="H510" i="12" s="1"/>
  <c r="H511" i="12" s="1"/>
  <c r="H512" i="12" s="1"/>
  <c r="H513" i="12" s="1"/>
  <c r="H514" i="12" s="1"/>
  <c r="H515" i="12" s="1"/>
  <c r="H516" i="12" s="1"/>
  <c r="H517" i="12" s="1"/>
  <c r="H518" i="12" s="1"/>
  <c r="H519" i="12" s="1"/>
  <c r="H520" i="12" s="1"/>
  <c r="H521" i="12" s="1"/>
  <c r="H522" i="12" s="1"/>
  <c r="H523" i="12" s="1"/>
  <c r="H524" i="12" s="1"/>
  <c r="H525" i="12" s="1"/>
  <c r="H526" i="12" s="1"/>
  <c r="H527" i="12" s="1"/>
  <c r="H528" i="12" s="1"/>
  <c r="H529" i="12" s="1"/>
  <c r="H530" i="12" s="1"/>
  <c r="H531" i="12" s="1"/>
  <c r="H532" i="12" s="1"/>
  <c r="H533" i="12" s="1"/>
  <c r="H534" i="12" s="1"/>
  <c r="H535" i="12" s="1"/>
  <c r="H536" i="12" s="1"/>
  <c r="H537" i="12" s="1"/>
  <c r="H538" i="12" s="1"/>
  <c r="H539" i="12" s="1"/>
  <c r="H540" i="12" s="1"/>
  <c r="H541" i="12" s="1"/>
  <c r="H542" i="12" s="1"/>
  <c r="H543" i="12" s="1"/>
  <c r="H544" i="12" s="1"/>
  <c r="H545" i="12" s="1"/>
  <c r="H546" i="12" s="1"/>
  <c r="H547" i="12" s="1"/>
  <c r="H548" i="12" s="1"/>
  <c r="H549" i="12" s="1"/>
  <c r="H550" i="12" s="1"/>
  <c r="H551" i="12" s="1"/>
  <c r="H552" i="12" s="1"/>
  <c r="H553" i="12" s="1"/>
  <c r="H554" i="12" s="1"/>
  <c r="H555" i="12" s="1"/>
  <c r="H556" i="12" s="1"/>
  <c r="H557" i="12" s="1"/>
  <c r="H558" i="12" s="1"/>
  <c r="H559" i="12" s="1"/>
  <c r="H560" i="12" s="1"/>
  <c r="H561" i="12" s="1"/>
  <c r="H562" i="12" s="1"/>
  <c r="H563" i="12" s="1"/>
  <c r="H564" i="12" s="1"/>
  <c r="H565" i="12" s="1"/>
  <c r="H566" i="12" s="1"/>
  <c r="H567" i="12" s="1"/>
  <c r="H568" i="12" s="1"/>
  <c r="H569" i="12" s="1"/>
  <c r="H570" i="12" s="1"/>
  <c r="H571" i="12" s="1"/>
  <c r="H572" i="12" s="1"/>
  <c r="H573" i="12" s="1"/>
  <c r="H574" i="12" s="1"/>
  <c r="H575" i="12" s="1"/>
  <c r="H576" i="12" s="1"/>
  <c r="H577" i="12" s="1"/>
  <c r="H578" i="12" s="1"/>
  <c r="H579" i="12" s="1"/>
  <c r="H580" i="12" s="1"/>
  <c r="H581" i="12" s="1"/>
  <c r="H582" i="12" s="1"/>
  <c r="H583" i="12" s="1"/>
  <c r="H584" i="12" s="1"/>
  <c r="H585" i="12" s="1"/>
  <c r="H586" i="12" s="1"/>
  <c r="H587" i="12" s="1"/>
  <c r="H588" i="12" s="1"/>
  <c r="H589" i="12" s="1"/>
  <c r="H590" i="12" s="1"/>
  <c r="H591" i="12" s="1"/>
  <c r="H592" i="12" s="1"/>
  <c r="H593" i="12" s="1"/>
  <c r="H594" i="12" s="1"/>
  <c r="H595" i="12" s="1"/>
  <c r="H596" i="12" s="1"/>
  <c r="H597" i="12" s="1"/>
  <c r="H598" i="12" s="1"/>
  <c r="H599" i="12" s="1"/>
  <c r="H600" i="12" s="1"/>
  <c r="H601" i="12" s="1"/>
  <c r="H602" i="12" s="1"/>
  <c r="H603" i="12" s="1"/>
  <c r="H604" i="12" s="1"/>
  <c r="H605" i="12" s="1"/>
  <c r="H606" i="12" s="1"/>
  <c r="H607" i="12" s="1"/>
  <c r="H608" i="12" s="1"/>
  <c r="H609" i="12" s="1"/>
  <c r="H610" i="12" s="1"/>
  <c r="H611" i="12" s="1"/>
  <c r="H612" i="12" s="1"/>
  <c r="H613" i="12" s="1"/>
  <c r="H614" i="12" s="1"/>
  <c r="H615" i="12" s="1"/>
  <c r="H616" i="12" s="1"/>
  <c r="H617" i="12" s="1"/>
  <c r="H618" i="12" s="1"/>
  <c r="H619" i="12" s="1"/>
  <c r="H620" i="12" s="1"/>
  <c r="H621" i="12" s="1"/>
  <c r="H622" i="12" s="1"/>
  <c r="H623" i="12" s="1"/>
  <c r="H624" i="12" s="1"/>
  <c r="H625" i="12" s="1"/>
  <c r="H626" i="12" s="1"/>
  <c r="H627" i="12" s="1"/>
  <c r="H628" i="12" s="1"/>
  <c r="H629" i="12" s="1"/>
  <c r="H630" i="12" s="1"/>
  <c r="H631" i="12" s="1"/>
  <c r="H632" i="12" s="1"/>
  <c r="H633" i="12" s="1"/>
  <c r="H634" i="12" s="1"/>
  <c r="H635" i="12" s="1"/>
  <c r="H636" i="12" s="1"/>
  <c r="H136" i="12"/>
  <c r="H137" i="12" s="1"/>
  <c r="H138" i="12" s="1"/>
  <c r="G6" i="12"/>
  <c r="F6" i="12"/>
  <c r="E6" i="12"/>
  <c r="H6" i="12" s="1"/>
  <c r="F10" i="4"/>
  <c r="E10" i="4"/>
  <c r="D10" i="4"/>
  <c r="H452" i="11"/>
  <c r="H453" i="11" s="1"/>
  <c r="H454" i="11" s="1"/>
  <c r="H455" i="11" s="1"/>
  <c r="H456" i="11" s="1"/>
  <c r="H457" i="11" s="1"/>
  <c r="H458" i="11" s="1"/>
  <c r="H459" i="11" s="1"/>
  <c r="H460" i="11" s="1"/>
  <c r="H461" i="11" s="1"/>
  <c r="H462" i="11" s="1"/>
  <c r="H463" i="11" s="1"/>
  <c r="H464" i="11" s="1"/>
  <c r="H465" i="11" s="1"/>
  <c r="H466" i="11" s="1"/>
  <c r="H467" i="11" s="1"/>
  <c r="H468" i="11" s="1"/>
  <c r="H469" i="11" s="1"/>
  <c r="H470" i="11" s="1"/>
  <c r="H471" i="11" s="1"/>
  <c r="H472" i="11" s="1"/>
  <c r="H473" i="11" s="1"/>
  <c r="H474" i="11" s="1"/>
  <c r="H475" i="11" s="1"/>
  <c r="H476" i="11" s="1"/>
  <c r="H477" i="11" s="1"/>
  <c r="H478" i="11" s="1"/>
  <c r="H479" i="11" s="1"/>
  <c r="H480" i="11" s="1"/>
  <c r="H481" i="11" s="1"/>
  <c r="H482" i="11" s="1"/>
  <c r="H483" i="11" s="1"/>
  <c r="H484" i="11" s="1"/>
  <c r="H485" i="11" s="1"/>
  <c r="H486" i="11" s="1"/>
  <c r="H487" i="11" s="1"/>
  <c r="H488" i="11" s="1"/>
  <c r="H489" i="11" s="1"/>
  <c r="H490" i="11" s="1"/>
  <c r="H491" i="11" s="1"/>
  <c r="H492" i="11" s="1"/>
  <c r="H493" i="11" s="1"/>
  <c r="H494" i="11" s="1"/>
  <c r="H495" i="11" s="1"/>
  <c r="H496" i="11" s="1"/>
  <c r="H497" i="11" s="1"/>
  <c r="H498" i="11" s="1"/>
  <c r="H499" i="11" s="1"/>
  <c r="H500" i="11" s="1"/>
  <c r="H501" i="11" s="1"/>
  <c r="H502" i="11" s="1"/>
  <c r="H503" i="11" s="1"/>
  <c r="H504" i="11" s="1"/>
  <c r="H505" i="11" s="1"/>
  <c r="H506" i="11" s="1"/>
  <c r="H507" i="11" s="1"/>
  <c r="H508" i="11" s="1"/>
  <c r="H509" i="11" s="1"/>
  <c r="H510" i="11" s="1"/>
  <c r="H511" i="11" s="1"/>
  <c r="H512" i="11" s="1"/>
  <c r="H513" i="11" s="1"/>
  <c r="H514" i="11" s="1"/>
  <c r="H515" i="11" s="1"/>
  <c r="H516" i="11" s="1"/>
  <c r="H517" i="11" s="1"/>
  <c r="H518" i="11" s="1"/>
  <c r="H519" i="11" s="1"/>
  <c r="H520" i="11" s="1"/>
  <c r="H521" i="11" s="1"/>
  <c r="H522" i="11" s="1"/>
  <c r="H523" i="11" s="1"/>
  <c r="H524" i="11" s="1"/>
  <c r="H525" i="11" s="1"/>
  <c r="H526" i="11" s="1"/>
  <c r="H527" i="11" s="1"/>
  <c r="H528" i="11" s="1"/>
  <c r="H529" i="11" s="1"/>
  <c r="H530" i="11" s="1"/>
  <c r="H531" i="11" s="1"/>
  <c r="H532" i="11" s="1"/>
  <c r="H533" i="11" s="1"/>
  <c r="H534" i="11" s="1"/>
  <c r="H535" i="11" s="1"/>
  <c r="H536" i="11" s="1"/>
  <c r="H537" i="11" s="1"/>
  <c r="H538" i="11" s="1"/>
  <c r="H539" i="11" s="1"/>
  <c r="H540" i="11" s="1"/>
  <c r="H541" i="11" s="1"/>
  <c r="H542" i="11" s="1"/>
  <c r="H543" i="11" s="1"/>
  <c r="H544" i="11" s="1"/>
  <c r="H545" i="11" s="1"/>
  <c r="H546" i="11" s="1"/>
  <c r="H547" i="11" s="1"/>
  <c r="H548" i="11" s="1"/>
  <c r="H549" i="11" s="1"/>
  <c r="H550" i="11" s="1"/>
  <c r="H551" i="11" s="1"/>
  <c r="H552" i="11" s="1"/>
  <c r="H553" i="11" s="1"/>
  <c r="H554" i="11" s="1"/>
  <c r="H555" i="11" s="1"/>
  <c r="H556" i="11" s="1"/>
  <c r="H557" i="11" s="1"/>
  <c r="H558" i="11" s="1"/>
  <c r="H559" i="11" s="1"/>
  <c r="H560" i="11" s="1"/>
  <c r="H561" i="11" s="1"/>
  <c r="H562" i="11" s="1"/>
  <c r="H563" i="11" s="1"/>
  <c r="H564" i="11" s="1"/>
  <c r="H565" i="11" s="1"/>
  <c r="H566" i="11" s="1"/>
  <c r="H567" i="11" s="1"/>
  <c r="H568" i="11" s="1"/>
  <c r="H569" i="11" s="1"/>
  <c r="H570" i="11" s="1"/>
  <c r="H571" i="11" s="1"/>
  <c r="H572" i="11" s="1"/>
  <c r="H573" i="11" s="1"/>
  <c r="H574" i="11" s="1"/>
  <c r="H575" i="11" s="1"/>
  <c r="H576" i="11" s="1"/>
  <c r="H577" i="11" s="1"/>
  <c r="H578" i="11" s="1"/>
  <c r="H579" i="11" s="1"/>
  <c r="H580" i="11" s="1"/>
  <c r="H581" i="11" s="1"/>
  <c r="H582" i="11" s="1"/>
  <c r="H583" i="11" s="1"/>
  <c r="H584" i="11" s="1"/>
  <c r="H585" i="11" s="1"/>
  <c r="H586" i="11" s="1"/>
  <c r="H587" i="11" s="1"/>
  <c r="H588" i="11" s="1"/>
  <c r="H589" i="11" s="1"/>
  <c r="H590" i="11" s="1"/>
  <c r="H591" i="11" s="1"/>
  <c r="H592" i="11" s="1"/>
  <c r="H593" i="11" s="1"/>
  <c r="H594" i="11" s="1"/>
  <c r="H595" i="11" s="1"/>
  <c r="H596" i="11" s="1"/>
  <c r="H597" i="11" s="1"/>
  <c r="H598" i="11" s="1"/>
  <c r="H599" i="11" s="1"/>
  <c r="H600" i="11" s="1"/>
  <c r="H601" i="11" s="1"/>
  <c r="H602" i="11" s="1"/>
  <c r="H603" i="11" s="1"/>
  <c r="H604" i="11" s="1"/>
  <c r="H605" i="11" s="1"/>
  <c r="H606" i="11" s="1"/>
  <c r="H607" i="11" s="1"/>
  <c r="H608" i="11" s="1"/>
  <c r="H609" i="11" s="1"/>
  <c r="H610" i="11" s="1"/>
  <c r="H611" i="11" s="1"/>
  <c r="H612" i="11" s="1"/>
  <c r="H613" i="11" s="1"/>
  <c r="H614" i="11" s="1"/>
  <c r="H615" i="11" s="1"/>
  <c r="H616" i="11" s="1"/>
  <c r="H617" i="11" s="1"/>
  <c r="H618" i="11" s="1"/>
  <c r="H619" i="11" s="1"/>
  <c r="H620" i="11" s="1"/>
  <c r="H621" i="11" s="1"/>
  <c r="H622" i="11" s="1"/>
  <c r="H623" i="11" s="1"/>
  <c r="H624" i="11" s="1"/>
  <c r="H625" i="11" s="1"/>
  <c r="H626" i="11" s="1"/>
  <c r="H627" i="11" s="1"/>
  <c r="H628" i="11" s="1"/>
  <c r="H629" i="11" s="1"/>
  <c r="H630" i="11" s="1"/>
  <c r="H631" i="11" s="1"/>
  <c r="H632" i="11" s="1"/>
  <c r="H633" i="11" s="1"/>
  <c r="H634" i="11" s="1"/>
  <c r="H635" i="11" s="1"/>
  <c r="H636" i="11" s="1"/>
  <c r="H136" i="11"/>
  <c r="H137" i="11" s="1"/>
  <c r="H138" i="11" s="1"/>
  <c r="H7" i="11"/>
  <c r="H8" i="11" s="1"/>
  <c r="G6" i="11"/>
  <c r="F6" i="11"/>
  <c r="E6" i="11"/>
  <c r="H6" i="11" s="1"/>
  <c r="G9" i="4"/>
  <c r="F9" i="4"/>
  <c r="E9" i="4"/>
  <c r="D9" i="4"/>
  <c r="G8" i="4"/>
  <c r="H136" i="10"/>
  <c r="H137" i="10" s="1"/>
  <c r="H138" i="10" s="1"/>
  <c r="H8" i="10"/>
  <c r="H7" i="10"/>
  <c r="H452" i="10"/>
  <c r="H453" i="10" s="1"/>
  <c r="H454" i="10" s="1"/>
  <c r="H455" i="10" s="1"/>
  <c r="H456" i="10" s="1"/>
  <c r="H457" i="10" s="1"/>
  <c r="H458" i="10" s="1"/>
  <c r="H459" i="10" s="1"/>
  <c r="H460" i="10" s="1"/>
  <c r="H461" i="10" s="1"/>
  <c r="H462" i="10" s="1"/>
  <c r="H463" i="10" s="1"/>
  <c r="H464" i="10" s="1"/>
  <c r="H465" i="10" s="1"/>
  <c r="H466" i="10" s="1"/>
  <c r="H467" i="10" s="1"/>
  <c r="H468" i="10" s="1"/>
  <c r="H469" i="10" s="1"/>
  <c r="H470" i="10" s="1"/>
  <c r="H471" i="10" s="1"/>
  <c r="H472" i="10" s="1"/>
  <c r="H473" i="10" s="1"/>
  <c r="H474" i="10" s="1"/>
  <c r="H475" i="10" s="1"/>
  <c r="H476" i="10" s="1"/>
  <c r="H477" i="10" s="1"/>
  <c r="H478" i="10" s="1"/>
  <c r="H479" i="10" s="1"/>
  <c r="H480" i="10" s="1"/>
  <c r="H481" i="10" s="1"/>
  <c r="H482" i="10" s="1"/>
  <c r="H483" i="10" s="1"/>
  <c r="H484" i="10" s="1"/>
  <c r="H485" i="10" s="1"/>
  <c r="H486" i="10" s="1"/>
  <c r="H487" i="10" s="1"/>
  <c r="H488" i="10" s="1"/>
  <c r="H489" i="10" s="1"/>
  <c r="H490" i="10" s="1"/>
  <c r="H491" i="10" s="1"/>
  <c r="H492" i="10" s="1"/>
  <c r="H493" i="10" s="1"/>
  <c r="H494" i="10" s="1"/>
  <c r="H495" i="10" s="1"/>
  <c r="H496" i="10" s="1"/>
  <c r="H497" i="10" s="1"/>
  <c r="H498" i="10" s="1"/>
  <c r="H499" i="10" s="1"/>
  <c r="H500" i="10" s="1"/>
  <c r="H501" i="10" s="1"/>
  <c r="H502" i="10" s="1"/>
  <c r="H503" i="10" s="1"/>
  <c r="H504" i="10" s="1"/>
  <c r="H505" i="10" s="1"/>
  <c r="H506" i="10" s="1"/>
  <c r="H507" i="10" s="1"/>
  <c r="H508" i="10" s="1"/>
  <c r="H509" i="10" s="1"/>
  <c r="H510" i="10" s="1"/>
  <c r="H511" i="10" s="1"/>
  <c r="H512" i="10" s="1"/>
  <c r="H513" i="10" s="1"/>
  <c r="H514" i="10" s="1"/>
  <c r="H515" i="10" s="1"/>
  <c r="H516" i="10" s="1"/>
  <c r="H517" i="10" s="1"/>
  <c r="H518" i="10" s="1"/>
  <c r="H519" i="10" s="1"/>
  <c r="H520" i="10" s="1"/>
  <c r="H521" i="10" s="1"/>
  <c r="H522" i="10" s="1"/>
  <c r="H523" i="10" s="1"/>
  <c r="H524" i="10" s="1"/>
  <c r="H525" i="10" s="1"/>
  <c r="H526" i="10" s="1"/>
  <c r="H527" i="10" s="1"/>
  <c r="H528" i="10" s="1"/>
  <c r="H529" i="10" s="1"/>
  <c r="H530" i="10" s="1"/>
  <c r="H531" i="10" s="1"/>
  <c r="H532" i="10" s="1"/>
  <c r="H533" i="10" s="1"/>
  <c r="H534" i="10" s="1"/>
  <c r="H535" i="10" s="1"/>
  <c r="H536" i="10" s="1"/>
  <c r="H537" i="10" s="1"/>
  <c r="H538" i="10" s="1"/>
  <c r="H539" i="10" s="1"/>
  <c r="H540" i="10" s="1"/>
  <c r="H541" i="10" s="1"/>
  <c r="H542" i="10" s="1"/>
  <c r="H543" i="10" s="1"/>
  <c r="H544" i="10" s="1"/>
  <c r="H545" i="10" s="1"/>
  <c r="H546" i="10" s="1"/>
  <c r="H547" i="10" s="1"/>
  <c r="H548" i="10" s="1"/>
  <c r="H549" i="10" s="1"/>
  <c r="H550" i="10" s="1"/>
  <c r="H551" i="10" s="1"/>
  <c r="H552" i="10" s="1"/>
  <c r="H553" i="10" s="1"/>
  <c r="H554" i="10" s="1"/>
  <c r="H555" i="10" s="1"/>
  <c r="H556" i="10" s="1"/>
  <c r="H557" i="10" s="1"/>
  <c r="H558" i="10" s="1"/>
  <c r="H559" i="10" s="1"/>
  <c r="H560" i="10" s="1"/>
  <c r="H561" i="10" s="1"/>
  <c r="H562" i="10" s="1"/>
  <c r="H563" i="10" s="1"/>
  <c r="H564" i="10" s="1"/>
  <c r="H565" i="10" s="1"/>
  <c r="H566" i="10" s="1"/>
  <c r="H567" i="10" s="1"/>
  <c r="H568" i="10" s="1"/>
  <c r="H569" i="10" s="1"/>
  <c r="H570" i="10" s="1"/>
  <c r="H571" i="10" s="1"/>
  <c r="H572" i="10" s="1"/>
  <c r="H573" i="10" s="1"/>
  <c r="H574" i="10" s="1"/>
  <c r="H575" i="10" s="1"/>
  <c r="H576" i="10" s="1"/>
  <c r="H577" i="10" s="1"/>
  <c r="H578" i="10" s="1"/>
  <c r="H579" i="10" s="1"/>
  <c r="H580" i="10" s="1"/>
  <c r="H581" i="10" s="1"/>
  <c r="H582" i="10" s="1"/>
  <c r="H583" i="10" s="1"/>
  <c r="H584" i="10" s="1"/>
  <c r="H585" i="10" s="1"/>
  <c r="H586" i="10" s="1"/>
  <c r="H587" i="10" s="1"/>
  <c r="H588" i="10" s="1"/>
  <c r="H589" i="10" s="1"/>
  <c r="H590" i="10" s="1"/>
  <c r="H591" i="10" s="1"/>
  <c r="H592" i="10" s="1"/>
  <c r="H593" i="10" s="1"/>
  <c r="H594" i="10" s="1"/>
  <c r="H595" i="10" s="1"/>
  <c r="H596" i="10" s="1"/>
  <c r="H597" i="10" s="1"/>
  <c r="H598" i="10" s="1"/>
  <c r="H599" i="10" s="1"/>
  <c r="H600" i="10" s="1"/>
  <c r="H601" i="10" s="1"/>
  <c r="H602" i="10" s="1"/>
  <c r="H603" i="10" s="1"/>
  <c r="H604" i="10" s="1"/>
  <c r="H605" i="10" s="1"/>
  <c r="H606" i="10" s="1"/>
  <c r="H607" i="10" s="1"/>
  <c r="H608" i="10" s="1"/>
  <c r="H609" i="10" s="1"/>
  <c r="H610" i="10" s="1"/>
  <c r="H611" i="10" s="1"/>
  <c r="H612" i="10" s="1"/>
  <c r="H613" i="10" s="1"/>
  <c r="H614" i="10" s="1"/>
  <c r="H615" i="10" s="1"/>
  <c r="H616" i="10" s="1"/>
  <c r="H617" i="10" s="1"/>
  <c r="H618" i="10" s="1"/>
  <c r="H619" i="10" s="1"/>
  <c r="H620" i="10" s="1"/>
  <c r="H621" i="10" s="1"/>
  <c r="H622" i="10" s="1"/>
  <c r="H623" i="10" s="1"/>
  <c r="H624" i="10" s="1"/>
  <c r="H625" i="10" s="1"/>
  <c r="H626" i="10" s="1"/>
  <c r="H627" i="10" s="1"/>
  <c r="H628" i="10" s="1"/>
  <c r="H629" i="10" s="1"/>
  <c r="H630" i="10" s="1"/>
  <c r="H631" i="10" s="1"/>
  <c r="H632" i="10" s="1"/>
  <c r="H633" i="10" s="1"/>
  <c r="H634" i="10" s="1"/>
  <c r="H635" i="10" s="1"/>
  <c r="H636" i="10" s="1"/>
  <c r="G6" i="10"/>
  <c r="F6" i="10"/>
  <c r="E6" i="10"/>
  <c r="F8" i="4"/>
  <c r="E8" i="4"/>
  <c r="D8" i="4"/>
  <c r="H452" i="9"/>
  <c r="H453" i="9" s="1"/>
  <c r="H454" i="9" s="1"/>
  <c r="H455" i="9" s="1"/>
  <c r="H456" i="9" s="1"/>
  <c r="H457" i="9" s="1"/>
  <c r="H458" i="9" s="1"/>
  <c r="H459" i="9" s="1"/>
  <c r="H460" i="9" s="1"/>
  <c r="H461" i="9" s="1"/>
  <c r="H462" i="9" s="1"/>
  <c r="H463" i="9" s="1"/>
  <c r="H464" i="9" s="1"/>
  <c r="H465" i="9" s="1"/>
  <c r="H466" i="9" s="1"/>
  <c r="H467" i="9" s="1"/>
  <c r="H468" i="9" s="1"/>
  <c r="H469" i="9" s="1"/>
  <c r="H470" i="9" s="1"/>
  <c r="H471" i="9" s="1"/>
  <c r="H472" i="9" s="1"/>
  <c r="H473" i="9" s="1"/>
  <c r="H474" i="9" s="1"/>
  <c r="H475" i="9" s="1"/>
  <c r="H476" i="9" s="1"/>
  <c r="H477" i="9" s="1"/>
  <c r="H478" i="9" s="1"/>
  <c r="H479" i="9" s="1"/>
  <c r="H480" i="9" s="1"/>
  <c r="H481" i="9" s="1"/>
  <c r="H482" i="9" s="1"/>
  <c r="H483" i="9" s="1"/>
  <c r="H484" i="9" s="1"/>
  <c r="H485" i="9" s="1"/>
  <c r="H486" i="9" s="1"/>
  <c r="H487" i="9" s="1"/>
  <c r="H488" i="9" s="1"/>
  <c r="H489" i="9" s="1"/>
  <c r="H490" i="9" s="1"/>
  <c r="H491" i="9" s="1"/>
  <c r="H492" i="9" s="1"/>
  <c r="H493" i="9" s="1"/>
  <c r="H494" i="9" s="1"/>
  <c r="H495" i="9" s="1"/>
  <c r="H496" i="9" s="1"/>
  <c r="H497" i="9" s="1"/>
  <c r="H498" i="9" s="1"/>
  <c r="H499" i="9" s="1"/>
  <c r="H500" i="9" s="1"/>
  <c r="H501" i="9" s="1"/>
  <c r="H502" i="9" s="1"/>
  <c r="H503" i="9" s="1"/>
  <c r="H504" i="9" s="1"/>
  <c r="H505" i="9" s="1"/>
  <c r="H506" i="9" s="1"/>
  <c r="H507" i="9" s="1"/>
  <c r="H508" i="9" s="1"/>
  <c r="H509" i="9" s="1"/>
  <c r="H510" i="9" s="1"/>
  <c r="H511" i="9" s="1"/>
  <c r="H512" i="9" s="1"/>
  <c r="H513" i="9" s="1"/>
  <c r="H514" i="9" s="1"/>
  <c r="H515" i="9" s="1"/>
  <c r="H516" i="9" s="1"/>
  <c r="H517" i="9" s="1"/>
  <c r="H518" i="9" s="1"/>
  <c r="H519" i="9" s="1"/>
  <c r="H520" i="9" s="1"/>
  <c r="H521" i="9" s="1"/>
  <c r="H522" i="9" s="1"/>
  <c r="H523" i="9" s="1"/>
  <c r="H524" i="9" s="1"/>
  <c r="H525" i="9" s="1"/>
  <c r="H526" i="9" s="1"/>
  <c r="H527" i="9" s="1"/>
  <c r="H528" i="9" s="1"/>
  <c r="H529" i="9" s="1"/>
  <c r="H530" i="9" s="1"/>
  <c r="H531" i="9" s="1"/>
  <c r="H532" i="9" s="1"/>
  <c r="H533" i="9" s="1"/>
  <c r="H534" i="9" s="1"/>
  <c r="H535" i="9" s="1"/>
  <c r="H536" i="9" s="1"/>
  <c r="H537" i="9" s="1"/>
  <c r="H538" i="9" s="1"/>
  <c r="H539" i="9" s="1"/>
  <c r="H540" i="9" s="1"/>
  <c r="H541" i="9" s="1"/>
  <c r="H542" i="9" s="1"/>
  <c r="H543" i="9" s="1"/>
  <c r="H544" i="9" s="1"/>
  <c r="H545" i="9" s="1"/>
  <c r="H546" i="9" s="1"/>
  <c r="H547" i="9" s="1"/>
  <c r="H548" i="9" s="1"/>
  <c r="H549" i="9" s="1"/>
  <c r="H550" i="9" s="1"/>
  <c r="H551" i="9" s="1"/>
  <c r="H552" i="9" s="1"/>
  <c r="H553" i="9" s="1"/>
  <c r="H554" i="9" s="1"/>
  <c r="H555" i="9" s="1"/>
  <c r="H556" i="9" s="1"/>
  <c r="H557" i="9" s="1"/>
  <c r="H558" i="9" s="1"/>
  <c r="H559" i="9" s="1"/>
  <c r="H560" i="9" s="1"/>
  <c r="H561" i="9" s="1"/>
  <c r="H562" i="9" s="1"/>
  <c r="H563" i="9" s="1"/>
  <c r="H564" i="9" s="1"/>
  <c r="H565" i="9" s="1"/>
  <c r="H566" i="9" s="1"/>
  <c r="H567" i="9" s="1"/>
  <c r="H568" i="9" s="1"/>
  <c r="H569" i="9" s="1"/>
  <c r="H570" i="9" s="1"/>
  <c r="H571" i="9" s="1"/>
  <c r="H572" i="9" s="1"/>
  <c r="H573" i="9" s="1"/>
  <c r="H574" i="9" s="1"/>
  <c r="H575" i="9" s="1"/>
  <c r="H576" i="9" s="1"/>
  <c r="H577" i="9" s="1"/>
  <c r="H578" i="9" s="1"/>
  <c r="H579" i="9" s="1"/>
  <c r="H580" i="9" s="1"/>
  <c r="H581" i="9" s="1"/>
  <c r="H582" i="9" s="1"/>
  <c r="H583" i="9" s="1"/>
  <c r="H584" i="9" s="1"/>
  <c r="H585" i="9" s="1"/>
  <c r="H586" i="9" s="1"/>
  <c r="H587" i="9" s="1"/>
  <c r="H588" i="9" s="1"/>
  <c r="H589" i="9" s="1"/>
  <c r="H590" i="9" s="1"/>
  <c r="H591" i="9" s="1"/>
  <c r="H592" i="9" s="1"/>
  <c r="H593" i="9" s="1"/>
  <c r="H594" i="9" s="1"/>
  <c r="H595" i="9" s="1"/>
  <c r="H596" i="9" s="1"/>
  <c r="H597" i="9" s="1"/>
  <c r="H598" i="9" s="1"/>
  <c r="H599" i="9" s="1"/>
  <c r="H600" i="9" s="1"/>
  <c r="H601" i="9" s="1"/>
  <c r="H602" i="9" s="1"/>
  <c r="H603" i="9" s="1"/>
  <c r="H604" i="9" s="1"/>
  <c r="H605" i="9" s="1"/>
  <c r="H606" i="9" s="1"/>
  <c r="H607" i="9" s="1"/>
  <c r="H608" i="9" s="1"/>
  <c r="H609" i="9" s="1"/>
  <c r="H610" i="9" s="1"/>
  <c r="H611" i="9" s="1"/>
  <c r="H612" i="9" s="1"/>
  <c r="H613" i="9" s="1"/>
  <c r="H614" i="9" s="1"/>
  <c r="H615" i="9" s="1"/>
  <c r="H616" i="9" s="1"/>
  <c r="H617" i="9" s="1"/>
  <c r="H618" i="9" s="1"/>
  <c r="H619" i="9" s="1"/>
  <c r="H620" i="9" s="1"/>
  <c r="H621" i="9" s="1"/>
  <c r="H622" i="9" s="1"/>
  <c r="H623" i="9" s="1"/>
  <c r="H624" i="9" s="1"/>
  <c r="H625" i="9" s="1"/>
  <c r="H626" i="9" s="1"/>
  <c r="H627" i="9" s="1"/>
  <c r="H628" i="9" s="1"/>
  <c r="H629" i="9" s="1"/>
  <c r="H630" i="9" s="1"/>
  <c r="H631" i="9" s="1"/>
  <c r="H632" i="9" s="1"/>
  <c r="H633" i="9" s="1"/>
  <c r="H634" i="9" s="1"/>
  <c r="H635" i="9" s="1"/>
  <c r="H636" i="9" s="1"/>
  <c r="H7" i="9"/>
  <c r="G6" i="9"/>
  <c r="F6" i="9"/>
  <c r="E6" i="9"/>
  <c r="H6" i="9" s="1"/>
  <c r="E7" i="4"/>
  <c r="D7" i="4"/>
  <c r="H452" i="8"/>
  <c r="H453" i="8" s="1"/>
  <c r="H454" i="8" s="1"/>
  <c r="H455" i="8" s="1"/>
  <c r="H456" i="8" s="1"/>
  <c r="H457" i="8" s="1"/>
  <c r="H458" i="8" s="1"/>
  <c r="H459" i="8" s="1"/>
  <c r="H460" i="8" s="1"/>
  <c r="H461" i="8" s="1"/>
  <c r="H462" i="8" s="1"/>
  <c r="H463" i="8" s="1"/>
  <c r="H464" i="8" s="1"/>
  <c r="H465" i="8" s="1"/>
  <c r="H466" i="8" s="1"/>
  <c r="H467" i="8" s="1"/>
  <c r="H468" i="8" s="1"/>
  <c r="H469" i="8" s="1"/>
  <c r="H470" i="8" s="1"/>
  <c r="H471" i="8" s="1"/>
  <c r="H472" i="8" s="1"/>
  <c r="H473" i="8" s="1"/>
  <c r="H474" i="8" s="1"/>
  <c r="H475" i="8" s="1"/>
  <c r="H476" i="8" s="1"/>
  <c r="H477" i="8" s="1"/>
  <c r="H478" i="8" s="1"/>
  <c r="H479" i="8" s="1"/>
  <c r="H480" i="8" s="1"/>
  <c r="H481" i="8" s="1"/>
  <c r="H482" i="8" s="1"/>
  <c r="H483" i="8" s="1"/>
  <c r="H484" i="8" s="1"/>
  <c r="H485" i="8" s="1"/>
  <c r="H486" i="8" s="1"/>
  <c r="H487" i="8" s="1"/>
  <c r="H488" i="8" s="1"/>
  <c r="H489" i="8" s="1"/>
  <c r="H490" i="8" s="1"/>
  <c r="H491" i="8" s="1"/>
  <c r="H492" i="8" s="1"/>
  <c r="H493" i="8" s="1"/>
  <c r="H494" i="8" s="1"/>
  <c r="H495" i="8" s="1"/>
  <c r="H496" i="8" s="1"/>
  <c r="H497" i="8" s="1"/>
  <c r="H498" i="8" s="1"/>
  <c r="H499" i="8" s="1"/>
  <c r="H500" i="8" s="1"/>
  <c r="H501" i="8" s="1"/>
  <c r="H502" i="8" s="1"/>
  <c r="H503" i="8" s="1"/>
  <c r="H504" i="8" s="1"/>
  <c r="H505" i="8" s="1"/>
  <c r="H506" i="8" s="1"/>
  <c r="H507" i="8" s="1"/>
  <c r="H508" i="8" s="1"/>
  <c r="H509" i="8" s="1"/>
  <c r="H510" i="8" s="1"/>
  <c r="H511" i="8" s="1"/>
  <c r="H512" i="8" s="1"/>
  <c r="H513" i="8" s="1"/>
  <c r="H514" i="8" s="1"/>
  <c r="H515" i="8" s="1"/>
  <c r="H516" i="8" s="1"/>
  <c r="H517" i="8" s="1"/>
  <c r="H518" i="8" s="1"/>
  <c r="H519" i="8" s="1"/>
  <c r="H520" i="8" s="1"/>
  <c r="H521" i="8" s="1"/>
  <c r="H522" i="8" s="1"/>
  <c r="H523" i="8" s="1"/>
  <c r="H524" i="8" s="1"/>
  <c r="H525" i="8" s="1"/>
  <c r="H526" i="8" s="1"/>
  <c r="H527" i="8" s="1"/>
  <c r="H528" i="8" s="1"/>
  <c r="H529" i="8" s="1"/>
  <c r="H530" i="8" s="1"/>
  <c r="H531" i="8" s="1"/>
  <c r="H532" i="8" s="1"/>
  <c r="H533" i="8" s="1"/>
  <c r="H534" i="8" s="1"/>
  <c r="H535" i="8" s="1"/>
  <c r="H536" i="8" s="1"/>
  <c r="H537" i="8" s="1"/>
  <c r="H538" i="8" s="1"/>
  <c r="H539" i="8" s="1"/>
  <c r="H540" i="8" s="1"/>
  <c r="H541" i="8" s="1"/>
  <c r="H542" i="8" s="1"/>
  <c r="H543" i="8" s="1"/>
  <c r="H544" i="8" s="1"/>
  <c r="H545" i="8" s="1"/>
  <c r="H546" i="8" s="1"/>
  <c r="H547" i="8" s="1"/>
  <c r="H548" i="8" s="1"/>
  <c r="H549" i="8" s="1"/>
  <c r="H550" i="8" s="1"/>
  <c r="H551" i="8" s="1"/>
  <c r="H552" i="8" s="1"/>
  <c r="H553" i="8" s="1"/>
  <c r="H554" i="8" s="1"/>
  <c r="H555" i="8" s="1"/>
  <c r="H556" i="8" s="1"/>
  <c r="H557" i="8" s="1"/>
  <c r="H558" i="8" s="1"/>
  <c r="H559" i="8" s="1"/>
  <c r="H560" i="8" s="1"/>
  <c r="H561" i="8" s="1"/>
  <c r="H562" i="8" s="1"/>
  <c r="H563" i="8" s="1"/>
  <c r="H564" i="8" s="1"/>
  <c r="H565" i="8" s="1"/>
  <c r="H566" i="8" s="1"/>
  <c r="H567" i="8" s="1"/>
  <c r="H568" i="8" s="1"/>
  <c r="H569" i="8" s="1"/>
  <c r="H570" i="8" s="1"/>
  <c r="H571" i="8" s="1"/>
  <c r="H572" i="8" s="1"/>
  <c r="H573" i="8" s="1"/>
  <c r="H574" i="8" s="1"/>
  <c r="H575" i="8" s="1"/>
  <c r="H576" i="8" s="1"/>
  <c r="H577" i="8" s="1"/>
  <c r="H578" i="8" s="1"/>
  <c r="H579" i="8" s="1"/>
  <c r="H580" i="8" s="1"/>
  <c r="H581" i="8" s="1"/>
  <c r="H582" i="8" s="1"/>
  <c r="H583" i="8" s="1"/>
  <c r="H584" i="8" s="1"/>
  <c r="H585" i="8" s="1"/>
  <c r="H586" i="8" s="1"/>
  <c r="H587" i="8" s="1"/>
  <c r="H588" i="8" s="1"/>
  <c r="H589" i="8" s="1"/>
  <c r="H590" i="8" s="1"/>
  <c r="H591" i="8" s="1"/>
  <c r="H592" i="8" s="1"/>
  <c r="H593" i="8" s="1"/>
  <c r="H594" i="8" s="1"/>
  <c r="H595" i="8" s="1"/>
  <c r="H596" i="8" s="1"/>
  <c r="H597" i="8" s="1"/>
  <c r="H598" i="8" s="1"/>
  <c r="H599" i="8" s="1"/>
  <c r="H600" i="8" s="1"/>
  <c r="H601" i="8" s="1"/>
  <c r="H602" i="8" s="1"/>
  <c r="H603" i="8" s="1"/>
  <c r="H604" i="8" s="1"/>
  <c r="H605" i="8" s="1"/>
  <c r="H606" i="8" s="1"/>
  <c r="H607" i="8" s="1"/>
  <c r="H608" i="8" s="1"/>
  <c r="H609" i="8" s="1"/>
  <c r="H610" i="8" s="1"/>
  <c r="H611" i="8" s="1"/>
  <c r="H612" i="8" s="1"/>
  <c r="H613" i="8" s="1"/>
  <c r="H614" i="8" s="1"/>
  <c r="H615" i="8" s="1"/>
  <c r="H616" i="8" s="1"/>
  <c r="H617" i="8" s="1"/>
  <c r="H618" i="8" s="1"/>
  <c r="H619" i="8" s="1"/>
  <c r="H620" i="8" s="1"/>
  <c r="H621" i="8" s="1"/>
  <c r="H622" i="8" s="1"/>
  <c r="H623" i="8" s="1"/>
  <c r="H624" i="8" s="1"/>
  <c r="H625" i="8" s="1"/>
  <c r="H626" i="8" s="1"/>
  <c r="H627" i="8" s="1"/>
  <c r="H628" i="8" s="1"/>
  <c r="H629" i="8" s="1"/>
  <c r="H630" i="8" s="1"/>
  <c r="H631" i="8" s="1"/>
  <c r="H632" i="8" s="1"/>
  <c r="H633" i="8" s="1"/>
  <c r="H634" i="8" s="1"/>
  <c r="H635" i="8" s="1"/>
  <c r="H636" i="8" s="1"/>
  <c r="H7" i="8"/>
  <c r="H8" i="8" s="1"/>
  <c r="H9" i="8" s="1"/>
  <c r="H10" i="8" s="1"/>
  <c r="H11" i="8" s="1"/>
  <c r="H12" i="8" s="1"/>
  <c r="G6" i="8"/>
  <c r="F7" i="4" s="1"/>
  <c r="F6" i="8"/>
  <c r="E6" i="8"/>
  <c r="H452" i="7"/>
  <c r="H453" i="7" s="1"/>
  <c r="H454" i="7" s="1"/>
  <c r="H455" i="7" s="1"/>
  <c r="H456" i="7" s="1"/>
  <c r="H457" i="7" s="1"/>
  <c r="H458" i="7" s="1"/>
  <c r="H459" i="7" s="1"/>
  <c r="H460" i="7" s="1"/>
  <c r="H461" i="7" s="1"/>
  <c r="H462" i="7" s="1"/>
  <c r="H463" i="7" s="1"/>
  <c r="H464" i="7" s="1"/>
  <c r="H465" i="7" s="1"/>
  <c r="H466" i="7" s="1"/>
  <c r="H467" i="7" s="1"/>
  <c r="H468" i="7" s="1"/>
  <c r="H469" i="7" s="1"/>
  <c r="H470" i="7" s="1"/>
  <c r="H471" i="7" s="1"/>
  <c r="H472" i="7" s="1"/>
  <c r="H473" i="7" s="1"/>
  <c r="H474" i="7" s="1"/>
  <c r="H475" i="7" s="1"/>
  <c r="H476" i="7" s="1"/>
  <c r="H477" i="7" s="1"/>
  <c r="H478" i="7" s="1"/>
  <c r="H479" i="7" s="1"/>
  <c r="H480" i="7" s="1"/>
  <c r="H481" i="7" s="1"/>
  <c r="H482" i="7" s="1"/>
  <c r="H483" i="7" s="1"/>
  <c r="H484" i="7" s="1"/>
  <c r="H485" i="7" s="1"/>
  <c r="H486" i="7" s="1"/>
  <c r="H487" i="7" s="1"/>
  <c r="H488" i="7" s="1"/>
  <c r="H489" i="7" s="1"/>
  <c r="H490" i="7" s="1"/>
  <c r="H491" i="7" s="1"/>
  <c r="H492" i="7" s="1"/>
  <c r="H493" i="7" s="1"/>
  <c r="H494" i="7" s="1"/>
  <c r="H495" i="7" s="1"/>
  <c r="H496" i="7" s="1"/>
  <c r="H497" i="7" s="1"/>
  <c r="H498" i="7" s="1"/>
  <c r="H499" i="7" s="1"/>
  <c r="H500" i="7" s="1"/>
  <c r="H501" i="7" s="1"/>
  <c r="H502" i="7" s="1"/>
  <c r="H503" i="7" s="1"/>
  <c r="H504" i="7" s="1"/>
  <c r="H505" i="7" s="1"/>
  <c r="H506" i="7" s="1"/>
  <c r="H507" i="7" s="1"/>
  <c r="H508" i="7" s="1"/>
  <c r="H509" i="7" s="1"/>
  <c r="H510" i="7" s="1"/>
  <c r="H511" i="7" s="1"/>
  <c r="H512" i="7" s="1"/>
  <c r="H513" i="7" s="1"/>
  <c r="H514" i="7" s="1"/>
  <c r="H515" i="7" s="1"/>
  <c r="H516" i="7" s="1"/>
  <c r="H517" i="7" s="1"/>
  <c r="H518" i="7" s="1"/>
  <c r="H519" i="7" s="1"/>
  <c r="H520" i="7" s="1"/>
  <c r="H521" i="7" s="1"/>
  <c r="H522" i="7" s="1"/>
  <c r="H523" i="7" s="1"/>
  <c r="H524" i="7" s="1"/>
  <c r="H525" i="7" s="1"/>
  <c r="H526" i="7" s="1"/>
  <c r="H527" i="7" s="1"/>
  <c r="H528" i="7" s="1"/>
  <c r="H529" i="7" s="1"/>
  <c r="H530" i="7" s="1"/>
  <c r="H531" i="7" s="1"/>
  <c r="H532" i="7" s="1"/>
  <c r="H533" i="7" s="1"/>
  <c r="H534" i="7" s="1"/>
  <c r="H535" i="7" s="1"/>
  <c r="H536" i="7" s="1"/>
  <c r="H537" i="7" s="1"/>
  <c r="H538" i="7" s="1"/>
  <c r="H539" i="7" s="1"/>
  <c r="H540" i="7" s="1"/>
  <c r="H541" i="7" s="1"/>
  <c r="H542" i="7" s="1"/>
  <c r="H543" i="7" s="1"/>
  <c r="H544" i="7" s="1"/>
  <c r="H545" i="7" s="1"/>
  <c r="H546" i="7" s="1"/>
  <c r="H547" i="7" s="1"/>
  <c r="H548" i="7" s="1"/>
  <c r="H549" i="7" s="1"/>
  <c r="H550" i="7" s="1"/>
  <c r="H551" i="7" s="1"/>
  <c r="H552" i="7" s="1"/>
  <c r="H553" i="7" s="1"/>
  <c r="H554" i="7" s="1"/>
  <c r="H555" i="7" s="1"/>
  <c r="H556" i="7" s="1"/>
  <c r="H557" i="7" s="1"/>
  <c r="H558" i="7" s="1"/>
  <c r="H559" i="7" s="1"/>
  <c r="H560" i="7" s="1"/>
  <c r="H561" i="7" s="1"/>
  <c r="H562" i="7" s="1"/>
  <c r="H563" i="7" s="1"/>
  <c r="H564" i="7" s="1"/>
  <c r="H565" i="7" s="1"/>
  <c r="H566" i="7" s="1"/>
  <c r="H567" i="7" s="1"/>
  <c r="H568" i="7" s="1"/>
  <c r="H569" i="7" s="1"/>
  <c r="H570" i="7" s="1"/>
  <c r="H571" i="7" s="1"/>
  <c r="H572" i="7" s="1"/>
  <c r="H573" i="7" s="1"/>
  <c r="H574" i="7" s="1"/>
  <c r="H575" i="7" s="1"/>
  <c r="H576" i="7" s="1"/>
  <c r="H577" i="7" s="1"/>
  <c r="H578" i="7" s="1"/>
  <c r="H579" i="7" s="1"/>
  <c r="H580" i="7" s="1"/>
  <c r="H581" i="7" s="1"/>
  <c r="H582" i="7" s="1"/>
  <c r="H583" i="7" s="1"/>
  <c r="H584" i="7" s="1"/>
  <c r="H585" i="7" s="1"/>
  <c r="H586" i="7" s="1"/>
  <c r="H587" i="7" s="1"/>
  <c r="H588" i="7" s="1"/>
  <c r="H589" i="7" s="1"/>
  <c r="H590" i="7" s="1"/>
  <c r="H591" i="7" s="1"/>
  <c r="H592" i="7" s="1"/>
  <c r="H593" i="7" s="1"/>
  <c r="H594" i="7" s="1"/>
  <c r="H595" i="7" s="1"/>
  <c r="H596" i="7" s="1"/>
  <c r="H597" i="7" s="1"/>
  <c r="H598" i="7" s="1"/>
  <c r="H599" i="7" s="1"/>
  <c r="H600" i="7" s="1"/>
  <c r="H601" i="7" s="1"/>
  <c r="H602" i="7" s="1"/>
  <c r="H603" i="7" s="1"/>
  <c r="H604" i="7" s="1"/>
  <c r="H605" i="7" s="1"/>
  <c r="H606" i="7" s="1"/>
  <c r="H607" i="7" s="1"/>
  <c r="H608" i="7" s="1"/>
  <c r="H609" i="7" s="1"/>
  <c r="H610" i="7" s="1"/>
  <c r="H611" i="7" s="1"/>
  <c r="H612" i="7" s="1"/>
  <c r="H613" i="7" s="1"/>
  <c r="H614" i="7" s="1"/>
  <c r="H615" i="7" s="1"/>
  <c r="H616" i="7" s="1"/>
  <c r="H617" i="7" s="1"/>
  <c r="H618" i="7" s="1"/>
  <c r="H619" i="7" s="1"/>
  <c r="H620" i="7" s="1"/>
  <c r="H621" i="7" s="1"/>
  <c r="H622" i="7" s="1"/>
  <c r="H623" i="7" s="1"/>
  <c r="H624" i="7" s="1"/>
  <c r="H625" i="7" s="1"/>
  <c r="H626" i="7" s="1"/>
  <c r="H627" i="7" s="1"/>
  <c r="H628" i="7" s="1"/>
  <c r="H629" i="7" s="1"/>
  <c r="H630" i="7" s="1"/>
  <c r="H631" i="7" s="1"/>
  <c r="H632" i="7" s="1"/>
  <c r="H633" i="7" s="1"/>
  <c r="H634" i="7" s="1"/>
  <c r="H635" i="7" s="1"/>
  <c r="H636" i="7" s="1"/>
  <c r="H7" i="7"/>
  <c r="H8" i="7" s="1"/>
  <c r="H9" i="7" s="1"/>
  <c r="H10" i="7" s="1"/>
  <c r="H11" i="7" s="1"/>
  <c r="H12" i="7" s="1"/>
  <c r="H13" i="7" s="1"/>
  <c r="H14" i="7" s="1"/>
  <c r="G6" i="7"/>
  <c r="F6" i="4" s="1"/>
  <c r="F6" i="7"/>
  <c r="E6" i="4" s="1"/>
  <c r="E6" i="7"/>
  <c r="D6" i="4" s="1"/>
  <c r="G5" i="4"/>
  <c r="F5" i="4"/>
  <c r="E5" i="4"/>
  <c r="D5" i="4"/>
  <c r="H9" i="6"/>
  <c r="H10" i="6"/>
  <c r="H11" i="6"/>
  <c r="H8" i="6"/>
  <c r="H447" i="6"/>
  <c r="H448" i="6" s="1"/>
  <c r="H449" i="6" s="1"/>
  <c r="H450" i="6" s="1"/>
  <c r="H451" i="6" s="1"/>
  <c r="H452" i="6" s="1"/>
  <c r="H453" i="6" s="1"/>
  <c r="H454" i="6" s="1"/>
  <c r="H455" i="6" s="1"/>
  <c r="H456" i="6" s="1"/>
  <c r="H457" i="6" s="1"/>
  <c r="H458" i="6" s="1"/>
  <c r="H459" i="6" s="1"/>
  <c r="H460" i="6" s="1"/>
  <c r="H461" i="6" s="1"/>
  <c r="H462" i="6" s="1"/>
  <c r="H463" i="6" s="1"/>
  <c r="H464" i="6" s="1"/>
  <c r="H465" i="6" s="1"/>
  <c r="H466" i="6" s="1"/>
  <c r="H467" i="6" s="1"/>
  <c r="H468" i="6" s="1"/>
  <c r="H469" i="6" s="1"/>
  <c r="H470" i="6" s="1"/>
  <c r="H471" i="6" s="1"/>
  <c r="H472" i="6" s="1"/>
  <c r="H473" i="6" s="1"/>
  <c r="H474" i="6" s="1"/>
  <c r="H475" i="6" s="1"/>
  <c r="H476" i="6" s="1"/>
  <c r="H477" i="6" s="1"/>
  <c r="H478" i="6" s="1"/>
  <c r="H479" i="6" s="1"/>
  <c r="H480" i="6" s="1"/>
  <c r="H481" i="6" s="1"/>
  <c r="H482" i="6" s="1"/>
  <c r="H483" i="6" s="1"/>
  <c r="H484" i="6" s="1"/>
  <c r="H485" i="6" s="1"/>
  <c r="H486" i="6" s="1"/>
  <c r="H487" i="6" s="1"/>
  <c r="H488" i="6" s="1"/>
  <c r="H489" i="6" s="1"/>
  <c r="H490" i="6" s="1"/>
  <c r="H491" i="6" s="1"/>
  <c r="H492" i="6" s="1"/>
  <c r="H493" i="6" s="1"/>
  <c r="H494" i="6" s="1"/>
  <c r="H495" i="6" s="1"/>
  <c r="H496" i="6" s="1"/>
  <c r="H497" i="6" s="1"/>
  <c r="H498" i="6" s="1"/>
  <c r="H499" i="6" s="1"/>
  <c r="H500" i="6" s="1"/>
  <c r="H501" i="6" s="1"/>
  <c r="H502" i="6" s="1"/>
  <c r="H503" i="6" s="1"/>
  <c r="H504" i="6" s="1"/>
  <c r="H505" i="6" s="1"/>
  <c r="H506" i="6" s="1"/>
  <c r="H507" i="6" s="1"/>
  <c r="H508" i="6" s="1"/>
  <c r="H509" i="6" s="1"/>
  <c r="H510" i="6" s="1"/>
  <c r="H511" i="6" s="1"/>
  <c r="H512" i="6" s="1"/>
  <c r="H513" i="6" s="1"/>
  <c r="H514" i="6" s="1"/>
  <c r="H515" i="6" s="1"/>
  <c r="H516" i="6" s="1"/>
  <c r="H517" i="6" s="1"/>
  <c r="H518" i="6" s="1"/>
  <c r="H519" i="6" s="1"/>
  <c r="H520" i="6" s="1"/>
  <c r="H521" i="6" s="1"/>
  <c r="H522" i="6" s="1"/>
  <c r="H523" i="6" s="1"/>
  <c r="H524" i="6" s="1"/>
  <c r="H525" i="6" s="1"/>
  <c r="H526" i="6" s="1"/>
  <c r="H527" i="6" s="1"/>
  <c r="H528" i="6" s="1"/>
  <c r="H529" i="6" s="1"/>
  <c r="H530" i="6" s="1"/>
  <c r="H531" i="6" s="1"/>
  <c r="H532" i="6" s="1"/>
  <c r="H533" i="6" s="1"/>
  <c r="H534" i="6" s="1"/>
  <c r="H535" i="6" s="1"/>
  <c r="H536" i="6" s="1"/>
  <c r="H537" i="6" s="1"/>
  <c r="H538" i="6" s="1"/>
  <c r="H539" i="6" s="1"/>
  <c r="H540" i="6" s="1"/>
  <c r="H541" i="6" s="1"/>
  <c r="H542" i="6" s="1"/>
  <c r="H543" i="6" s="1"/>
  <c r="H544" i="6" s="1"/>
  <c r="H545" i="6" s="1"/>
  <c r="H546" i="6" s="1"/>
  <c r="H547" i="6" s="1"/>
  <c r="H548" i="6" s="1"/>
  <c r="H549" i="6" s="1"/>
  <c r="H550" i="6" s="1"/>
  <c r="H551" i="6" s="1"/>
  <c r="H552" i="6" s="1"/>
  <c r="H553" i="6" s="1"/>
  <c r="H554" i="6" s="1"/>
  <c r="H555" i="6" s="1"/>
  <c r="H556" i="6" s="1"/>
  <c r="H557" i="6" s="1"/>
  <c r="H558" i="6" s="1"/>
  <c r="H559" i="6" s="1"/>
  <c r="H560" i="6" s="1"/>
  <c r="H561" i="6" s="1"/>
  <c r="H562" i="6" s="1"/>
  <c r="H563" i="6" s="1"/>
  <c r="H564" i="6" s="1"/>
  <c r="H565" i="6" s="1"/>
  <c r="H566" i="6" s="1"/>
  <c r="H567" i="6" s="1"/>
  <c r="H568" i="6" s="1"/>
  <c r="H569" i="6" s="1"/>
  <c r="H570" i="6" s="1"/>
  <c r="H571" i="6" s="1"/>
  <c r="H572" i="6" s="1"/>
  <c r="H573" i="6" s="1"/>
  <c r="H574" i="6" s="1"/>
  <c r="H575" i="6" s="1"/>
  <c r="H576" i="6" s="1"/>
  <c r="H577" i="6" s="1"/>
  <c r="H578" i="6" s="1"/>
  <c r="H579" i="6" s="1"/>
  <c r="H580" i="6" s="1"/>
  <c r="H581" i="6" s="1"/>
  <c r="H582" i="6" s="1"/>
  <c r="H583" i="6" s="1"/>
  <c r="H584" i="6" s="1"/>
  <c r="H585" i="6" s="1"/>
  <c r="H586" i="6" s="1"/>
  <c r="H587" i="6" s="1"/>
  <c r="H588" i="6" s="1"/>
  <c r="H589" i="6" s="1"/>
  <c r="H590" i="6" s="1"/>
  <c r="H591" i="6" s="1"/>
  <c r="H592" i="6" s="1"/>
  <c r="H593" i="6" s="1"/>
  <c r="H594" i="6" s="1"/>
  <c r="H595" i="6" s="1"/>
  <c r="H596" i="6" s="1"/>
  <c r="H597" i="6" s="1"/>
  <c r="H598" i="6" s="1"/>
  <c r="H599" i="6" s="1"/>
  <c r="H600" i="6" s="1"/>
  <c r="H601" i="6" s="1"/>
  <c r="H602" i="6" s="1"/>
  <c r="H603" i="6" s="1"/>
  <c r="H604" i="6" s="1"/>
  <c r="H605" i="6" s="1"/>
  <c r="H606" i="6" s="1"/>
  <c r="H607" i="6" s="1"/>
  <c r="H608" i="6" s="1"/>
  <c r="H609" i="6" s="1"/>
  <c r="H610" i="6" s="1"/>
  <c r="H611" i="6" s="1"/>
  <c r="H612" i="6" s="1"/>
  <c r="H613" i="6" s="1"/>
  <c r="H614" i="6" s="1"/>
  <c r="H615" i="6" s="1"/>
  <c r="H616" i="6" s="1"/>
  <c r="H617" i="6" s="1"/>
  <c r="H618" i="6" s="1"/>
  <c r="H619" i="6" s="1"/>
  <c r="H620" i="6" s="1"/>
  <c r="H621" i="6" s="1"/>
  <c r="H622" i="6" s="1"/>
  <c r="H623" i="6" s="1"/>
  <c r="H624" i="6" s="1"/>
  <c r="H625" i="6" s="1"/>
  <c r="H626" i="6" s="1"/>
  <c r="H627" i="6" s="1"/>
  <c r="H628" i="6" s="1"/>
  <c r="H629" i="6" s="1"/>
  <c r="H630" i="6" s="1"/>
  <c r="H631" i="6" s="1"/>
  <c r="H7" i="6"/>
  <c r="G6" i="6"/>
  <c r="F6" i="6"/>
  <c r="E6" i="6"/>
  <c r="E4" i="4"/>
  <c r="C4" i="4"/>
  <c r="H452" i="5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  <c r="H503" i="5" s="1"/>
  <c r="H504" i="5" s="1"/>
  <c r="H505" i="5" s="1"/>
  <c r="H506" i="5" s="1"/>
  <c r="H507" i="5" s="1"/>
  <c r="H508" i="5" s="1"/>
  <c r="H509" i="5" s="1"/>
  <c r="H510" i="5" s="1"/>
  <c r="H511" i="5" s="1"/>
  <c r="H512" i="5" s="1"/>
  <c r="H513" i="5" s="1"/>
  <c r="H514" i="5" s="1"/>
  <c r="H515" i="5" s="1"/>
  <c r="H516" i="5" s="1"/>
  <c r="H517" i="5" s="1"/>
  <c r="H518" i="5" s="1"/>
  <c r="H519" i="5" s="1"/>
  <c r="H520" i="5" s="1"/>
  <c r="H521" i="5" s="1"/>
  <c r="H522" i="5" s="1"/>
  <c r="H523" i="5" s="1"/>
  <c r="H524" i="5" s="1"/>
  <c r="H525" i="5" s="1"/>
  <c r="H526" i="5" s="1"/>
  <c r="H527" i="5" s="1"/>
  <c r="H528" i="5" s="1"/>
  <c r="H529" i="5" s="1"/>
  <c r="H530" i="5" s="1"/>
  <c r="H531" i="5" s="1"/>
  <c r="H532" i="5" s="1"/>
  <c r="H533" i="5" s="1"/>
  <c r="H534" i="5" s="1"/>
  <c r="H535" i="5" s="1"/>
  <c r="H536" i="5" s="1"/>
  <c r="H537" i="5" s="1"/>
  <c r="H538" i="5" s="1"/>
  <c r="H539" i="5" s="1"/>
  <c r="H540" i="5" s="1"/>
  <c r="H541" i="5" s="1"/>
  <c r="H542" i="5" s="1"/>
  <c r="H543" i="5" s="1"/>
  <c r="H544" i="5" s="1"/>
  <c r="H545" i="5" s="1"/>
  <c r="H546" i="5" s="1"/>
  <c r="H547" i="5" s="1"/>
  <c r="H548" i="5" s="1"/>
  <c r="H549" i="5" s="1"/>
  <c r="H550" i="5" s="1"/>
  <c r="H551" i="5" s="1"/>
  <c r="H552" i="5" s="1"/>
  <c r="H553" i="5" s="1"/>
  <c r="H554" i="5" s="1"/>
  <c r="H555" i="5" s="1"/>
  <c r="H556" i="5" s="1"/>
  <c r="H557" i="5" s="1"/>
  <c r="H558" i="5" s="1"/>
  <c r="H559" i="5" s="1"/>
  <c r="H560" i="5" s="1"/>
  <c r="H561" i="5" s="1"/>
  <c r="H562" i="5" s="1"/>
  <c r="H563" i="5" s="1"/>
  <c r="H564" i="5" s="1"/>
  <c r="H565" i="5" s="1"/>
  <c r="H566" i="5" s="1"/>
  <c r="H567" i="5" s="1"/>
  <c r="H568" i="5" s="1"/>
  <c r="H569" i="5" s="1"/>
  <c r="H570" i="5" s="1"/>
  <c r="H571" i="5" s="1"/>
  <c r="H572" i="5" s="1"/>
  <c r="H573" i="5" s="1"/>
  <c r="H574" i="5" s="1"/>
  <c r="H575" i="5" s="1"/>
  <c r="H576" i="5" s="1"/>
  <c r="H577" i="5" s="1"/>
  <c r="H578" i="5" s="1"/>
  <c r="H579" i="5" s="1"/>
  <c r="H580" i="5" s="1"/>
  <c r="H581" i="5" s="1"/>
  <c r="H582" i="5" s="1"/>
  <c r="H583" i="5" s="1"/>
  <c r="H584" i="5" s="1"/>
  <c r="H585" i="5" s="1"/>
  <c r="H586" i="5" s="1"/>
  <c r="H587" i="5" s="1"/>
  <c r="H588" i="5" s="1"/>
  <c r="H589" i="5" s="1"/>
  <c r="H590" i="5" s="1"/>
  <c r="H591" i="5" s="1"/>
  <c r="H592" i="5" s="1"/>
  <c r="H593" i="5" s="1"/>
  <c r="H594" i="5" s="1"/>
  <c r="H595" i="5" s="1"/>
  <c r="H596" i="5" s="1"/>
  <c r="H597" i="5" s="1"/>
  <c r="H598" i="5" s="1"/>
  <c r="H599" i="5" s="1"/>
  <c r="H600" i="5" s="1"/>
  <c r="H601" i="5" s="1"/>
  <c r="H602" i="5" s="1"/>
  <c r="H603" i="5" s="1"/>
  <c r="H604" i="5" s="1"/>
  <c r="H605" i="5" s="1"/>
  <c r="H606" i="5" s="1"/>
  <c r="H607" i="5" s="1"/>
  <c r="H608" i="5" s="1"/>
  <c r="H609" i="5" s="1"/>
  <c r="H610" i="5" s="1"/>
  <c r="H611" i="5" s="1"/>
  <c r="H612" i="5" s="1"/>
  <c r="H613" i="5" s="1"/>
  <c r="H614" i="5" s="1"/>
  <c r="H615" i="5" s="1"/>
  <c r="H616" i="5" s="1"/>
  <c r="H617" i="5" s="1"/>
  <c r="H618" i="5" s="1"/>
  <c r="H619" i="5" s="1"/>
  <c r="H620" i="5" s="1"/>
  <c r="H621" i="5" s="1"/>
  <c r="H622" i="5" s="1"/>
  <c r="H623" i="5" s="1"/>
  <c r="H624" i="5" s="1"/>
  <c r="H625" i="5" s="1"/>
  <c r="H626" i="5" s="1"/>
  <c r="H627" i="5" s="1"/>
  <c r="H628" i="5" s="1"/>
  <c r="H629" i="5" s="1"/>
  <c r="H630" i="5" s="1"/>
  <c r="H631" i="5" s="1"/>
  <c r="H632" i="5" s="1"/>
  <c r="H633" i="5" s="1"/>
  <c r="H634" i="5" s="1"/>
  <c r="H635" i="5" s="1"/>
  <c r="H636" i="5" s="1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G6" i="5"/>
  <c r="F4" i="4" s="1"/>
  <c r="F6" i="5"/>
  <c r="E6" i="5"/>
  <c r="I4" i="4"/>
  <c r="A4" i="4"/>
  <c r="H6" i="33" l="1"/>
  <c r="G32" i="4" s="1"/>
  <c r="D32" i="4"/>
  <c r="H6" i="24"/>
  <c r="G23" i="4" s="1"/>
  <c r="D23" i="4"/>
  <c r="H6" i="17"/>
  <c r="G16" i="4" s="1"/>
  <c r="D16" i="4"/>
  <c r="H6" i="47"/>
  <c r="G45" i="4" s="1"/>
  <c r="H6" i="46"/>
  <c r="H6" i="45"/>
  <c r="G43" i="4" s="1"/>
  <c r="H6" i="44"/>
  <c r="H6" i="41"/>
  <c r="H6" i="40"/>
  <c r="H6" i="39"/>
  <c r="H6" i="38"/>
  <c r="G37" i="4" s="1"/>
  <c r="H6" i="37"/>
  <c r="G36" i="4" s="1"/>
  <c r="H6" i="35"/>
  <c r="H6" i="34"/>
  <c r="G33" i="4" s="1"/>
  <c r="H6" i="31"/>
  <c r="G30" i="4" s="1"/>
  <c r="H6" i="32"/>
  <c r="G31" i="4" s="1"/>
  <c r="H6" i="14"/>
  <c r="H6" i="10"/>
  <c r="H6" i="8"/>
  <c r="G7" i="4" s="1"/>
  <c r="H6" i="7"/>
  <c r="G6" i="4" s="1"/>
  <c r="H12" i="6"/>
  <c r="H6" i="6"/>
  <c r="H6" i="5"/>
  <c r="G4" i="4" s="1"/>
  <c r="I65" i="4" l="1"/>
  <c r="E48" i="4"/>
  <c r="E47" i="4"/>
  <c r="F38" i="4"/>
  <c r="E38" i="4"/>
  <c r="D38" i="4"/>
  <c r="I46" i="4"/>
  <c r="I61" i="4" l="1"/>
  <c r="I23" i="4"/>
  <c r="I22" i="4"/>
  <c r="I21" i="4"/>
  <c r="I20" i="4"/>
  <c r="I19" i="4"/>
  <c r="I18" i="4"/>
  <c r="I16" i="4"/>
  <c r="I51" i="4"/>
  <c r="I5" i="4"/>
  <c r="I58" i="4"/>
  <c r="I69" i="4"/>
  <c r="I68" i="4"/>
  <c r="I67" i="4"/>
  <c r="I64" i="4"/>
  <c r="I63" i="4"/>
  <c r="I62" i="4"/>
  <c r="I59" i="4"/>
  <c r="I57" i="4"/>
  <c r="I56" i="4"/>
  <c r="I55" i="4"/>
  <c r="I54" i="4"/>
  <c r="I53" i="4"/>
  <c r="I52" i="4"/>
  <c r="I50" i="4"/>
  <c r="G47" i="4"/>
  <c r="I49" i="4" s="1"/>
  <c r="I47" i="4"/>
  <c r="I45" i="4"/>
  <c r="I44" i="4"/>
  <c r="I43" i="4"/>
  <c r="I42" i="4"/>
  <c r="I41" i="4"/>
  <c r="G38" i="4"/>
  <c r="I40" i="4" s="1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17" i="4"/>
  <c r="I15" i="4"/>
  <c r="I14" i="4"/>
  <c r="G10" i="4"/>
  <c r="I13" i="4" s="1"/>
  <c r="I11" i="4"/>
  <c r="I10" i="4"/>
  <c r="I9" i="4"/>
  <c r="I8" i="4"/>
  <c r="I7" i="4"/>
  <c r="I70" i="4"/>
  <c r="I48" i="4"/>
  <c r="I6" i="4"/>
  <c r="I60" i="4"/>
  <c r="I66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</futureMetadata>
  <valueMetadata count="5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</valueMetadata>
</metadata>
</file>

<file path=xl/sharedStrings.xml><?xml version="1.0" encoding="utf-8"?>
<sst xmlns="http://schemas.openxmlformats.org/spreadsheetml/2006/main" count="2165" uniqueCount="272">
  <si>
    <t>TPL-GIL JV</t>
  </si>
  <si>
    <t>GRSP Rubber Pad RT-7010</t>
  </si>
  <si>
    <t>ERC (MK-V) RT-5919</t>
  </si>
  <si>
    <t>Rail 60kg</t>
  </si>
  <si>
    <t>PSC Sleeper(1 in 12 DFCC D/S (trap)</t>
  </si>
  <si>
    <t>Bridge Approach Sleeper(RT-8229-8237)</t>
  </si>
  <si>
    <t>Level Crossing Sleeper RT-8225</t>
  </si>
  <si>
    <t>PSC Sleeper Bridge RT-8228</t>
  </si>
  <si>
    <t>PSC Sleeper RT-7008</t>
  </si>
  <si>
    <t>Hook Bolt 288 x 310 mm</t>
  </si>
  <si>
    <t>Nut Lock 24 mm</t>
  </si>
  <si>
    <t>Guard Rail Galvanised RDSO T-5163</t>
  </si>
  <si>
    <t>Round Washer Plain 8mm</t>
  </si>
  <si>
    <t>Washer Plain 10mm</t>
  </si>
  <si>
    <t>Square Washer flat 10mm</t>
  </si>
  <si>
    <t xml:space="preserve">Single Coil Washer T Bolt </t>
  </si>
  <si>
    <t>Pad 25mm Rubber</t>
  </si>
  <si>
    <t>Clip Outer RDSO/T-5157</t>
  </si>
  <si>
    <t>Spring Single Coil Hook Bolt</t>
  </si>
  <si>
    <t>Split Pin</t>
  </si>
  <si>
    <t>Bolt, T-Galvanized as per RDSO/T-5160</t>
  </si>
  <si>
    <t>Joggled Fish Plate</t>
  </si>
  <si>
    <t>Fish Plate 1 Mtr</t>
  </si>
  <si>
    <t>C-Clamp (Two Piece Clamp)</t>
  </si>
  <si>
    <t>C-Clamp (Two Piece Clamp) Bolt &amp; Nut</t>
  </si>
  <si>
    <t>Joggled Fish Plate Bolt &amp; Nut</t>
  </si>
  <si>
    <t>Nut &amp; Bolt 1 Mtr Fish Plate</t>
  </si>
  <si>
    <t>f</t>
  </si>
  <si>
    <t>Dedicated Freight Corridor Corporation of  India</t>
  </si>
  <si>
    <t>Index</t>
  </si>
  <si>
    <t>Sr.No.</t>
  </si>
  <si>
    <t>Particular</t>
  </si>
  <si>
    <t>Page No.</t>
  </si>
  <si>
    <r>
      <rPr>
        <b/>
        <sz val="16"/>
        <color theme="1"/>
        <rFont val="Kruti Dev 010"/>
      </rPr>
      <t xml:space="preserve">izkfIr 
</t>
    </r>
    <r>
      <rPr>
        <b/>
        <sz val="16"/>
        <color theme="1"/>
        <rFont val="Times New Roman"/>
        <family val="1"/>
      </rPr>
      <t>Receipt</t>
    </r>
  </si>
  <si>
    <r>
      <rPr>
        <b/>
        <sz val="16"/>
        <color theme="1"/>
        <rFont val="Kruti Dev 010"/>
      </rPr>
      <t xml:space="preserve">LFkkukarj.k 
</t>
    </r>
    <r>
      <rPr>
        <b/>
        <sz val="16"/>
        <color theme="1"/>
        <rFont val="Times New Roman"/>
        <family val="1"/>
      </rPr>
      <t>Transfer</t>
    </r>
  </si>
  <si>
    <r>
      <rPr>
        <b/>
        <sz val="16"/>
        <color theme="1"/>
        <rFont val="Kruti Dev 010"/>
      </rPr>
      <t xml:space="preserve">fuxZe
</t>
    </r>
    <r>
      <rPr>
        <b/>
        <sz val="16"/>
        <color theme="1"/>
        <rFont val="Times New Roman"/>
        <family val="1"/>
      </rPr>
      <t>Issues</t>
    </r>
  </si>
  <si>
    <r>
      <rPr>
        <b/>
        <sz val="16"/>
        <color theme="1"/>
        <rFont val="Kruti Dev 010"/>
      </rPr>
      <t xml:space="preserve"> 'ks"k</t>
    </r>
    <r>
      <rPr>
        <b/>
        <sz val="16"/>
        <color theme="1"/>
        <rFont val="Times New Roman"/>
        <family val="1"/>
      </rPr>
      <t xml:space="preserve"> 
Balance</t>
    </r>
  </si>
  <si>
    <t>Remarks</t>
  </si>
  <si>
    <t>QR</t>
  </si>
  <si>
    <t>NOS.</t>
  </si>
  <si>
    <t>GFN Liner RT-8223 and 8222</t>
  </si>
  <si>
    <r>
      <t xml:space="preserve">foHkkxh; [kkrk feyku iqLrd
</t>
    </r>
    <r>
      <rPr>
        <b/>
        <sz val="24"/>
        <color theme="1"/>
        <rFont val="Times New Roman"/>
        <family val="1"/>
      </rPr>
      <t>DEPARTMENTAL LEDGER AND TALLY BOOK</t>
    </r>
  </si>
  <si>
    <r>
      <t xml:space="preserve">ewY; lwph@dwV la[;k </t>
    </r>
    <r>
      <rPr>
        <b/>
        <sz val="18"/>
        <color theme="1"/>
        <rFont val="Times New Roman"/>
        <family val="1"/>
      </rPr>
      <t>Price List / Code No.</t>
    </r>
  </si>
  <si>
    <r>
      <t xml:space="preserve">feyku i= la[;k </t>
    </r>
    <r>
      <rPr>
        <sz val="16"/>
        <color theme="1"/>
        <rFont val="Times New Roman"/>
        <family val="1"/>
      </rPr>
      <t>Tally Code No.</t>
    </r>
  </si>
  <si>
    <r>
      <t xml:space="preserve">;wfuV </t>
    </r>
    <r>
      <rPr>
        <sz val="16"/>
        <color theme="1"/>
        <rFont val="Times New Roman"/>
        <family val="1"/>
      </rPr>
      <t>Unit</t>
    </r>
  </si>
  <si>
    <r>
      <t xml:space="preserve">oLrq dk fooj.k </t>
    </r>
    <r>
      <rPr>
        <b/>
        <sz val="18"/>
        <color theme="1"/>
        <rFont val="Times New Roman"/>
        <family val="1"/>
      </rPr>
      <t>Description of the Article</t>
    </r>
  </si>
  <si>
    <t>GFN Liner</t>
  </si>
  <si>
    <r>
      <t xml:space="preserve">ys[kk dk;kZy; i`"B la[;k </t>
    </r>
    <r>
      <rPr>
        <sz val="16"/>
        <color theme="1"/>
        <rFont val="Times New Roman"/>
        <family val="1"/>
      </rPr>
      <t>Accounts Office File No.</t>
    </r>
  </si>
  <si>
    <r>
      <rPr>
        <b/>
        <sz val="16"/>
        <color theme="1"/>
        <rFont val="Kruti Dev 010"/>
      </rPr>
      <t xml:space="preserve">ekg vkSj rkjh[k
</t>
    </r>
    <r>
      <rPr>
        <b/>
        <sz val="16"/>
        <color theme="1"/>
        <rFont val="Times New Roman"/>
        <family val="1"/>
      </rPr>
      <t>Month  and Date</t>
    </r>
  </si>
  <si>
    <r>
      <t xml:space="preserve">izkfIr ;k fuxZe okmpj la[;k vkSj rkjh[k
</t>
    </r>
    <r>
      <rPr>
        <b/>
        <sz val="14"/>
        <color theme="1"/>
        <rFont val="Times New Roman"/>
        <family val="1"/>
      </rPr>
      <t>No. and Date of Receiot or issue Voucher</t>
    </r>
  </si>
  <si>
    <r>
      <rPr>
        <b/>
        <sz val="16"/>
        <color theme="1"/>
        <rFont val="Kruti Dev 010"/>
      </rPr>
      <t xml:space="preserve">fdlls izkIr gqvk ;k fdls tkjh fd;k
</t>
    </r>
    <r>
      <rPr>
        <b/>
        <sz val="16"/>
        <color theme="1"/>
        <rFont val="Times New Roman"/>
        <family val="1"/>
      </rPr>
      <t>From Whom received or to whom issued</t>
    </r>
  </si>
  <si>
    <r>
      <rPr>
        <b/>
        <sz val="16"/>
        <color theme="1"/>
        <rFont val="Kruti Dev 010"/>
      </rPr>
      <t xml:space="preserve">izkfIr ;k fuxZe dk mn~ns';
</t>
    </r>
    <r>
      <rPr>
        <b/>
        <sz val="16"/>
        <color theme="1"/>
        <rFont val="Times New Roman"/>
        <family val="1"/>
      </rPr>
      <t>Purpose for which received or issue</t>
    </r>
  </si>
  <si>
    <r>
      <rPr>
        <b/>
        <sz val="16"/>
        <color theme="1"/>
        <rFont val="Kruti Dev 010"/>
      </rPr>
      <t xml:space="preserve">vk|{kj
</t>
    </r>
    <r>
      <rPr>
        <b/>
        <sz val="16"/>
        <color theme="1"/>
        <rFont val="Times New Roman"/>
        <family val="1"/>
      </rPr>
      <t>Signature</t>
    </r>
  </si>
  <si>
    <r>
      <t xml:space="preserve">ux </t>
    </r>
    <r>
      <rPr>
        <b/>
        <sz val="16"/>
        <color theme="1"/>
        <rFont val="Times New Roman"/>
        <family val="1"/>
      </rPr>
      <t xml:space="preserve">No. 
</t>
    </r>
    <r>
      <rPr>
        <b/>
        <sz val="16"/>
        <color theme="1"/>
        <rFont val="Kruti Dev 010"/>
      </rPr>
      <t xml:space="preserve">Vu </t>
    </r>
    <r>
      <rPr>
        <b/>
        <sz val="16"/>
        <color theme="1"/>
        <rFont val="Times New Roman"/>
        <family val="1"/>
      </rPr>
      <t xml:space="preserve">Tonnes
</t>
    </r>
    <r>
      <rPr>
        <b/>
        <sz val="16"/>
        <color theme="1"/>
        <rFont val="Kruti Dev 010"/>
      </rPr>
      <t xml:space="preserve"> fd-xzk-</t>
    </r>
    <r>
      <rPr>
        <b/>
        <sz val="16"/>
        <color theme="1"/>
        <rFont val="Times New Roman"/>
        <family val="1"/>
      </rPr>
      <t>Kgs.
Ltr.</t>
    </r>
  </si>
  <si>
    <r>
      <t xml:space="preserve">ux </t>
    </r>
    <r>
      <rPr>
        <b/>
        <sz val="16"/>
        <color theme="1"/>
        <rFont val="Times New Roman"/>
        <family val="1"/>
      </rPr>
      <t xml:space="preserve">No. 
</t>
    </r>
    <r>
      <rPr>
        <b/>
        <sz val="16"/>
        <color theme="1"/>
        <rFont val="Kruti Dev 010"/>
      </rPr>
      <t xml:space="preserve">Vu </t>
    </r>
    <r>
      <rPr>
        <b/>
        <sz val="16"/>
        <color theme="1"/>
        <rFont val="Times New Roman"/>
        <family val="1"/>
      </rPr>
      <t xml:space="preserve">Tonnes
</t>
    </r>
    <r>
      <rPr>
        <b/>
        <sz val="16"/>
        <color theme="1"/>
        <rFont val="Kruti Dev 010"/>
      </rPr>
      <t xml:space="preserve"> fd-xzk-</t>
    </r>
    <r>
      <rPr>
        <b/>
        <sz val="16"/>
        <color theme="1"/>
        <rFont val="Times New Roman"/>
        <family val="1"/>
      </rPr>
      <t>Kgs.</t>
    </r>
  </si>
  <si>
    <t>GIL-TPL JV /EDFC / 301/2023/ LON/6547 04.03.2024</t>
  </si>
  <si>
    <t>Track work</t>
  </si>
  <si>
    <t>GP/DFC/AMBALA / SR. 1186 Dt. 20.01.2025</t>
  </si>
  <si>
    <t>Surendra Kumar/sr.Ex/c/KNNN</t>
  </si>
  <si>
    <t>GP/DFC/AMBALA / SR. 1154 Dt. 31.10.2025</t>
  </si>
  <si>
    <t>Keyman</t>
  </si>
  <si>
    <t>GP/DFC/AMBALA / SR. 1155 Dt. 31.10.2025</t>
  </si>
  <si>
    <t>GP/DFC/AMBALA / SR. 1156 Dt. 31.10.2025</t>
  </si>
  <si>
    <t>GP/DFC/AMBALA / SR. 1157  Dt. 31.10.2025</t>
  </si>
  <si>
    <t>GP/DFC/AMBALA / SR. 1169  Dt. 29.01.2026</t>
  </si>
  <si>
    <t>1208/15-16</t>
  </si>
  <si>
    <t>GP/DFC/AMBALA / SR.2202 Dt. 20.03.2026</t>
  </si>
  <si>
    <t>IMD/CHAN</t>
  </si>
  <si>
    <t>GP/DFC/AMBALA / SR.2203 Dt. 20.03.2027</t>
  </si>
  <si>
    <t>Section use</t>
  </si>
  <si>
    <t>GP/DFC/AMBALA / SR. 2207 Dt. 20.03.2028</t>
  </si>
  <si>
    <t>1174/4-5</t>
  </si>
  <si>
    <t>Pair</t>
  </si>
  <si>
    <t>GP/DFC/AMBALA / SR.2201 Dt. 20.03.2026</t>
  </si>
  <si>
    <t>GP/DFC/AMBALA / SR.2202 Dt. 20.03.2027</t>
  </si>
  <si>
    <t>Rubber pad</t>
  </si>
  <si>
    <t>ERC mark-V</t>
  </si>
  <si>
    <t>exe/c/smun Arjun kumar</t>
  </si>
  <si>
    <t>GP/DFC/AMBALA / SR.1169 Dt. 29.01.2026</t>
  </si>
  <si>
    <t>GP/DFC/AMBALA / SR. 1175  Dt. 10.03.2026</t>
  </si>
  <si>
    <t>section use</t>
  </si>
  <si>
    <t>GP/DFC/AMBALA / SR. 2203 Dt. 20.03.2026</t>
  </si>
  <si>
    <t>GP/DFC/AMBALA / SR.2207 Dt. 27.04.2026</t>
  </si>
  <si>
    <t>1174/5-6</t>
  </si>
  <si>
    <t>GIL-TPL JV /EDFC / 301/B1-60023 25.09.2024</t>
  </si>
  <si>
    <t>GP/DFC/AMBALA / SR. 1163 Dt. 02.12.2025</t>
  </si>
  <si>
    <t>km 1176/925 Rpj line</t>
  </si>
  <si>
    <t>GIL-TPL JV /EDFC / 301/B1-60023 25.09.2025</t>
  </si>
  <si>
    <t>Dfccil Repertative at NISR</t>
  </si>
  <si>
    <t>USE for Derailment Site Nsir yard</t>
  </si>
  <si>
    <t>GP/DFC/AMBALA / SR.2206 Dt. 22.04.2026</t>
  </si>
  <si>
    <t>1227/10-11</t>
  </si>
  <si>
    <t>27.04.2026</t>
  </si>
  <si>
    <t>1174/5</t>
  </si>
  <si>
    <t>Rail 60 kg</t>
  </si>
  <si>
    <t xml:space="preserve">Sets </t>
  </si>
  <si>
    <t>VK/2025-26/00410 date 20.02.2026</t>
  </si>
  <si>
    <t>VEE KAY Prestressed PVT LTD.</t>
  </si>
  <si>
    <t>LC</t>
  </si>
  <si>
    <t>VK/2025-26/00409 date 20.02.2026</t>
  </si>
  <si>
    <t>Sej Sleeper (T-4149)</t>
  </si>
  <si>
    <t>VK/2025-26/00408 date 20.02.2026</t>
  </si>
  <si>
    <t>VK/2025-26/00391 date 18.02.2026</t>
  </si>
  <si>
    <t>VK/2025-26/00390 date 18.02.2026</t>
  </si>
  <si>
    <t>VK/2025-26/00392 date 18.02.2026</t>
  </si>
  <si>
    <t>VK/2025-26/00389 date 18.02.2026</t>
  </si>
  <si>
    <t>VK/2025-26/00401 date 19.02.2026</t>
  </si>
  <si>
    <t>VK/2025-26/00414 date 20.02.2026</t>
  </si>
  <si>
    <t>VK/2025-26/00406 date 19.02.2026</t>
  </si>
  <si>
    <t>VK/2025-26/00407 date 19.02.2026</t>
  </si>
  <si>
    <t>VK/2025-26/00420 date 19.02.2026</t>
  </si>
  <si>
    <t>VK/2025-26/00405 date 19.02.2026</t>
  </si>
  <si>
    <t>VK/2025-26/00404 date 19.02.2026</t>
  </si>
  <si>
    <t>VK/2025-26/00403 date 19.02.2026</t>
  </si>
  <si>
    <t>VK/2025-26/00402 date 19.02.2026</t>
  </si>
  <si>
    <t>VK/2025-26/00416 date 20.02.2026</t>
  </si>
  <si>
    <t>VK/2025-26/00415 date 20.02.2026</t>
  </si>
  <si>
    <t>VK/2025-26/00418 date 20.02.2026</t>
  </si>
  <si>
    <t>VK/2025-26/00413 date 20.02.2026</t>
  </si>
  <si>
    <t>VK/2025-26/00419 date 20.02.2026</t>
  </si>
  <si>
    <t>GP/DFC/AMBALA / SR. 2207 Dt. 27.04.2026</t>
  </si>
  <si>
    <t>Derailing Switch With out Fitting</t>
  </si>
  <si>
    <t>Sej with Fitting only Chair plate  (Improved Single Gap)</t>
  </si>
  <si>
    <t xml:space="preserve">Sej </t>
  </si>
  <si>
    <t>Uniclimb Enterprises PVT LTD.</t>
  </si>
  <si>
    <t>TCS/24-25/002 dated 27.08.2024</t>
  </si>
  <si>
    <t xml:space="preserve">Fr Channel sleeper </t>
  </si>
  <si>
    <t>Guard Rail Rubber pad RDSO T-5163</t>
  </si>
  <si>
    <t>Clip Iner  RDSO/T-5158</t>
  </si>
  <si>
    <t>Cap Angular as per RDSO/T-5159</t>
  </si>
  <si>
    <t>D Grooved 10mm Rubber as per RDSO/T-5156</t>
  </si>
  <si>
    <t>233 Dated 23.10.2024</t>
  </si>
  <si>
    <t>M.S Traders &amp; Eng.</t>
  </si>
  <si>
    <t>P-Way work</t>
  </si>
  <si>
    <t>GP/DFC/Ambala Sr.No. 1224 dated 24.102024</t>
  </si>
  <si>
    <t>IMSD/JUDN</t>
  </si>
  <si>
    <t>GP/DFC/Ambala Sr.No117 dated 24.10.2024</t>
  </si>
  <si>
    <t>Harpal Singh Sr.Exe/C/SMUN</t>
  </si>
  <si>
    <t>GP/DFC/Ambala Sr.No 1179 dated 20.11.2024</t>
  </si>
  <si>
    <t>vibhanshu prasher Exe./c/JUDN</t>
  </si>
  <si>
    <t>241 dt 26.11.2024</t>
  </si>
  <si>
    <t>GP/DFC/Ambala Sr.No 1186 dated 20.01.2025</t>
  </si>
  <si>
    <t>surendra Kumar Sr.Exe/c/knnn</t>
  </si>
  <si>
    <t>21.01.2025</t>
  </si>
  <si>
    <t>GP/DFC/Ambala Sr.No 1187 dated 21.01.2025</t>
  </si>
  <si>
    <t>Arvund Yadav Exe/c/JUDN</t>
  </si>
  <si>
    <t>GP/DFC/Ambala Sr.No 1188 dated 22.01.2025</t>
  </si>
  <si>
    <t xml:space="preserve">  </t>
  </si>
  <si>
    <t>GP/DFC/Ambala Sr.No 1189 dated 24.01.2025</t>
  </si>
  <si>
    <t>GP/DFC/Ambala Sr.No 1190 dated 29.01.2025</t>
  </si>
  <si>
    <t>GP/DFC/Ambala Sr.No 1191 dated 30.01.2025</t>
  </si>
  <si>
    <t>GP/DFC/Ambala Sr.No 1152dated 13.08.2025</t>
  </si>
  <si>
    <t>1236/15-16</t>
  </si>
  <si>
    <t>GP/DFC/Ambala Sr.No 1159dated 18.11.2025</t>
  </si>
  <si>
    <t>1212/2-3</t>
  </si>
  <si>
    <t>GP/DFC/Ambala Sr.No1162dated 02.12.2025</t>
  </si>
  <si>
    <t>br.115 1176/18-19.1177/2-3</t>
  </si>
  <si>
    <t>GP/DFC/Ambala Sr.No1164dated 13.12.2025</t>
  </si>
  <si>
    <t xml:space="preserve">for Winter precution </t>
  </si>
  <si>
    <t>GP/DFC/Ambala Sr.No 2204 dated 31.03.2026</t>
  </si>
  <si>
    <t>297B and 245A</t>
  </si>
  <si>
    <t>MTO/DFC/Ambala Sr. No 1027</t>
  </si>
  <si>
    <t>IMD CHAN</t>
  </si>
  <si>
    <t>GP/DFC/Ambala Sr.No 2207 dated 27.04.2026</t>
  </si>
  <si>
    <t>1175/19</t>
  </si>
  <si>
    <t>GP/DFC/Ambala Sr.No. 1224 dated 24.10.2024</t>
  </si>
  <si>
    <t>253 dt 13.01.2025</t>
  </si>
  <si>
    <t>Arvind Yadav Exe/c/JUDN</t>
  </si>
  <si>
    <t>GP/DFC/Ambala Sr.No1163 dated 02.12.2025</t>
  </si>
  <si>
    <t>26.11.2024</t>
  </si>
  <si>
    <t>241 dt. 26.11.2024</t>
  </si>
  <si>
    <t>20.01.2025</t>
  </si>
  <si>
    <t>GP/DFC/Ambala Sr.No. 1225 dated 24.10.2024</t>
  </si>
  <si>
    <t>GP/DFC/Ambala Sr.No. 1225 dated 20.01.2025</t>
  </si>
  <si>
    <t>C-Clamp RT-5856 (Screw Type)</t>
  </si>
  <si>
    <t>263 Dated 17.02.2025</t>
  </si>
  <si>
    <t>GP/DFC/Ambala Sr.No. 1170 dated 31.01.2026</t>
  </si>
  <si>
    <t>1041 Dated 11.02.2025</t>
  </si>
  <si>
    <t>VAE VKN INDIA PVT LTD.</t>
  </si>
  <si>
    <t xml:space="preserve">ACD PIN For VAE VKN Made </t>
  </si>
  <si>
    <t>GP/DFC/Ambala Sr.No. 1193 dated 19.02.2025</t>
  </si>
  <si>
    <t>06.03.2025</t>
  </si>
  <si>
    <t>GP/DFC/Ambala Sr.No. 1194 dated 06.03.2025</t>
  </si>
  <si>
    <t>Surendra Kumar Sr. Exe/C/KNNN</t>
  </si>
  <si>
    <t>GP/DFC/Ambala Sr.No. 1195 dated 10.03.2025</t>
  </si>
  <si>
    <t>Harpal Singh  Exe/C/KNNN</t>
  </si>
  <si>
    <t>13.03.2025</t>
  </si>
  <si>
    <t>GP/DFC/Ambala Sr.No. 1197 dated 13.03.2025</t>
  </si>
  <si>
    <t xml:space="preserve">ACD Fork  For VAE VKN Made </t>
  </si>
  <si>
    <t xml:space="preserve">Bolt M27*140N for ACD PIN For VAE VKN Made </t>
  </si>
  <si>
    <t xml:space="preserve">Bolt M27*140N for ACD FORK For VAE VKN Made </t>
  </si>
  <si>
    <t xml:space="preserve">HEX NUT for ACD For VAE VKN Made </t>
  </si>
  <si>
    <t>US Rail ( UN Serviceable Rail)</t>
  </si>
  <si>
    <t>Release in Derailment Site NSIR Yard</t>
  </si>
  <si>
    <t>Release Fructure Rail</t>
  </si>
  <si>
    <t>1212/1-2</t>
  </si>
  <si>
    <t>GP/DFC/Ambala Sr.No. 1160 dated 19.11.2025</t>
  </si>
  <si>
    <t xml:space="preserve">RDSO </t>
  </si>
  <si>
    <t>Release Bomb Blast</t>
  </si>
  <si>
    <t>GP/DFC/Ambala Sr.No. 2208 dated 29.04.2026</t>
  </si>
  <si>
    <t>SHO/GRP/RPJ</t>
  </si>
  <si>
    <t>WCMS Crossing with Extened Leg RH</t>
  </si>
  <si>
    <t>MTO/DFC/Ambala Sr.No. 1062 dt. 24.07.2025</t>
  </si>
  <si>
    <t>13.08.2025</t>
  </si>
  <si>
    <t>GP/DFC/Ambala Sr.No. 1153 dated 13.08.2025</t>
  </si>
  <si>
    <t>VAEVKN India PVT LTD</t>
  </si>
  <si>
    <t>MTO/DFC/Ambala Sr.No. 06 dt. 21.03.2026</t>
  </si>
  <si>
    <t>IMD/TPZN</t>
  </si>
  <si>
    <t>31.03.2026</t>
  </si>
  <si>
    <t>GP/DFC/Ambala Sr.No.2204 dated 31.03.2026</t>
  </si>
  <si>
    <t>SMUN YARD 297B and 245A</t>
  </si>
  <si>
    <t>Fish Plate 610mm 52kg with nut and bolt</t>
  </si>
  <si>
    <t>125 dt. 13.09.2025</t>
  </si>
  <si>
    <t xml:space="preserve">Sai Associate </t>
  </si>
  <si>
    <t>GP/25/000111 dt 22.09.2025</t>
  </si>
  <si>
    <t>GP/DFC/Ambala Sr.No.1161 dated 25.11.2025</t>
  </si>
  <si>
    <t>GP/DFC/Ambala Sr.No.1165 dated 22.01.2026</t>
  </si>
  <si>
    <t>326 dt. 05.02.2026</t>
  </si>
  <si>
    <t>WCMS Crossing with Extened Leg LH</t>
  </si>
  <si>
    <t>2025261125 dt 14.02.2026</t>
  </si>
  <si>
    <t>2025261126 dt 14.02.2026</t>
  </si>
  <si>
    <t xml:space="preserve">1 in 12 Turnout WITh Fitting RH DLP </t>
  </si>
  <si>
    <t>1 in 12 Turnout WITh Fitting LH DLP</t>
  </si>
  <si>
    <t xml:space="preserve">'1 in 12 Turnout WITh Fitting RH DLP </t>
  </si>
  <si>
    <t>RFI No. 59489 dt. 13.09.2025</t>
  </si>
  <si>
    <t>GIL-TPL-JV</t>
  </si>
  <si>
    <t xml:space="preserve">1 in 12 Turnout WITh Fitting LH DLP </t>
  </si>
  <si>
    <t>Plate Screw RT-3912</t>
  </si>
  <si>
    <t>Challan No. 25-26/8039 dt 03.10.2025</t>
  </si>
  <si>
    <t>VAE VKN India PVT LTD.</t>
  </si>
  <si>
    <t>IBAV Leaf Spring (VAENK04195)</t>
  </si>
  <si>
    <t>IBAV Leaf Spring (VAENK04196)</t>
  </si>
  <si>
    <t>IBAV Wedge D18/1111;5*157 (VAENK04196A)</t>
  </si>
  <si>
    <t>HEX NUT M24 (VAEKN 05072)</t>
  </si>
  <si>
    <t>Square Head Bolt M24*90 (VAEVKN 05073)</t>
  </si>
  <si>
    <t>T- Head Bolt with nut for clip (VAEVKN 04311)</t>
  </si>
  <si>
    <t>Plain Washer (VAEVKN)</t>
  </si>
  <si>
    <t>Piroller with Doble roller (VAEVKN05519)</t>
  </si>
  <si>
    <t>Piroller with Doble roller (VAEVKN07565)</t>
  </si>
  <si>
    <t>Piroller with Single roller (VAEVKN05520)</t>
  </si>
  <si>
    <t>Piroller with Spring Loaded roller (VAEVKN05521)</t>
  </si>
  <si>
    <t>Helical Spring (VAEVKN05552-00)</t>
  </si>
  <si>
    <t>HEX Bolt With Flang M16*40</t>
  </si>
  <si>
    <t>Key Locking Washer Bonded NL 16-F</t>
  </si>
  <si>
    <t>Alen Bolt M8*25</t>
  </si>
  <si>
    <t>Plate Screw RT-3913</t>
  </si>
  <si>
    <t>Single coil Spring washer  T-10773</t>
  </si>
  <si>
    <t xml:space="preserve"> SPL K-Clip (VAEVKN05177)</t>
  </si>
  <si>
    <t xml:space="preserve"> SPL K-Clip (VAEVKN05178)</t>
  </si>
  <si>
    <t xml:space="preserve"> SPL K-Clip (VAEVKN05179)</t>
  </si>
  <si>
    <t xml:space="preserve"> SPL K-Clip (VAEVKN05180)</t>
  </si>
  <si>
    <t>GP/DFC/AMBALA / SR.2214 Dt. 31.07.2026</t>
  </si>
  <si>
    <t>GP/DFC/AMBALA / SR.2215 Dt. 04.08.2026</t>
  </si>
  <si>
    <t>GP/DFC/Ambala Sr. No. 2212</t>
  </si>
  <si>
    <t>JE/C/SMUN</t>
  </si>
  <si>
    <t>For Bridge work</t>
  </si>
  <si>
    <t>GP/DFC/Ambala Sr. No. 2212 dt. 16.06.2026</t>
  </si>
  <si>
    <t>For Bridge Work</t>
  </si>
  <si>
    <t>GP/DFC/Ambala Sr.No. 2212 dt. 16.06.2026</t>
  </si>
  <si>
    <t>GP/DFC/Ambala Sr.No2210 dated 20.05.2026</t>
  </si>
  <si>
    <t>km 1174/5-6 and sbjn yard 1187/11-12</t>
  </si>
  <si>
    <t>GP/DFC/Ambala Sr.No.2216 dated 07.08.2026</t>
  </si>
  <si>
    <t>Abhay kr.Maury Br. No. 120 for Guard Rail</t>
  </si>
  <si>
    <t>GP/DFC/Ambala Sr.No 2210 dated 20/05/2026</t>
  </si>
  <si>
    <t>KM 1174/5-6 and SBJN YARD 1187/11-12</t>
  </si>
  <si>
    <t>GP/DFC/Ambala Sr.No. 2216 dt.07.08.2026</t>
  </si>
  <si>
    <t>Abhay Kr. Maury at br br.120 for guard Rail</t>
  </si>
  <si>
    <t>MTO/DFC/Ambala sr.no 1184 dt 20.07.2026</t>
  </si>
  <si>
    <t>GP/DFC/Ambala Sr.No. 2216 dt. 07/08/2026</t>
  </si>
  <si>
    <t>Abhay Kr. Mauary for br/120 Guard rail</t>
  </si>
  <si>
    <t>GP/DFC/Ambala Sr.No.</t>
  </si>
  <si>
    <t>Abhay Kr. Mauray for guard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</si>
</sst>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8" x14ac:knownFonts="1">
    <font>
      <sz val="11"/>
      <name val="Calibri"/>
      <scheme val="minor"/>
    </font>
    <font>
      <b/>
      <sz val="18"/>
      <color rgb="FFFF0000"/>
      <name val="Times New Roman"/>
      <family val="1"/>
    </font>
    <font>
      <sz val="24"/>
      <color theme="1"/>
      <name val="Times New Roman"/>
      <family val="1"/>
    </font>
    <font>
      <b/>
      <sz val="20"/>
      <color theme="1"/>
      <name val="Stencil"/>
      <family val="5"/>
    </font>
    <font>
      <b/>
      <sz val="18"/>
      <color theme="1"/>
      <name val="Times New Roman"/>
      <family val="1"/>
    </font>
    <font>
      <b/>
      <sz val="16"/>
      <color theme="1"/>
      <name val="Kruti Dev 010"/>
    </font>
    <font>
      <b/>
      <sz val="16"/>
      <color theme="1"/>
      <name val="Times New Roman"/>
      <family val="1"/>
    </font>
    <font>
      <b/>
      <sz val="11"/>
      <color rgb="FF0070C0"/>
      <name val="Times New Roman"/>
      <family val="1"/>
    </font>
    <font>
      <sz val="11"/>
      <color theme="1"/>
      <name val="Segoe UI"/>
      <family val="2"/>
    </font>
    <font>
      <sz val="11"/>
      <name val="Times New Roman"/>
      <family val="1"/>
    </font>
    <font>
      <b/>
      <sz val="24"/>
      <color theme="1"/>
      <name val="Kruti Dev 010"/>
    </font>
    <font>
      <b/>
      <sz val="24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Kruti Dev 010"/>
    </font>
    <font>
      <b/>
      <u/>
      <sz val="16"/>
      <color rgb="FFFF0000"/>
      <name val="Kruti Dev 010"/>
    </font>
    <font>
      <b/>
      <u/>
      <sz val="18"/>
      <color rgb="FFFF0000"/>
      <name val="Kruti Dev 010"/>
    </font>
    <font>
      <u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8"/>
      <color rgb="FFFF0000"/>
      <name val="Kruti Dev 010"/>
    </font>
    <font>
      <b/>
      <sz val="14"/>
      <color theme="1"/>
      <name val="Kruti Dev 010"/>
    </font>
    <font>
      <b/>
      <sz val="14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2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2" fontId="4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/>
    </xf>
    <xf numFmtId="0" fontId="0" fillId="5" borderId="0" xfId="0" applyFill="1"/>
    <xf numFmtId="0" fontId="12" fillId="0" borderId="0" xfId="0" applyFont="1"/>
    <xf numFmtId="0" fontId="14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2" fillId="5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" fontId="21" fillId="3" borderId="2" xfId="0" applyNumberFormat="1" applyFont="1" applyFill="1" applyBorder="1" applyAlignment="1">
      <alignment horizontal="center" vertical="center" wrapText="1"/>
    </xf>
    <xf numFmtId="1" fontId="22" fillId="3" borderId="2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14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2" fontId="23" fillId="0" borderId="2" xfId="0" applyNumberFormat="1" applyFont="1" applyBorder="1" applyAlignment="1">
      <alignment horizontal="center" vertical="center" wrapText="1"/>
    </xf>
    <xf numFmtId="1" fontId="23" fillId="0" borderId="2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1" fontId="24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164" fontId="24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166" fontId="22" fillId="3" borderId="2" xfId="0" applyNumberFormat="1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left" vertical="center"/>
    </xf>
    <xf numFmtId="0" fontId="26" fillId="5" borderId="0" xfId="0" applyFont="1" applyFill="1"/>
    <xf numFmtId="0" fontId="17" fillId="5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horizontal="left" vertical="top" wrapText="1"/>
    </xf>
    <xf numFmtId="0" fontId="0" fillId="0" borderId="0" xfId="0" quotePrefix="1"/>
    <xf numFmtId="164" fontId="23" fillId="0" borderId="2" xfId="0" applyNumberFormat="1" applyFont="1" applyBorder="1" applyAlignment="1">
      <alignment horizontal="center" vertical="center"/>
    </xf>
    <xf numFmtId="164" fontId="21" fillId="3" borderId="2" xfId="0" applyNumberFormat="1" applyFont="1" applyFill="1" applyBorder="1" applyAlignment="1">
      <alignment horizontal="center" vertical="center" wrapText="1"/>
    </xf>
    <xf numFmtId="0" fontId="17" fillId="5" borderId="0" xfId="0" quotePrefix="1" applyFont="1" applyFill="1" applyAlignment="1">
      <alignment horizontal="left" vertical="top" wrapText="1"/>
    </xf>
    <xf numFmtId="0" fontId="0" fillId="6" borderId="0" xfId="0" applyFill="1"/>
    <xf numFmtId="2" fontId="21" fillId="3" borderId="2" xfId="0" applyNumberFormat="1" applyFont="1" applyFill="1" applyBorder="1" applyAlignment="1">
      <alignment horizontal="center" vertical="center" wrapText="1"/>
    </xf>
    <xf numFmtId="2" fontId="17" fillId="3" borderId="2" xfId="0" applyNumberFormat="1" applyFont="1" applyFill="1" applyBorder="1" applyAlignment="1">
      <alignment horizontal="center" vertical="center" wrapText="1"/>
    </xf>
    <xf numFmtId="1" fontId="17" fillId="3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5" borderId="3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81"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microsoft.com/office/2020/07/relationships/rdRichValueWebImage" Target="richData/rdRichValueWebImage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1.xml"/><Relationship Id="rId77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eetMetadata" Target="metadata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4"/><Relationship Id="rId1" Type="http://schemas.openxmlformats.org/officeDocument/2006/relationships/image" Target="../media/image5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5"/><Relationship Id="rId1" Type="http://schemas.openxmlformats.org/officeDocument/2006/relationships/image" Target="../media/image5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6"/><Relationship Id="rId1" Type="http://schemas.openxmlformats.org/officeDocument/2006/relationships/image" Target="../media/image5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7"/><Relationship Id="rId1" Type="http://schemas.openxmlformats.org/officeDocument/2006/relationships/image" Target="../media/image55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8"/><Relationship Id="rId1" Type="http://schemas.openxmlformats.org/officeDocument/2006/relationships/image" Target="../media/image55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9"/><Relationship Id="rId1" Type="http://schemas.openxmlformats.org/officeDocument/2006/relationships/image" Target="../media/image55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10"/><Relationship Id="rId1" Type="http://schemas.openxmlformats.org/officeDocument/2006/relationships/image" Target="../media/image55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11"/><Relationship Id="rId1" Type="http://schemas.openxmlformats.org/officeDocument/2006/relationships/image" Target="../media/image55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12"/><Relationship Id="rId1" Type="http://schemas.openxmlformats.org/officeDocument/2006/relationships/image" Target="../media/image55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13"/><Relationship Id="rId1" Type="http://schemas.openxmlformats.org/officeDocument/2006/relationships/image" Target="../media/image55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14"/><Relationship Id="rId1" Type="http://schemas.openxmlformats.org/officeDocument/2006/relationships/image" Target="../media/image55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15"/><Relationship Id="rId1" Type="http://schemas.openxmlformats.org/officeDocument/2006/relationships/image" Target="../media/image55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16"/><Relationship Id="rId1" Type="http://schemas.openxmlformats.org/officeDocument/2006/relationships/image" Target="../media/image55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17"/><Relationship Id="rId1" Type="http://schemas.openxmlformats.org/officeDocument/2006/relationships/image" Target="../media/image55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19"/><Relationship Id="rId1" Type="http://schemas.openxmlformats.org/officeDocument/2006/relationships/image" Target="../media/image55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19"/><Relationship Id="rId1" Type="http://schemas.openxmlformats.org/officeDocument/2006/relationships/image" Target="../media/image55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20"/><Relationship Id="rId1" Type="http://schemas.openxmlformats.org/officeDocument/2006/relationships/image" Target="../media/image55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21"/><Relationship Id="rId1" Type="http://schemas.openxmlformats.org/officeDocument/2006/relationships/image" Target="../media/image55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22"/><Relationship Id="rId1" Type="http://schemas.openxmlformats.org/officeDocument/2006/relationships/image" Target="../media/image55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23"/><Relationship Id="rId1" Type="http://schemas.openxmlformats.org/officeDocument/2006/relationships/image" Target="../media/image55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24"/><Relationship Id="rId1" Type="http://schemas.openxmlformats.org/officeDocument/2006/relationships/image" Target="../media/image55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25"/><Relationship Id="rId1" Type="http://schemas.openxmlformats.org/officeDocument/2006/relationships/image" Target="../media/image55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26"/><Relationship Id="rId1" Type="http://schemas.openxmlformats.org/officeDocument/2006/relationships/image" Target="../media/image55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27"/><Relationship Id="rId1" Type="http://schemas.openxmlformats.org/officeDocument/2006/relationships/image" Target="../media/image55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28"/><Relationship Id="rId1" Type="http://schemas.openxmlformats.org/officeDocument/2006/relationships/image" Target="../media/image55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29"/><Relationship Id="rId1" Type="http://schemas.openxmlformats.org/officeDocument/2006/relationships/image" Target="../media/image55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30"/><Relationship Id="rId1" Type="http://schemas.openxmlformats.org/officeDocument/2006/relationships/image" Target="../media/image55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32"/><Relationship Id="rId1" Type="http://schemas.openxmlformats.org/officeDocument/2006/relationships/image" Target="../media/image55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32"/><Relationship Id="rId1" Type="http://schemas.openxmlformats.org/officeDocument/2006/relationships/image" Target="../media/image55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33"/><Relationship Id="rId1" Type="http://schemas.openxmlformats.org/officeDocument/2006/relationships/image" Target="../media/image55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34"/><Relationship Id="rId1" Type="http://schemas.openxmlformats.org/officeDocument/2006/relationships/image" Target="../media/image55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35"/><Relationship Id="rId1" Type="http://schemas.openxmlformats.org/officeDocument/2006/relationships/image" Target="../media/image55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36"/><Relationship Id="rId1" Type="http://schemas.openxmlformats.org/officeDocument/2006/relationships/image" Target="../media/image55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37"/><Relationship Id="rId1" Type="http://schemas.openxmlformats.org/officeDocument/2006/relationships/image" Target="../media/image55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38"/><Relationship Id="rId1" Type="http://schemas.openxmlformats.org/officeDocument/2006/relationships/image" Target="../media/image55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39"/><Relationship Id="rId1" Type="http://schemas.openxmlformats.org/officeDocument/2006/relationships/image" Target="../media/image55.jpe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40"/><Relationship Id="rId1" Type="http://schemas.openxmlformats.org/officeDocument/2006/relationships/image" Target="../media/image55.jpe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41"/><Relationship Id="rId1" Type="http://schemas.openxmlformats.org/officeDocument/2006/relationships/image" Target="../media/image55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42"/><Relationship Id="rId1" Type="http://schemas.openxmlformats.org/officeDocument/2006/relationships/image" Target="../media/image55.jpe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44"/><Relationship Id="rId1" Type="http://schemas.openxmlformats.org/officeDocument/2006/relationships/image" Target="../media/image55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44"/><Relationship Id="rId1" Type="http://schemas.openxmlformats.org/officeDocument/2006/relationships/image" Target="../media/image55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45"/><Relationship Id="rId1" Type="http://schemas.openxmlformats.org/officeDocument/2006/relationships/image" Target="../media/image55.jpe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47"/><Relationship Id="rId1" Type="http://schemas.openxmlformats.org/officeDocument/2006/relationships/image" Target="../media/image55.jpe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47"/><Relationship Id="rId1" Type="http://schemas.openxmlformats.org/officeDocument/2006/relationships/image" Target="../media/image55.jpe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48"/><Relationship Id="rId1" Type="http://schemas.openxmlformats.org/officeDocument/2006/relationships/image" Target="../media/image55.jpe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49"/><Relationship Id="rId1" Type="http://schemas.openxmlformats.org/officeDocument/2006/relationships/image" Target="../media/image55.jpe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50"/><Relationship Id="rId1" Type="http://schemas.openxmlformats.org/officeDocument/2006/relationships/image" Target="../media/image55.jpe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51"/><Relationship Id="rId1" Type="http://schemas.openxmlformats.org/officeDocument/2006/relationships/image" Target="../media/image55.jpe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52"/><Relationship Id="rId1" Type="http://schemas.openxmlformats.org/officeDocument/2006/relationships/image" Target="../media/image55.jpe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53"/><Relationship Id="rId1" Type="http://schemas.openxmlformats.org/officeDocument/2006/relationships/image" Target="../media/image55.jpe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54"/><Relationship Id="rId1" Type="http://schemas.openxmlformats.org/officeDocument/2006/relationships/image" Target="../media/image55.jpe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55"/><Relationship Id="rId1" Type="http://schemas.openxmlformats.org/officeDocument/2006/relationships/image" Target="../media/image55.jpe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56"/><Relationship Id="rId1" Type="http://schemas.openxmlformats.org/officeDocument/2006/relationships/image" Target="../media/image55.jpe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57"/><Relationship Id="rId1" Type="http://schemas.openxmlformats.org/officeDocument/2006/relationships/image" Target="../media/image55.jpe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58"/><Relationship Id="rId1" Type="http://schemas.openxmlformats.org/officeDocument/2006/relationships/image" Target="../media/image55.jpe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59"/><Relationship Id="rId1" Type="http://schemas.openxmlformats.org/officeDocument/2006/relationships/image" Target="../media/image55.jpe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60"/><Relationship Id="rId1" Type="http://schemas.openxmlformats.org/officeDocument/2006/relationships/image" Target="../media/image55.jpe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61"/><Relationship Id="rId1" Type="http://schemas.openxmlformats.org/officeDocument/2006/relationships/image" Target="../media/image55.jpe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62"/><Relationship Id="rId1" Type="http://schemas.openxmlformats.org/officeDocument/2006/relationships/image" Target="../media/image55.jpe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63"/><Relationship Id="rId1" Type="http://schemas.openxmlformats.org/officeDocument/2006/relationships/image" Target="../media/image55.jpe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64"/><Relationship Id="rId1" Type="http://schemas.openxmlformats.org/officeDocument/2006/relationships/image" Target="../media/image55.jpe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65"/><Relationship Id="rId1" Type="http://schemas.openxmlformats.org/officeDocument/2006/relationships/image" Target="../media/image55.jpe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66"/><Relationship Id="rId1" Type="http://schemas.openxmlformats.org/officeDocument/2006/relationships/image" Target="../media/image55.jpe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67"/><Relationship Id="rId1" Type="http://schemas.openxmlformats.org/officeDocument/2006/relationships/image" Target="../media/image55.jpe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67"/><Relationship Id="rId1" Type="http://schemas.openxmlformats.org/officeDocument/2006/relationships/image" Target="../media/image55.jpe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69"/><Relationship Id="rId1" Type="http://schemas.openxmlformats.org/officeDocument/2006/relationships/image" Target="../media/image55.jpe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jpeg"/><Relationship Id="rId2" Type="http://schemas.openxmlformats.org/officeDocument/2006/relationships/hyperlink" Target="#'Index '!B70"/><Relationship Id="rId1" Type="http://schemas.openxmlformats.org/officeDocument/2006/relationships/image" Target="../media/image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57151</xdr:rowOff>
    </xdr:from>
    <xdr:to>
      <xdr:col>1</xdr:col>
      <xdr:colOff>581025</xdr:colOff>
      <xdr:row>3</xdr:row>
      <xdr:rowOff>38100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E739040-D059-4A22-A0D6-C6935E70468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57151"/>
          <a:ext cx="1228725" cy="8667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4CFE1B7-D93F-42C5-A5D5-174A5FA1E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7F0F90-0C2B-4C30-B84A-24E45C0A31AE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5A999D3-399E-42FA-8A8E-74778F88F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711B61-D69E-4117-B6E8-211B8674C23F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DA422AF-6EBE-4C90-AE57-19D007EDF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CA1448-F22D-4250-B78C-0E2A2766DA90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5DD4F31-CC4B-4D31-9786-85FE9FA7C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378778-56AD-425F-BC7D-A7B46317E92E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EF42286-FE97-403C-AA7F-A477031DA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88213-A50C-4B76-8172-757EFA08FCFB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73A0589-D5F4-470A-9954-027B866DF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94BB8F-AB3C-4B5B-BA35-12F7380C194D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E043092-8417-4227-B06A-6AD7E7EFF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95BCD3-46B3-4211-B2AB-A959AC7376C4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288E5E2-2028-4986-92E1-3A5FD6391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FBF442-DB26-469E-A3F8-E72979E8DF73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1C8AD956-0C98-4678-ACDC-1988A906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6E2E52-CD8E-4E58-92F0-F7418EA63A3F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CFB1FF3-2E07-4315-B8CD-B56425EFC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C28341-CCBA-4CCE-BA63-73ED81B9C5B3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45E41EC-1570-4E4F-A560-B8A1BCFBE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36F437-AB5A-4D71-BEF0-C42EAED8854C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1C1463BD-2176-4661-B31C-C6CB4A80B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A6E5D3-FC5F-4B09-B27B-1EB9ED140996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48A0861-F2BE-46E6-81A8-5084B077F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8778AA-4FBF-40C4-92D9-AE4782592AB5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6510558-6414-460F-A738-38BAB0391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496A89-BF5C-4D02-BB8F-8B092860F933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CCDCDCD-77F6-42B7-912E-48210DB46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3EEB23-3877-48F2-BBF6-0376A37DB1AA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9E0C0DE9-83A1-4C20-8A7C-458F635E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6BD1DF-85DA-42EB-89EB-FAC41C9F967A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0BF7ECF1-155B-4E98-BE23-661024BEF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01F6FD-0CF1-477D-AAEF-8A3BBE18DA92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710A94E-EA32-478D-B200-EF6D3B5F3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86F7F8-CB9E-45EC-8D76-AE2B51B2B4FA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43B529A-7CDB-4A6B-934D-BDED2F00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01EEC4-10AD-449A-9EA8-8BC7D6E303BF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2E6E844-EFDE-41B3-BCDE-4F7A5EDA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37698B-5B0A-4BFF-A0E3-C7491B542C1B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FFEC6200-D458-46DA-B92B-901942B3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0E4744-A568-4483-873F-8B68CB78A693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6DD9C77-6571-46C0-B6BB-741E43F9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F4D83B-C2FD-4828-86D2-6D72977ADF6D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8E6E6FE-1EE2-4B27-AC1E-4EA557DE8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87D59B-A659-4332-A5B4-931A527ED948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7CE09797-0886-4BC9-8665-9132BAED7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15C6B5-B92B-4FF3-AFB8-615CCC052783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FA1483B-4883-4CB9-82AE-BA050B499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78BAFB-AA55-4EFD-8F5A-6F13A5B3545C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5734838-9CDE-4290-B5F7-1818CA712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6D0C07-8DC9-46D9-89F2-103D7E9B4DD3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D378247-0138-4832-9D08-5CC63208A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4BBEFD-E62C-4139-B37E-DD1F6D26A17F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9A01E626-7D62-46EE-B908-C25C3D3D5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8E658D-EF27-45C8-9AE8-2167D699FD3D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4ECA619-7028-4B8B-9C7C-CC747F838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B51D51-0906-4339-A183-B976ED78A3BB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7EB28E4-1EFC-4539-BAA4-96D7C0E1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89C328-7F70-4AA3-9C8C-E993921EFF35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7F75A3CA-60F8-4B47-BFCB-6AEA10121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9311DC-4EB9-4D7F-B54A-EA93359E88A1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66D80B0-BF2D-4250-8D03-6F0FD83D8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DFE500-C828-4714-B3E1-A9E784C4BDD8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6600B35-64A7-482A-B270-79D967FF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4DF848-E15C-40D4-850D-B45788F76347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3C890A1-2F1E-4E78-B7C9-1FE8BD880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FB2D05-F464-41FA-9DEF-37D6721726DF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D9C81B40-201B-49E7-A564-0AF2661E4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63CE3D-A837-4767-9BE2-25CCB5ECE9CC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3FBD499-25A9-479E-9A49-FF4D8FB40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9F5C50-3FEF-400F-9A9E-348F60DD786B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681CCE9-2285-47DF-9A67-E4D53F990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795031-C5B2-461A-AFD5-488BA3B3BCAD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87E2019-A157-4BEF-9CC2-B0E5CF593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27E30D-D9B0-494E-904E-E79A8C8890D5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558AEC2-0F94-4118-B6CB-79B570213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54FFD7-9AFC-4513-97DC-798107C3A295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A0DCE28-D7C0-46E5-A155-86A7EE623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C81A65-9AA1-40EF-8F32-9E37F926F4A3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DE5D3629-7EAB-4B1A-98D1-D2D0CB5B2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4451C1-1C29-4809-A1B1-F0084F03E930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3A647DDC-FD74-43C7-AB65-6D7112F01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23E12D-C713-475B-9146-D5509266ABAF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E02AF53-F8B5-4702-9F9F-EBC6E7B0C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D0DB6A-664F-4BE8-9034-00D030EEE987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AAA69C7C-FA0E-4B5A-9E9A-BEAD5899C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FCF724-7D96-460B-821A-D6695CBAFBA7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7D805AB-E75B-4420-A7B0-577BC45E8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6F6E80-AF14-483B-A449-C70D31391A64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36CC85F7-7DD3-411F-97A1-D1484B679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FEC6AB-D772-4EB0-B451-94E10FDF4D20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63ABF075-C9DD-4D14-816C-DD9D29876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7F9995-1967-4613-87DD-8F667EB233C6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0BC558CB-F0BA-4D18-A749-CF7407133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888E19-38F1-4B41-A7CD-EF430B411E97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4D8D0F6-B771-4773-998C-E602D9CCC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7BEF25-8BF0-48FD-B86C-1496F43DEF2E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DD798AB-FA33-45A3-896B-1C8D43E1D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24C021-7373-4310-8679-5BA157B90F67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D9400EFF-B9AC-4673-9140-10E8F45C1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12AEA5-1464-4527-B7EE-263FCCC2A94F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3D117384-95C8-448E-8B73-0CF6DB767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F2AAA0-EC5A-4CC3-9D2A-76E738EC01E0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C9A167E-6C77-44CB-A4A9-E04F1077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107992-6EE7-46B6-9B21-5A1D3A474606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41F4ED43-2BAC-4D31-90DD-CE6AF3B2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2D64AF-BB42-45FD-BB82-C5AE8FD0DE7C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6B46A64-206C-408B-8468-0DB282F60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9DC0B3-0486-4969-BE36-DAD8D34665AF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6F13559A-D9EB-4967-819A-FF03C1AFA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D20C38-547D-49A5-8D64-083B12CA7ECD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95317642-6AB5-4CD1-BA02-B4F8C9984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8EB933-5613-4799-B73C-0C0B61B234FC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D308935-1E5B-4961-AFDA-B6D9B71A2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192A68-7CB1-456D-97A2-A0116F921229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5BF70A45-D1B5-46E3-9FCC-CD64DD9E9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972790-64AC-4E14-9DCB-258B3731077E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BA206DD-2D64-4186-AB81-E30B8D03F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9D1E31-B979-4C73-B2B0-E363CD8E1793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0AAAE353-1BE3-485B-8D82-96BB90079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54282A-7F46-4763-9943-513E6F85E5C5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CE6FAA9-4E69-46C3-80A7-24E6E2992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559906-26A8-42E4-93B4-B4054040DDF6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BF7D6EDE-F9AD-475F-8607-EE15DC767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FCF20B-FD05-4A11-A2CB-D8695370B3D9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CD64DBFD-DF83-4BFE-81A6-056AE0B1E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4F1B59-E57A-4096-A3EA-AB191E7A0D0D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86FE5CED-D29E-49C6-99EE-E1D573A29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1A8A1F-7CA6-4E35-A4D5-1F6F8AE598B6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EED100B9-82F6-4842-AF79-0ED0EB4CD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FE7631-95CC-4018-B799-17990451F14A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0</xdr:rowOff>
    </xdr:from>
    <xdr:to>
      <xdr:col>0</xdr:col>
      <xdr:colOff>1104901</xdr:colOff>
      <xdr:row>1</xdr:row>
      <xdr:rowOff>0</xdr:rowOff>
    </xdr:to>
    <xdr:pic>
      <xdr:nvPicPr>
        <xdr:cNvPr id="2" name="Picture 1" descr="DFC logo">
          <a:extLst>
            <a:ext uri="{FF2B5EF4-FFF2-40B4-BE49-F238E27FC236}">
              <a16:creationId xmlns:a16="http://schemas.microsoft.com/office/drawing/2014/main" id="{2120102F-0316-4208-8018-0BD7D5A8B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biLevel thresh="50000"/>
        </a:blip>
        <a:srcRect/>
        <a:stretch>
          <a:fillRect/>
        </a:stretch>
      </xdr:blipFill>
      <xdr:spPr bwMode="auto">
        <a:xfrm>
          <a:off x="95251" y="0"/>
          <a:ext cx="1009650" cy="9144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9525</xdr:colOff>
      <xdr:row>0</xdr:row>
      <xdr:rowOff>19050</xdr:rowOff>
    </xdr:from>
    <xdr:to>
      <xdr:col>13</xdr:col>
      <xdr:colOff>123825</xdr:colOff>
      <xdr:row>1</xdr:row>
      <xdr:rowOff>9525</xdr:rowOff>
    </xdr:to>
    <xdr:sp macro="" textlink="">
      <xdr:nvSpPr>
        <xdr:cNvPr id="3" name="Rounded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201279-5895-4164-B7FE-4C920F07F7B6}"/>
            </a:ext>
          </a:extLst>
        </xdr:cNvPr>
        <xdr:cNvSpPr/>
      </xdr:nvSpPr>
      <xdr:spPr>
        <a:xfrm>
          <a:off x="13544550" y="19050"/>
          <a:ext cx="2257425" cy="904875"/>
        </a:xfrm>
        <a:prstGeom prst="roundRect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32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Times New Roman" pitchFamily="18" charset="0"/>
              <a:cs typeface="Times New Roman" pitchFamily="18" charset="0"/>
            </a:rPr>
            <a:t>Return to Index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Store%20and%20Staff\Complete%20Talley%20book%20IMSD%20SMUN%20Final.xlsx" TargetMode="External"/><Relationship Id="rId1" Type="http://schemas.openxmlformats.org/officeDocument/2006/relationships/externalLinkPath" Target="Complete%20Talley%20book%20IMSD%20SMU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R"/>
      <sheetName val="Main Index"/>
      <sheetName val="Sprey Pump  Manual"/>
      <sheetName val="M.S Angle "/>
      <sheetName val="All In One Computer (HD) "/>
      <sheetName val="Hexagonal Bari For Track woris"/>
      <sheetName val="Power Exetenter Board "/>
      <sheetName val="3-4 inch pipe Sumerseable "/>
      <sheetName val="Crockery Items "/>
      <sheetName val="W Board "/>
      <sheetName val="Plastic Tripal "/>
      <sheetName val="Air Coolers "/>
      <sheetName val="Speed Indicator 75kmph"/>
      <sheetName val="Speed Indicator 45 kmph"/>
      <sheetName val="Speed Indicator 30kmph"/>
      <sheetName val="Speed Indicator 20 kmph"/>
      <sheetName val="Speed Indicator 10 kmph"/>
      <sheetName val="TG Board "/>
      <sheetName val="Caution Board"/>
      <sheetName val="Emergency (Aska Light)"/>
      <sheetName val="Salety Belt "/>
      <sheetName val="Digital Toe Load Machine "/>
      <sheetName val="Bush Cutter (MC)"/>
      <sheetName val="Chain Saw"/>
      <sheetName val="Rake Ballast "/>
      <sheetName val="wire Basket "/>
      <sheetName val="DIP LORRY "/>
      <sheetName val="MATERIAL TROLLEY "/>
      <sheetName val="FISH BOLT SPANNER (36X41)"/>
      <sheetName val="PRC SLEEPER CHAIN "/>
      <sheetName val="Rail Tong "/>
      <sheetName val="Insulated Rail dolly "/>
      <sheetName val="Chambering Kit "/>
      <sheetName val="Rail Clip Applicator"/>
      <sheetName val="CRT"/>
      <sheetName val="GREASE GUN "/>
      <sheetName val="PAN MORTAR"/>
      <sheetName val="PHOWRA SPADE"/>
      <sheetName val="PLATE SCREW TUBULAR SPANNER"/>
      <sheetName val="MAGNIFYING GLASS 100 MM"/>
      <sheetName val="P-WAY INSPECTION TROLLY"/>
      <sheetName val="Keying Hammer"/>
      <sheetName val="FISH BULT SPANNER "/>
      <sheetName val="Crow Bar"/>
      <sheetName val="TRACK JACK MECHANICAL "/>
      <sheetName val="RAIL GRINDING STONE "/>
      <sheetName val="RAIL PROFILE WELD GRINDER "/>
      <sheetName val="THERMIT WELDING TOOL SET"/>
      <sheetName val="RAIL MEATING BLOWER FOR AT WELD"/>
      <sheetName val="AT WELDING TRIMMER"/>
      <sheetName val="Rail Drilling machine"/>
      <sheetName val="Rail Disc cutter wheel stone "/>
      <sheetName val="RAIL DISC CUTTER"/>
      <sheetName val="ALUMINIUM LADDER "/>
      <sheetName val="PICK AXE "/>
      <sheetName val="PUNJI "/>
      <sheetName val="HAND HELD RECHARGEABLE TORCH "/>
      <sheetName val="ELECTRONIC TRACK AND TURNOUT CI"/>
      <sheetName val="Safety helmet with torch "/>
      <sheetName val="HS flag green "/>
      <sheetName val="Tri Color Torch"/>
      <sheetName val="HS Flag Red"/>
      <sheetName val="WOODEN SKIDS "/>
      <sheetName val="EMERGENCY MEDICAL HAND STRETCH"/>
      <sheetName val="FIRE BUCKET WITH STAND "/>
      <sheetName val="FIRE EXTINGUISHER"/>
      <sheetName val="FIRST AID BOX"/>
      <sheetName val="SAFTY CHAIN WITH LOCK"/>
      <sheetName val="POINTS CLAMP WITH LOCK"/>
      <sheetName val="AUTO LEVEL "/>
      <sheetName val="PLUMB BOB "/>
      <sheetName val="BRIDGE INSPECTION TORCH LIGHT "/>
      <sheetName val="FEELER GAUNE"/>
      <sheetName val="CALLIPER SET "/>
      <sheetName val="MEASURING TAPE "/>
      <sheetName val="ELCOMETER"/>
      <sheetName val="CHIPPING HAMMER "/>
      <sheetName val="SMALL TESTING HAMMER"/>
      <sheetName val="WHISTLE"/>
      <sheetName val="ADJUSTABLE SPANNER"/>
      <sheetName val="Steel sections cutting equipme"/>
      <sheetName val="Measuring Tape 30 m"/>
      <sheetName val="Measuring Tape 5 m "/>
      <sheetName val="KEYMEN BAG"/>
      <sheetName val="Number Plate "/>
      <sheetName val="Safety helmet"/>
      <sheetName val="Safety Jacket "/>
      <sheetName val="SAFETY CHAIN WITH LOCK"/>
      <sheetName val="BANNER FLAG "/>
      <sheetName val="ELECTRIC ARC WELDING MACHINE "/>
      <sheetName val="ACD FEMALE"/>
      <sheetName val="TRACK GAVE CUM LEVEL"/>
      <sheetName val="ACD MALE"/>
      <sheetName val="VERSINE MEASURING KIT"/>
      <sheetName val="PWI KIT "/>
      <sheetName val="RAIL THERMOMETER"/>
      <sheetName val="TRACK JACK "/>
      <sheetName val="STRAIGHT EDGE"/>
      <sheetName val="RAIL DRILLING TOOL 18MM "/>
      <sheetName val="RAIL DRILLING TOOL 26.5 MM"/>
      <sheetName val="RAIL DRILLING TOOL 31.5 MM"/>
      <sheetName val="Rain Suit"/>
      <sheetName val="DRAGON TORCH"/>
      <sheetName val="UMBRELLA"/>
      <sheetName val="PATROLMAN TORCH"/>
      <sheetName val="Table "/>
      <sheetName val="paint green "/>
      <sheetName val="CHAIR (PLASTIC)"/>
      <sheetName val="TENT "/>
      <sheetName val="Paint white"/>
      <sheetName val="Paint Black "/>
      <sheetName val="Paint yellow "/>
      <sheetName val="Herbicide (HERBICIDE)"/>
      <sheetName val="Synthetic Lubricating Grease"/>
      <sheetName val="Wooden Block "/>
      <sheetName val="Igniter "/>
      <sheetName val="Luting Sand"/>
      <sheetName val="Single shot Crucible"/>
      <sheetName val="Prefabricated Dry Mould -3P"/>
      <sheetName val="Main Data updateded on 28-10-22"/>
      <sheetName val="Grease"/>
      <sheetName val="Detonators"/>
      <sheetName val="Block Oil (used)"/>
      <sheetName val="Water Bottle "/>
      <sheetName val="Mobile Dustbin "/>
      <sheetName val="GFN LIN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H6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6">
          <cell r="E6">
            <v>50</v>
          </cell>
          <cell r="F6">
            <v>0</v>
          </cell>
          <cell r="G6">
            <v>25</v>
          </cell>
          <cell r="H6">
            <v>25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6">
          <cell r="F6">
            <v>0</v>
          </cell>
          <cell r="H6">
            <v>2</v>
          </cell>
        </row>
      </sheetData>
      <sheetData sheetId="47">
        <row r="6">
          <cell r="F6">
            <v>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quickchart.io/qr?text=Sr%20No%3A%207%20%7C%20Item%3A%20Sej%20with%20Fitting%20only%20Chair%20plate%20%20%28Improved%20Single%20Gap%29%20%7C%20Page%20No%3A%201242%20%7C%20Receipt%3A%201%20%7C%20Transfer%3A%200%20%7C%20Issues%3A%200%20%7C%20Balance%3A%201%20%7C%20Remarks%3A%20NOS.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quickchart.io/qr?text=Sr%20No%3A%2031%20%7C%20Item%3A%20C-Clamp%20%28Two%20Piece%20Clamp%29%20Bolt%20%26%20Nut%20%7C%20Page%20No%3A%201281%20%7C%20Receipt%3A%20400%20%7C%20Transfer%3A%200%20%7C%20Issues%3A%20400%20%7C%20Balance%3A%200%20%7C%20Remarks%3A%20NOS." TargetMode="External"/><Relationship Id="rId63" Type="http://schemas.openxmlformats.org/officeDocument/2006/relationships/hyperlink" Target="https://quickchart.io/qr?text=Sr%20No%3A%2041%20%7C%20Item%3A%20WCMS%20Crossing%20with%20Extened%20Leg%20RH%20%7C%20Page%20No%3A%201297%20%7C%20Receipt%3A%203%20%7C%20Transfer%3A%200%20%7C%20Issues%3A%203%20%7C%20Balance%3A%200%20%7C%20Remarks%3A%20NOS.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quickchart.io/qr?text=Sr%20No%3A%2029%20%7C%20Item%3A%20Piroller%20with%20Single%20roller%20%28VAEVKN05520%29%20%7C%20Page%20No%3A%209221%20%7C%20Receipt%3A%2050%20%7C%20Transfer%3A%200%20%7C%20Issues%3A%200%20%7C%20Balance%3A%2050%20%7C%20Remarks%3A%20NOS." TargetMode="External"/><Relationship Id="rId16" Type="http://schemas.openxmlformats.org/officeDocument/2006/relationships/image" Target="../media/image8.png"/><Relationship Id="rId107" Type="http://schemas.openxmlformats.org/officeDocument/2006/relationships/hyperlink" Target="https://quickchart.io/qr?text=Sr%20No%3A%2065%20%7C%20Item%3A%20%20SPL%20K-Clip%20%28VAEVKN05178%29%20%7C%20Page%20No%3A%209239%20%7C%20Receipt%3A%2050%20%7C%20Transfer%3A%200%20%7C%20Issues%3A%200%20%7C%20Balance%3A%2050%20%7C%20Remarks%3A%20NOS." TargetMode="External"/><Relationship Id="rId11" Type="http://schemas.openxmlformats.org/officeDocument/2006/relationships/hyperlink" Target="https://quickchart.io/qr?text=Sr%20No%3A%204%20%7C%20Item%3A%20Bridge%20Approach%20Sleeper%28RT-8229-8237%29%20%7C%20Page%20No%3A%201223%20%7C%20Receipt%3A%206%20%7C%20Transfer%3A%200%20%7C%20Issues%3A%200%20%7C%20Balance%3A%206%20%7C%20Remarks%3A%20Sets%20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quickchart.io/qr?text=Sr%20No%3A%2012%20%7C%20Item%3A%20Clip%20Iner%20%20RDSO%2FT-5158%20%7C%20Page%20No%3A%201264%20%7C%20Receipt%3A%2080%20%7C%20Transfer%3A%200%20%7C%20Issues%3A%200%20%7C%20Balance%3A%2080%20%7C%20Remarks%3A%20NOS." TargetMode="External"/><Relationship Id="rId53" Type="http://schemas.openxmlformats.org/officeDocument/2006/relationships/hyperlink" Target="https://quickchart.io/qr?text=Sr%20No%3A%2035%20%7C%20Item%3A%20ACD%20PIN%20For%20VAE%20VKN%20Made%20%20%7C%20Page%20No%3A%201288%20%7C%20Receipt%3A%2050%20%7C%20Transfer%3A%200%20%7C%20Issues%3A%2025%20%7C%20Balance%3A%2025%20%7C%20Remarks%3A%20NOS.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quickchart.io/qr?text=Sr%20No%3A%2051%20%7C%20Item%3A%20Square%20Head%20Bolt%20M24%2A90%20%28VAEVKN%2005073%29%20%7C%20Page%20No%3A%209211%20%7C%20Receipt%3A%20200%20%7C%20Transfer%3A%200%20%7C%20Issues%3A%200%20%7C%20Balance%3A%20200%20%7C%20Remarks%3A%20NOS." TargetMode="External"/><Relationship Id="rId102" Type="http://schemas.openxmlformats.org/officeDocument/2006/relationships/image" Target="../media/image51.png"/><Relationship Id="rId5" Type="http://schemas.openxmlformats.org/officeDocument/2006/relationships/hyperlink" Target="https://quickchart.io/qr?text=Sr%20No%3A%202%20%7C%20Item%3A%20GRSP%20Rubber%20Pad%20RT-7010%20%7C%20Page%20No%3A%201205%20%7C%20Receipt%3A%2019754%20%7C%20Transfer%3A%200%20%7C%20Issues%3A%2016510%20%7C%20Balance%3A%203244%20%7C%20Remarks%3A%20NOS.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quickchart.io/qr?text=Sr%20No%3A%2059%20%7C%20Item%3A%20HEX%20Bolt%20With%20Flang%20M16%2A40%20%7C%20Page%20No%3A%209227%20%7C%20Receipt%3A%20100%20%7C%20Transfer%3A%200%20%7C%20Issues%3A%200%20%7C%20Balance%3A%20100%20%7C%20Remarks%3A%20NOS.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quickchart.io/qr?text=Sr%20No%3A%209%20%7C%20Item%3A%20Round%20Washer%20Plain%208mm%20%7C%20Page%20No%3A%201252%20%7C%20Receipt%3A%2060%20%7C%20Transfer%3A%200%20%7C%20Issues%3A%200%20%7C%20Balance%3A%2060%20%7C%20Remarks%3A%20NOS." TargetMode="External"/><Relationship Id="rId43" Type="http://schemas.openxmlformats.org/officeDocument/2006/relationships/hyperlink" Target="https://quickchart.io/qr?text=Sr%20No%3A%2025%20%7C%20Item%3A%20Split%20Pin%20%7C%20Page%20No%3A%201269%20%7C%20Receipt%3A%20200%20%7C%20Transfer%3A%200%20%7C%20Issues%3A%200%20%7C%20Balance%3A%20200%20%7C%20Remarks%3A%20NOS.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quickchart.io/qr?text=Sr%20No%3A%2045%20%7C%20Item%3A%201%20in%2012%20Turnout%20WITh%20Fitting%20LH%20DLP%20%7C%20Page%20No%3A%209201%20%7C%20Receipt%3A%201%20%7C%20Transfer%3A%200%20%7C%20Issues%3A%200%20%7C%20Balance%3A%201%20%7C%20Remarks%3A%20NOS." TargetMode="External"/><Relationship Id="rId80" Type="http://schemas.openxmlformats.org/officeDocument/2006/relationships/image" Target="../media/image40.png"/><Relationship Id="rId85" Type="http://schemas.openxmlformats.org/officeDocument/2006/relationships/hyperlink" Target="https://quickchart.io/qr?text=Sr%20No%3A%2028%20%7C%20Item%3A%20Piroller%20with%20Doble%20roller%20%28VAEVKN05519%29%20%7C%20Page%20No%3A%209217%20%7C%20Receipt%3A%20110%20%7C%20Transfer%3A%200%20%7C%20Issues%3A%200%20%7C%20Balance%3A%20110%20%7C%20Remarks%3A%20NOS.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quickchart.io/qr?text=Sr%20No%3A%206%20%7C%20Item%3A%20PSC%20Sleeper%20RT-7008%20%7C%20Page%20No%3A%201234%20%7C%20Receipt%3A%203499%20%7C%20Transfer%3A%200%20%7C%20Issues%3A%2020%20%7C%20Balance%3A%203479%20%7C%20Remarks%3A%20NOS." TargetMode="External"/><Relationship Id="rId33" Type="http://schemas.openxmlformats.org/officeDocument/2006/relationships/hyperlink" Target="https://quickchart.io/qr?text=Sr%20No%3A%2019%20%7C%20Item%3A%20Single%20Coil%20Washer%20T%20Bolt%20%20%7C%20Page%20No%3A%201258%20%7C%20Receipt%3A%20130%20%7C%20Transfer%3A%200%20%7C%20Issues%3A%200%20%7C%20Balance%3A%20130%20%7C%20Remarks%3A%20NOS.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quickchart.io/qr?text=Sr%20No%3A%2020%20%7C%20Item%3A%20Bolt%20M27%2A140N%20for%20ACD%20FORK%20For%20VAE%20VKN%20Made%20%20%7C%20Page%20No%3A%201291%20%7C%20Receipt%3A%2014%20%7C%20Transfer%3A%200%20%7C%20Issues%3A%200%20%7C%20Balance%3A%2014%20%7C%20Remarks%3A%20NOS." TargetMode="External"/><Relationship Id="rId103" Type="http://schemas.openxmlformats.org/officeDocument/2006/relationships/hyperlink" Target="https://quickchart.io/qr?text=Sr%20No%3A%2063%20%7C%20Item%3A%20Single%20coil%20Spring%20washer%20%20T-10773%20%7C%20Page%20No%3A%209235%20%7C%20Receipt%3A%204000%20%7C%20Transfer%3A%200%20%7C%20Issues%3A%200%20%7C%20Balance%3A%204000%20%7C%20Remarks%3A%20NOS." TargetMode="External"/><Relationship Id="rId108" Type="http://schemas.openxmlformats.org/officeDocument/2006/relationships/image" Target="../media/image54.png"/><Relationship Id="rId20" Type="http://schemas.openxmlformats.org/officeDocument/2006/relationships/image" Target="../media/image10.png"/><Relationship Id="rId41" Type="http://schemas.openxmlformats.org/officeDocument/2006/relationships/hyperlink" Target="https://quickchart.io/qr?text=Sr%20No%3A%2013%20%7C%20Item%3A%20Spring%20Single%20Coil%20Hook%20Bolt%20%7C%20Page%20No%3A%201267%20%7C%20Receipt%3A%20140%20%7C%20Transfer%3A%200%20%7C%20Issues%3A%200%20%7C%20Balance%3A%20140%20%7C%20Remarks%3A%20NOS.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quickchart.io/qr?text=Sr%20No%3A%2049%20%7C%20Item%3A%20IBAV%20Wedge%20D18%2F1111%3B5%2A157%20%28VAENK04196A%29%20%7C%20Page%20No%3A%209207%20%7C%20Receipt%3A%20100%20%7C%20Transfer%3A%200%20%7C%20Issues%3A%200%20%7C%20Balance%3A%20100%20%7C%20Remarks%3A%20NOS." TargetMode="External"/><Relationship Id="rId83" Type="http://schemas.openxmlformats.org/officeDocument/2006/relationships/hyperlink" Target="https://quickchart.io/qr?text=Sr%20No%3A%2053%20%7C%20Item%3A%20Plain%20Washer%20%28VAEVKN%29%20%7C%20Page%20No%3A%209215%20%7C%20Receipt%3A%201000%20%7C%20Transfer%3A%200%20%7C%20Issues%3A%200%20%7C%20Balance%3A%201000%20%7C%20Remarks%3A%20NOS." TargetMode="External"/><Relationship Id="rId88" Type="http://schemas.openxmlformats.org/officeDocument/2006/relationships/image" Target="../media/image44.png"/><Relationship Id="rId91" Type="http://schemas.openxmlformats.org/officeDocument/2006/relationships/hyperlink" Target="https://quickchart.io/qr?text=Sr%20No%3A%2057%20%7C%20Item%3A%20Piroller%20with%20Spring%20Loaded%20roller%20%28VAEVKN05521%29%20%7C%20Page%20No%3A%209223%20%7C%20Receipt%3A%2050%20%7C%20Transfer%3A%200%20%7C%20Issues%3A%200%20%7C%20Balance%3A%2050%20%7C%20Remarks%3A%20NOS.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quickchart.io/qr?text=Sr%20No%3A%20Index%20%7C%20Item%3A%20%20%7C%20Page%20No%3A%20%20%7C%20Receipt%3A%20%20%7C%20Transfer%3A%20%20%7C%20Issues%3A%20%20%7C%20Balance%3A%20%20%7C%20Remarks%3A%20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quickchart.io/qr?text=Sr%20No%3A%205%20%7C%20Item%3A%20PSC%20Sleeper%20Bridge%20RT-8228%20%7C%20Page%20No%3A%201230%20%7C%20Receipt%3A%2012%20%7C%20Transfer%3A%200%20%7C%20Issues%3A%200%20%7C%20Balance%3A%2012%20%7C%20Remarks%3A%20NOS." TargetMode="External"/><Relationship Id="rId23" Type="http://schemas.openxmlformats.org/officeDocument/2006/relationships/hyperlink" Target="https://quickchart.io/qr?text=Sr%20No%3A%208%20%7C%20Item%3A%20Nut%20Lock%2024%20mm%20%7C%20Page%20No%3A%201248%20%7C%20Receipt%3A%20140%20%7C%20Transfer%3A%200%20%7C%20Issues%3A%200%20%7C%20Balance%3A%20140%20%7C%20Remarks%3A%20NOS.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quickchart.io/qr?text=Sr%20No%3A%2017%20%7C%20Item%3A%20Joggled%20Fish%20Plate%20Bolt%20%26%20Nut%20%7C%20Page%20No%3A%201283%20%7C%20Receipt%3A%20400%20%7C%20Transfer%3A%200%20%7C%20Issues%3A%20100%20%7C%20Balance%3A%20300%20%7C%20Remarks%3A%20NOS." TargetMode="External"/><Relationship Id="rId57" Type="http://schemas.openxmlformats.org/officeDocument/2006/relationships/hyperlink" Target="https://quickchart.io/qr?text=Sr%20No%3A%2037%20%7C%20Item%3A%20Bolt%20M27%2A140N%20for%20ACD%20PIN%20For%20VAE%20VKN%20Made%20%20%7C%20Page%20No%3A%201290%20%7C%20Receipt%3A%2040%20%7C%20Transfer%3A%200%20%7C%20Issues%3A%2016%20%7C%20Balance%3A%2024%20%7C%20Remarks%3A%20NOS." TargetMode="External"/><Relationship Id="rId106" Type="http://schemas.openxmlformats.org/officeDocument/2006/relationships/image" Target="../media/image53.png"/><Relationship Id="rId10" Type="http://schemas.openxmlformats.org/officeDocument/2006/relationships/image" Target="../media/image5.png"/><Relationship Id="rId31" Type="http://schemas.openxmlformats.org/officeDocument/2006/relationships/hyperlink" Target="https://quickchart.io/qr?text=Sr%20No%3A%2010%20%7C%20Item%3A%20Square%20Washer%20flat%2010mm%20%7C%20Page%20No%3A%201256%20%7C%20Receipt%3A%2060%20%7C%20Transfer%3A%200%20%7C%20Issues%3A%200%20%7C%20Balance%3A%2060%20%7C%20Remarks%3A%20NOS.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quickchart.io/qr?text=Sr%20No%3A%2043%20%7C%20Item%3A%20WCMS%20Crossing%20with%20Extened%20Leg%20LH%20%7C%20Page%20No%3A%201299%20%7C%20Receipt%3A%201%20%7C%20Transfer%3A%200%20%7C%20Issues%3A%200%20%7C%20Balance%3A%201%20%7C%20Remarks%3A%20NOS." TargetMode="External"/><Relationship Id="rId73" Type="http://schemas.openxmlformats.org/officeDocument/2006/relationships/hyperlink" Target="https://quickchart.io/qr?text=Sr%20No%3A%2025%20%7C%20Item%3A%20IBAV%20Leaf%20Spring%20%28VAENK04196%29%20%7C%20Page%20No%3A%209205%20%7C%20Receipt%3A%20100%20%7C%20Transfer%3A%200%20%7C%20Issues%3A%200%20%7C%20Balance%3A%20100%20%7C%20Remarks%3A%20NOS.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quickchart.io/qr?text=Sr%20No%3A%2027%20%7C%20Item%3A%20T-%20Head%20Bolt%20with%20nut%20for%20clip%20%28VAEVKN%2004311%29%20%7C%20Page%20No%3A%209213%20%7C%20Receipt%3A%20200%20%7C%20Transfer%3A%200%20%7C%20Issues%3A%200%20%7C%20Balance%3A%20200%20%7C%20Remarks%3A%20NOS." TargetMode="Externa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hyperlink" Target="https://quickchart.io/qr?text=Sr%20No%3A%2061%20%7C%20Item%3A%20Alen%20Bolt%20M8%2A25%20%7C%20Page%20No%3A%209231%20%7C%20Receipt%3A%201000%20%7C%20Transfer%3A%200%20%7C%20Issues%3A%200%20%7C%20Balance%3A%201000%20%7C%20Remarks%3A%20NOS." TargetMode="External"/><Relationship Id="rId101" Type="http://schemas.openxmlformats.org/officeDocument/2006/relationships/hyperlink" Target="https://quickchart.io/qr?text=Sr%20No%3A%2032%20%7C%20Item%3A%20Plate%20Screw%20RT-3913%20%7C%20Page%20No%3A%209233%20%7C%20Receipt%3A%201000%20%7C%20Transfer%3A%200%20%7C%20Issues%3A%200%20%7C%20Balance%3A%201000%20%7C%20Remarks%3A%20NOS.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quickchart.io/qr?text=Sr%20No%3A%205%20%7C%20Item%3A%20PSC%20Sleeper%281%20in%2012%20DFCC%20D%2FS%20%28trap%29%20%7C%20Page%20No%3A%201220%20%7C%20Receipt%3A%201%20%7C%20Transfer%3A%200%20%7C%20Issues%3A%201%20%7C%20Balance%3A%201%20%7C%20Remarks%3A%20Sets%20" TargetMode="External"/><Relationship Id="rId13" Type="http://schemas.openxmlformats.org/officeDocument/2006/relationships/hyperlink" Target="https://quickchart.io/qr?text=Sr%20No%3A%207%20%7C%20Item%3A%20Level%20Crossing%20Sleeper%20RT-8225%20%7C%20Page%20No%3A%201227%20%7C%20Receipt%3A%206%20%7C%20Transfer%3A%200%20%7C%20Issues%3A%200%20%7C%20Balance%3A%201%20%7C%20Remarks%3A%20NOS.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quickchart.io/qr?text=Sr%20No%3A%2023%20%7C%20Item%3A%20Cap%20Angular%20as%20per%20RDSO%2FT-5159%20%7C%20Page%20No%3A%201266%20%7C%20Receipt%3A%20140%20%7C%20Transfer%3A%200%20%7C%20Issues%3A%200%20%7C%20Balance%3A%20140%20%7C%20Remarks%3A%20NOS.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quickchart.io/qr?text=Sr%20No%3A%2019%20%7C%20Item%3A%20ACD%20Fork%20%20For%20VAE%20VKN%20Made%20%20%7C%20Page%20No%3A%201289%20%7C%20Receipt%3A%207%20%7C%20Transfer%3A%200%20%7C%20Issues%3A%204%20%7C%20Balance%3A%203%20%7C%20Remarks%3A%20NOS.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quickchart.io/qr?text=Sr%20No%3A%2031%20%7C%20Item%3A%20Key%20Locking%20Washer%20Bonded%20NL%2016-F%20%7C%20Page%20No%3A%209229%20%7C%20Receipt%3A%20100%20%7C%20Transfer%3A%200%20%7C%20Issues%3A%200%20%7C%20Balance%3A%20100%20%7C%20Remarks%3A%20NOS." TargetMode="External"/><Relationship Id="rId104" Type="http://schemas.openxmlformats.org/officeDocument/2006/relationships/image" Target="../media/image52.png"/><Relationship Id="rId7" Type="http://schemas.openxmlformats.org/officeDocument/2006/relationships/hyperlink" Target="https://quickchart.io/qr?text=Sr%20No%3A%203%20%7C%20Item%3A%20Rail%2060kg%20%7C%20Page%20No%3A%201216%20%7C%20Receipt%3A%20420%20%7C%20Transfer%3A%200%20%7C%20Issues%3A%2037.5%20%7C%20Balance%3A%20382.5%20%7C%20Remarks%3A%20NOS." TargetMode="External"/><Relationship Id="rId71" Type="http://schemas.openxmlformats.org/officeDocument/2006/relationships/hyperlink" Target="https://quickchart.io/qr?text=Sr%20No%3A%2047%20%7C%20Item%3A%20IBAV%20Leaf%20Spring%20%28VAENK04195%29%20%7C%20Page%20No%3A%209203%20%7C%20Receipt%3A%20100%20%7C%20Transfer%3A%200%20%7C%20Issues%3A%200%20%7C%20Balance%3A%20100%20%7C%20Remarks%3A%20NOS.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quickchart.io/qr?text=Sr%20No%3A%2017%20%7C%20Item%3A%20Washer%20Plain%2010mm%20%7C%20Page%20No%3A%201254%20%7C%20Receipt%3A%2060%20%7C%20Transfer%3A%200%20%7C%20Issues%3A%200%20%7C%20Balance%3A%2060%20%7C%20Remarks%3A%20NOS.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quickchart.io/qr?text=Sr%20No%3A%2014%20%7C%20Item%3A%20Bolt%2C%20T-Galvanized%20as%20per%20RDSO%2FT-5160%20%7C%20Page%20No%3A%201271%20%7C%20Receipt%3A%20130%20%7C%20Transfer%3A%200%20%7C%20Issues%3A%200%20%7C%20Balance%3A%20130%20%7C%20Remarks%3A%20NOS.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quickchart.io/qr?text=Sr%20No%3A%2055%20%7C%20Item%3A%20Piroller%20with%20Doble%20roller%20%28VAEVKN07565%29%20%7C%20Page%20No%3A%209219%20%7C%20Receipt%3A%2050%20%7C%20Transfer%3A%200%20%7C%20Issues%3A%200%20%7C%20Balance%3A%2050%20%7C%20Remarks%3A%20NOS." TargetMode="External"/><Relationship Id="rId61" Type="http://schemas.openxmlformats.org/officeDocument/2006/relationships/hyperlink" Target="https://quickchart.io/qr?text=Sr%20No%3A%2039%20%7C%20Item%3A%20HEX%20NUT%20for%20ACD%20For%20VAE%20VKN%20Made%20%20%7C%20Page%20No%3A%201292%20%7C%20Receipt%3A%2054%20%7C%20Transfer%3A%200%20%7C%20Issues%3A%2016%20%7C%20Balance%3A%2038%20%7C%20Remarks%3A%20NOS.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quickchart.io/qr?text=Sr%20No%3A%2011%20%7C%20Item%3A%20Derailing%20Switch%20With%20out%20Fitting%20%7C%20Page%20No%3A%201238%20%7C%20Receipt%3A%201%20%7C%20Transfer%3A%200%20%7C%20Issues%3A%200%20%7C%20Balance%3A%201%20%7C%20Remarks%3A%20NOS.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quickchart.io/qr?text=Sr%20No%3A%2021%20%7C%20Item%3A%20Clip%20Outer%20RDSO%2FT-5157%20%7C%20Page%20No%3A%201262%20%7C%20Receipt%3A%2080%20%7C%20Transfer%3A%200%20%7C%20Issues%3A%200%20%7C%20Balance%3A%2080%20%7C%20Remarks%3A%20NOS.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quickchart.io/qr?text=Sr%20No%3A%2026%20%7C%20Item%3A%20HEX%20NUT%20M24%20%28VAEKN%2005072%29%20%7C%20Page%20No%3A%209209%20%7C%20Receipt%3A%20200%20%7C%20Transfer%3A%200%20%7C%20Issues%3A%200%20%7C%20Balance%3A%20200%20%7C%20Remarks%3A%20NOS.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quickchart.io/qr?text=Sr%20No%3A%2033%20%7C%20Item%3A%20%20SPL%20K-Clip%20%28VAEVKN05177%29%20%7C%20Page%20No%3A%209237%20%7C%20Receipt%3A%2050%20%7C%20Transfer%3A%200%20%7C%20Issues%3A%200%20%7C%20Balance%3A%2050%20%7C%20Remarks%3A%20NOS.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quickchart.io/qr?text=Sr%20No%3A%2018%20%7C%20Item%3A%20C-Clamp%20RT-5856%20%28Screw%20Type%29%20%7C%20Page%20No%3A%201287%20%7C%20Receipt%3A%2050%20%7C%20Transfer%3A%200%20%7C%20Issues%3A%2025%20%7C%20Balance%3A%2025%20%7C%20Remarks%3A%20NOS.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quickchart.io/qr?text=Sr%20No%3A%2030%20%7C%20Item%3A%20Helical%20Spring%20%28VAEVKN05552-00%29%20%7C%20Page%20No%3A%209225%20%7C%20Receipt%3A%2050%20%7C%20Transfer%3A%200%20%7C%20Issues%3A%200%20%7C%20Balance%3A%2050%20%7C%20Remarks%3A%20NOS." TargetMode="External"/><Relationship Id="rId98" Type="http://schemas.openxmlformats.org/officeDocument/2006/relationships/image" Target="../media/image49.png"/><Relationship Id="rId3" Type="http://schemas.openxmlformats.org/officeDocument/2006/relationships/hyperlink" Target="https://quickchart.io/qr?text=Sr%20No%3A%201%20%7C%20Item%3A%20GFN%20Liner%20RT-8223%20and%208222%20%7C%20Page%20No%3A%201201%20%7C%20Receipt%3A%2019754%20%7C%20Transfer%3A%200%20%7C%20Issues%3A%2017665%20%7C%20Balance%3A%202089%20%7C%20Remarks%3A%20Pair" TargetMode="External"/><Relationship Id="rId25" Type="http://schemas.openxmlformats.org/officeDocument/2006/relationships/hyperlink" Target="https://quickchart.io/qr?text=Sr%20No%3A%2015%20%7C%20Item%3A%20Guard%20Rail%20Galvanised%20RDSO%20T-5163%20%7C%20Page%20No%3A%201250%20%7C%20Receipt%3A%20140%20%7C%20Transfer%3A%200%20%7C%20Issues%3A%200%20%7C%20Balance%3A%20140%20%7C%20Remarks%3A%20NOS.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quickchart.io/qr?text=Sr%20No%3A%2023%20%7C%20Item%3A%201%20in%2012%20Turnout%20WITh%20Fitting%20RH%20DLP%20%20%7C%20Page%20No%3A%20%20%7C%20Receipt%3A%202%20%7C%20Transfer%3A%200%20%7C%20Issues%3A%200%20%7C%20Balance%3A%202%20%7C%20Remarks%3A%20NOS.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</webImagesSrd>
</file>

<file path=xl/richData/rdrichvalue.xml><?xml version="1.0" encoding="utf-8"?>
<rvData xmlns="http://schemas.microsoft.com/office/spreadsheetml/2017/richdata" count="55">
  <rv s="0">
    <v>0</v>
    <v>1</v>
    <v>0</v>
    <v>0</v>
  </rv>
  <rv s="0">
    <v>1</v>
    <v>1</v>
    <v>0</v>
    <v>0</v>
  </rv>
  <rv s="0">
    <v>2</v>
    <v>1</v>
    <v>0</v>
    <v>0</v>
  </rv>
  <rv s="1">
    <v>10</v>
    <v>12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</rvData>
</file>

<file path=xl/richData/rdrichvaluestructure.xml><?xml version="1.0" encoding="utf-8"?>
<rvStructures xmlns="http://schemas.microsoft.com/office/spreadsheetml/2017/richdata" count="2">
  <s t="_webimage">
    <k n="WebImageIdentifier" t="i"/>
    <k n="CalcOrigin" t="i"/>
    <k n="ComputedImage" t="b"/>
    <k n="ImageSizing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0"/>
  <sheetViews>
    <sheetView tabSelected="1" topLeftCell="A20" zoomScaleNormal="100" workbookViewId="0">
      <selection activeCell="F30" sqref="F30"/>
    </sheetView>
  </sheetViews>
  <sheetFormatPr defaultRowHeight="15" customHeight="1" x14ac:dyDescent="0.25"/>
  <cols>
    <col min="1" max="1" width="11" customWidth="1"/>
    <col min="2" max="2" width="71" customWidth="1"/>
    <col min="3" max="3" width="14.85546875" customWidth="1"/>
    <col min="4" max="4" width="17" customWidth="1"/>
    <col min="5" max="5" width="13.85546875" customWidth="1"/>
    <col min="6" max="6" width="14.28515625" customWidth="1"/>
    <col min="7" max="7" width="13" bestFit="1" customWidth="1"/>
    <col min="8" max="9" width="16.5703125" customWidth="1"/>
    <col min="10" max="10" width="0" hidden="1" customWidth="1"/>
    <col min="12" max="12" width="28.85546875" customWidth="1"/>
  </cols>
  <sheetData>
    <row r="1" spans="1:13" ht="50.1" customHeight="1" x14ac:dyDescent="0.25">
      <c r="A1" s="1" t="s">
        <v>27</v>
      </c>
      <c r="B1" s="60" t="s">
        <v>28</v>
      </c>
      <c r="C1" s="60"/>
      <c r="D1" s="60"/>
      <c r="E1" s="60"/>
      <c r="F1" s="60"/>
      <c r="G1" s="60"/>
      <c r="H1" s="60"/>
      <c r="I1" s="2"/>
      <c r="L1" s="56"/>
      <c r="M1" s="56"/>
    </row>
    <row r="2" spans="1:13" ht="26.25" x14ac:dyDescent="0.25">
      <c r="A2" s="61" t="s">
        <v>29</v>
      </c>
      <c r="B2" s="61"/>
      <c r="C2" s="61"/>
      <c r="D2" s="61"/>
      <c r="E2" s="61"/>
      <c r="F2" s="61"/>
      <c r="G2" s="61"/>
      <c r="H2" s="61"/>
      <c r="I2" s="3"/>
      <c r="L2" s="56"/>
      <c r="M2" s="56"/>
    </row>
    <row r="3" spans="1:13" ht="39.950000000000003" customHeight="1" x14ac:dyDescent="0.2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5" t="s">
        <v>38</v>
      </c>
      <c r="L3" s="56"/>
      <c r="M3" s="56"/>
    </row>
    <row r="4" spans="1:13" ht="24.95" customHeight="1" x14ac:dyDescent="0.25">
      <c r="A4" s="6">
        <f>ROW(A1)</f>
        <v>1</v>
      </c>
      <c r="B4" s="11" t="s">
        <v>40</v>
      </c>
      <c r="C4" s="6">
        <f>'GFN Liner'!I3</f>
        <v>1201</v>
      </c>
      <c r="D4" s="7">
        <f>'GFN Liner'!E6</f>
        <v>19754</v>
      </c>
      <c r="E4" s="7">
        <f>'GFN Liner'!F6</f>
        <v>0</v>
      </c>
      <c r="F4" s="7">
        <f>'GFN Liner'!G6</f>
        <v>17665</v>
      </c>
      <c r="G4" s="7">
        <f>'GFN Liner'!H6</f>
        <v>2089</v>
      </c>
      <c r="H4" s="8" t="s">
        <v>72</v>
      </c>
      <c r="I4" s="9" t="e" vm="1">
        <f>_xlfn.IMAGE("https://quickchart.io/qr?text="&amp;_xlfn.ENCODEURL("Sr No: "&amp;A2&amp;" | Item: "&amp;B2&amp;" | Page No: "&amp;C2&amp;" | Receipt: "&amp;D2&amp;" | Transfer: "&amp;E2&amp;" | Issues: "&amp;F2&amp;" | Balance: "&amp;G2&amp;" | Remarks: "&amp;H2))</f>
        <v>#VALUE!</v>
      </c>
      <c r="L4" s="56"/>
      <c r="M4" s="56"/>
    </row>
    <row r="5" spans="1:13" ht="24.95" customHeight="1" x14ac:dyDescent="0.25">
      <c r="A5" s="6">
        <v>2</v>
      </c>
      <c r="B5" s="11" t="s">
        <v>1</v>
      </c>
      <c r="C5" s="6">
        <v>1205</v>
      </c>
      <c r="D5" s="7">
        <f>'Rubber pad'!E6</f>
        <v>19754</v>
      </c>
      <c r="E5" s="7">
        <f>'Rubber pad'!F6</f>
        <v>0</v>
      </c>
      <c r="F5" s="7">
        <f>'Rubber pad'!G6</f>
        <v>16510</v>
      </c>
      <c r="G5" s="7">
        <f>'Rubber pad'!H6</f>
        <v>3244</v>
      </c>
      <c r="H5" s="8" t="s">
        <v>39</v>
      </c>
      <c r="I5" s="9" t="e" vm="2">
        <f>_xlfn.IMAGE("https://quickchart.io/qr?text="&amp;_xlfn.ENCODEURL("Sr No: "&amp;A4&amp;" | Item: "&amp;B4&amp;" | Page No: "&amp;C4&amp;" | Receipt: "&amp;D4&amp;" | Transfer: "&amp;E4&amp;" | Issues: "&amp;F4&amp;" | Balance: "&amp;G4&amp;" | Remarks: "&amp;H4))</f>
        <v>#VALUE!</v>
      </c>
      <c r="L5" s="56"/>
      <c r="M5" s="56"/>
    </row>
    <row r="6" spans="1:13" ht="24.95" customHeight="1" x14ac:dyDescent="0.25">
      <c r="A6" s="6">
        <f t="shared" ref="A6" si="0">ROW(A3)</f>
        <v>3</v>
      </c>
      <c r="B6" s="11" t="s">
        <v>2</v>
      </c>
      <c r="C6" s="6">
        <v>1211</v>
      </c>
      <c r="D6" s="7">
        <f>ERC!E6</f>
        <v>39508</v>
      </c>
      <c r="E6" s="7">
        <f>ERC!F6</f>
        <v>0</v>
      </c>
      <c r="F6" s="7">
        <f>ERC!G6</f>
        <v>14335</v>
      </c>
      <c r="G6" s="7">
        <f>ERC!H6</f>
        <v>25173</v>
      </c>
      <c r="H6" s="8" t="s">
        <v>39</v>
      </c>
      <c r="I6" s="9" t="e">
        <f>_xlfn.IMAGE("https://quickchart.io/qr?text="&amp;_xlfn.ENCODEURL("Sr No: "&amp;#REF!&amp;" | Item: "&amp;#REF!&amp;" | Page No: "&amp;#REF!&amp;" | Receipt: "&amp;#REF!&amp;" | Transfer: "&amp;#REF!&amp;" | Issues: "&amp;#REF!&amp;" | Balance: "&amp;#REF!&amp;" | Remarks: "&amp;#REF!))</f>
        <v>#REF!</v>
      </c>
    </row>
    <row r="7" spans="1:13" ht="24.95" customHeight="1" x14ac:dyDescent="0.25">
      <c r="A7" s="6">
        <v>3</v>
      </c>
      <c r="B7" s="11" t="s">
        <v>3</v>
      </c>
      <c r="C7" s="6">
        <v>1216</v>
      </c>
      <c r="D7" s="7">
        <f>Rail!E6</f>
        <v>420</v>
      </c>
      <c r="E7" s="7">
        <f>Rail!F6</f>
        <v>0</v>
      </c>
      <c r="F7" s="7">
        <f>Rail!G6</f>
        <v>37.5</v>
      </c>
      <c r="G7" s="7">
        <f>Rail!H6</f>
        <v>382.5</v>
      </c>
      <c r="H7" s="8" t="s">
        <v>39</v>
      </c>
      <c r="I7" s="9" t="e" vm="3">
        <f t="shared" ref="I7:I68" si="1">_xlfn.IMAGE("https://quickchart.io/qr?text="&amp;_xlfn.ENCODEURL("Sr No: "&amp;A5&amp;" | Item: "&amp;B5&amp;" | Page No: "&amp;C5&amp;" | Receipt: "&amp;D5&amp;" | Transfer: "&amp;E5&amp;" | Issues: "&amp;F5&amp;" | Balance: "&amp;G5&amp;" | Remarks: "&amp;H5))</f>
        <v>#VALUE!</v>
      </c>
    </row>
    <row r="8" spans="1:13" ht="24.95" customHeight="1" x14ac:dyDescent="0.25">
      <c r="A8" s="6">
        <f t="shared" ref="A8" si="2">ROW(A5)</f>
        <v>5</v>
      </c>
      <c r="B8" s="11" t="s">
        <v>4</v>
      </c>
      <c r="C8" s="6">
        <v>1220</v>
      </c>
      <c r="D8" s="7">
        <f>'PSC Sleeper(1 in 12 DFCC D S '!E6</f>
        <v>1</v>
      </c>
      <c r="E8" s="7">
        <f>'PSC Sleeper(1 in 12 DFCC D S '!F6</f>
        <v>0</v>
      </c>
      <c r="F8" s="7">
        <f>'PSC Sleeper(1 in 12 DFCC D S '!H6</f>
        <v>1</v>
      </c>
      <c r="G8" s="7">
        <f>'PSC Sleeper(1 in 12 DFCC D S '!H6</f>
        <v>1</v>
      </c>
      <c r="H8" s="8" t="s">
        <v>95</v>
      </c>
      <c r="I8" s="9" t="e" vm="4">
        <f t="shared" ca="1" si="1"/>
        <v>#VALUE!</v>
      </c>
    </row>
    <row r="9" spans="1:13" ht="24.95" customHeight="1" x14ac:dyDescent="0.25">
      <c r="A9" s="6">
        <v>4</v>
      </c>
      <c r="B9" s="11" t="s">
        <v>5</v>
      </c>
      <c r="C9" s="6">
        <v>1223</v>
      </c>
      <c r="D9" s="7">
        <f>'  Br Sleeper(8229-37)'!E6</f>
        <v>6</v>
      </c>
      <c r="E9" s="7">
        <f>'  Br Sleeper(8229-37)'!F6</f>
        <v>0</v>
      </c>
      <c r="F9" s="7">
        <f>'  Br Sleeper(8229-37)'!G6</f>
        <v>0</v>
      </c>
      <c r="G9" s="7">
        <f>'  Br Sleeper(8229-37)'!H6</f>
        <v>6</v>
      </c>
      <c r="H9" s="8" t="s">
        <v>95</v>
      </c>
      <c r="I9" s="9" t="e" vm="5">
        <f t="shared" si="1"/>
        <v>#VALUE!</v>
      </c>
    </row>
    <row r="10" spans="1:13" ht="24.95" customHeight="1" x14ac:dyDescent="0.25">
      <c r="A10" s="6">
        <f t="shared" ref="A10" si="3">ROW(A7)</f>
        <v>7</v>
      </c>
      <c r="B10" s="11" t="s">
        <v>6</v>
      </c>
      <c r="C10" s="6">
        <v>1227</v>
      </c>
      <c r="D10" s="7">
        <f>'LC Sleeper'!E6</f>
        <v>6</v>
      </c>
      <c r="E10" s="7">
        <f>'LC Sleeper'!F6</f>
        <v>0</v>
      </c>
      <c r="F10" s="7">
        <f>'LC Sleeper'!G6</f>
        <v>0</v>
      </c>
      <c r="G10" s="7">
        <f>'[1]Power Exetenter Board '!H6</f>
        <v>1</v>
      </c>
      <c r="H10" s="8" t="s">
        <v>39</v>
      </c>
      <c r="I10" s="9" t="e" vm="6">
        <f t="shared" si="1"/>
        <v>#VALUE!</v>
      </c>
    </row>
    <row r="11" spans="1:13" ht="24.95" customHeight="1" x14ac:dyDescent="0.25">
      <c r="A11" s="6">
        <v>5</v>
      </c>
      <c r="B11" s="11" t="s">
        <v>100</v>
      </c>
      <c r="C11" s="6">
        <v>1228</v>
      </c>
      <c r="D11" s="7">
        <f>'SEJ Sleeper'!E6</f>
        <v>12</v>
      </c>
      <c r="E11" s="7">
        <f>'SEJ Sleeper'!F6</f>
        <v>0</v>
      </c>
      <c r="F11" s="7">
        <f>'SEJ Sleeper'!G6</f>
        <v>0</v>
      </c>
      <c r="G11" s="7">
        <f>'SEJ Sleeper'!H6</f>
        <v>12</v>
      </c>
      <c r="H11" s="8" t="s">
        <v>39</v>
      </c>
      <c r="I11" s="9" t="e" vm="7">
        <f t="shared" si="1"/>
        <v>#VALUE!</v>
      </c>
    </row>
    <row r="12" spans="1:13" ht="24.95" customHeight="1" x14ac:dyDescent="0.25">
      <c r="A12" s="6">
        <f t="shared" ref="A12" si="4">ROW(A9)</f>
        <v>9</v>
      </c>
      <c r="B12" s="11" t="s">
        <v>7</v>
      </c>
      <c r="C12" s="6">
        <v>1230</v>
      </c>
      <c r="D12" s="7">
        <f>'Br Sleeper 8228'!E6</f>
        <v>36</v>
      </c>
      <c r="E12" s="7">
        <f>'Br Sleeper 8228'!F6</f>
        <v>0</v>
      </c>
      <c r="F12" s="7">
        <f>'Br Sleeper 8228'!G6</f>
        <v>0</v>
      </c>
      <c r="G12" s="7">
        <f>'Br Sleeper 8228'!H6</f>
        <v>36</v>
      </c>
      <c r="H12" s="8" t="s">
        <v>39</v>
      </c>
      <c r="I12" s="9"/>
    </row>
    <row r="13" spans="1:13" ht="24.95" customHeight="1" x14ac:dyDescent="0.25">
      <c r="A13" s="6">
        <v>6</v>
      </c>
      <c r="B13" s="11" t="s">
        <v>8</v>
      </c>
      <c r="C13" s="6">
        <v>1234</v>
      </c>
      <c r="D13" s="7">
        <f>' Sleeper7008'!E6</f>
        <v>3499</v>
      </c>
      <c r="E13" s="7">
        <f>' Sleeper7008'!F6</f>
        <v>0</v>
      </c>
      <c r="F13" s="7">
        <f>' Sleeper7008'!G6</f>
        <v>20</v>
      </c>
      <c r="G13" s="7">
        <f>' Sleeper7008'!H6</f>
        <v>3479</v>
      </c>
      <c r="H13" s="8" t="s">
        <v>39</v>
      </c>
      <c r="I13" s="9" t="e" vm="8">
        <f>_xlfn.IMAGE("https://quickchart.io/qr?text="&amp;_xlfn.ENCODEURL("Sr No: "&amp;A10&amp;" | Item: "&amp;B10&amp;" | Page No: "&amp;C10&amp;" | Receipt: "&amp;D10&amp;" | Transfer: "&amp;E10&amp;" | Issues: "&amp;F10&amp;" | Balance: "&amp;G10&amp;" | Remarks: "&amp;H10))</f>
        <v>#VALUE!</v>
      </c>
    </row>
    <row r="14" spans="1:13" ht="24.95" customHeight="1" x14ac:dyDescent="0.25">
      <c r="A14" s="6">
        <f t="shared" ref="A14" si="5">ROW(A11)</f>
        <v>11</v>
      </c>
      <c r="B14" s="11" t="s">
        <v>121</v>
      </c>
      <c r="C14" s="6">
        <v>1238</v>
      </c>
      <c r="D14" s="7">
        <f>' Derailing Switch '!E6</f>
        <v>1</v>
      </c>
      <c r="E14" s="7">
        <f>' Derailing Switch '!F6</f>
        <v>0</v>
      </c>
      <c r="F14" s="7">
        <f>' Derailing Switch '!G6</f>
        <v>0</v>
      </c>
      <c r="G14" s="7">
        <f>' Derailing Switch '!H6</f>
        <v>1</v>
      </c>
      <c r="H14" s="8" t="s">
        <v>39</v>
      </c>
      <c r="I14" s="9" t="e" vm="9">
        <f>_xlfn.IMAGE("https://quickchart.io/qr?text="&amp;_xlfn.ENCODEURL("Sr No: "&amp;A11&amp;" | Item: "&amp;B12&amp;" | Page No: "&amp;C12&amp;" | Receipt: "&amp;D11&amp;" | Transfer: "&amp;E11&amp;" | Issues: "&amp;F11&amp;" | Balance: "&amp;G11&amp;" | Remarks: "&amp;H11))</f>
        <v>#VALUE!</v>
      </c>
    </row>
    <row r="15" spans="1:13" ht="24.95" customHeight="1" x14ac:dyDescent="0.25">
      <c r="A15" s="6">
        <v>7</v>
      </c>
      <c r="B15" s="11" t="s">
        <v>122</v>
      </c>
      <c r="C15" s="6">
        <v>1242</v>
      </c>
      <c r="D15" s="10">
        <f>'SEJ '!E6</f>
        <v>1</v>
      </c>
      <c r="E15" s="10">
        <f>'SEJ '!F6</f>
        <v>0</v>
      </c>
      <c r="F15" s="10">
        <f>'SEJ '!G6</f>
        <v>0</v>
      </c>
      <c r="G15" s="10">
        <f>'SEJ '!H6</f>
        <v>1</v>
      </c>
      <c r="H15" s="8" t="s">
        <v>39</v>
      </c>
      <c r="I15" s="9" t="e" vm="10">
        <f t="shared" si="1"/>
        <v>#VALUE!</v>
      </c>
    </row>
    <row r="16" spans="1:13" ht="24.95" customHeight="1" x14ac:dyDescent="0.25">
      <c r="A16" s="6">
        <f t="shared" ref="A16" si="6">ROW(A13)</f>
        <v>13</v>
      </c>
      <c r="B16" s="11" t="s">
        <v>9</v>
      </c>
      <c r="C16" s="6">
        <v>1245</v>
      </c>
      <c r="D16" s="7">
        <f>'Hook Bolt '!E6</f>
        <v>140</v>
      </c>
      <c r="E16" s="7">
        <f>'Hook Bolt '!F6</f>
        <v>0</v>
      </c>
      <c r="F16" s="7">
        <f>'Hook Bolt '!G6</f>
        <v>10</v>
      </c>
      <c r="G16" s="7">
        <f>'Hook Bolt '!H6</f>
        <v>130</v>
      </c>
      <c r="H16" s="8" t="s">
        <v>39</v>
      </c>
      <c r="I16" s="9" t="e" vm="11">
        <f t="shared" si="1"/>
        <v>#VALUE!</v>
      </c>
    </row>
    <row r="17" spans="1:9" ht="24.95" customHeight="1" x14ac:dyDescent="0.25">
      <c r="A17" s="6">
        <v>8</v>
      </c>
      <c r="B17" s="11" t="s">
        <v>10</v>
      </c>
      <c r="C17" s="6">
        <v>1248</v>
      </c>
      <c r="D17" s="7">
        <f>'Nut lock'!E6</f>
        <v>140</v>
      </c>
      <c r="E17" s="7">
        <f>'Nut lock'!F6</f>
        <v>0</v>
      </c>
      <c r="F17" s="7">
        <f>'Nut lock'!G6</f>
        <v>0</v>
      </c>
      <c r="G17" s="7">
        <f>'Nut lock'!H6</f>
        <v>140</v>
      </c>
      <c r="H17" s="8" t="s">
        <v>39</v>
      </c>
      <c r="I17" s="9" t="e" vm="12">
        <f t="shared" si="1"/>
        <v>#VALUE!</v>
      </c>
    </row>
    <row r="18" spans="1:9" ht="24.95" customHeight="1" x14ac:dyDescent="0.25">
      <c r="A18" s="6">
        <f t="shared" ref="A18" si="7">ROW(A15)</f>
        <v>15</v>
      </c>
      <c r="B18" s="11" t="s">
        <v>11</v>
      </c>
      <c r="C18" s="6">
        <v>1250</v>
      </c>
      <c r="D18" s="7">
        <f>'Gaurd Rail Rubber pad'!E6</f>
        <v>140</v>
      </c>
      <c r="E18" s="7">
        <f>'Gaurd Rail Rubber pad'!F6</f>
        <v>0</v>
      </c>
      <c r="F18" s="7">
        <f>'Gaurd Rail Rubber pad'!G6</f>
        <v>0</v>
      </c>
      <c r="G18" s="7">
        <f>'Gaurd Rail Rubber pad'!H6</f>
        <v>140</v>
      </c>
      <c r="H18" s="8" t="s">
        <v>39</v>
      </c>
      <c r="I18" s="9" t="e" vm="4">
        <f t="shared" ca="1" si="1"/>
        <v>#VALUE!</v>
      </c>
    </row>
    <row r="19" spans="1:9" ht="24.95" customHeight="1" x14ac:dyDescent="0.25">
      <c r="A19" s="6">
        <v>9</v>
      </c>
      <c r="B19" s="11" t="s">
        <v>12</v>
      </c>
      <c r="C19" s="6">
        <v>1252</v>
      </c>
      <c r="D19" s="7">
        <f>'Round Washer Plan 8mm'!E6</f>
        <v>60</v>
      </c>
      <c r="E19" s="7">
        <f>'Round Washer Plan 8mm'!F6</f>
        <v>0</v>
      </c>
      <c r="F19" s="7">
        <f>'Round Washer Plan 8mm'!G6</f>
        <v>0</v>
      </c>
      <c r="G19" s="7">
        <f>'Round Washer Plan 8mm'!H6</f>
        <v>60</v>
      </c>
      <c r="H19" s="8" t="s">
        <v>39</v>
      </c>
      <c r="I19" s="9" t="e" vm="13">
        <f t="shared" si="1"/>
        <v>#VALUE!</v>
      </c>
    </row>
    <row r="20" spans="1:9" ht="24.95" customHeight="1" x14ac:dyDescent="0.25">
      <c r="A20" s="6">
        <f t="shared" ref="A20" si="8">ROW(A17)</f>
        <v>17</v>
      </c>
      <c r="B20" s="11" t="s">
        <v>13</v>
      </c>
      <c r="C20" s="6">
        <v>1254</v>
      </c>
      <c r="D20" s="7">
        <f>' Washer Plan 10mm '!E6</f>
        <v>60</v>
      </c>
      <c r="E20" s="7">
        <f>' Washer Plan 10mm '!F6</f>
        <v>0</v>
      </c>
      <c r="F20" s="7">
        <f>' Washer Plan 10mm '!G6</f>
        <v>0</v>
      </c>
      <c r="G20" s="7">
        <f>' Washer Plan 10mm '!H6</f>
        <v>60</v>
      </c>
      <c r="H20" s="8" t="s">
        <v>39</v>
      </c>
      <c r="I20" s="9" t="e" vm="14">
        <f t="shared" si="1"/>
        <v>#VALUE!</v>
      </c>
    </row>
    <row r="21" spans="1:9" ht="24.95" customHeight="1" x14ac:dyDescent="0.25">
      <c r="A21" s="6">
        <v>10</v>
      </c>
      <c r="B21" s="11" t="s">
        <v>14</v>
      </c>
      <c r="C21" s="6">
        <v>1256</v>
      </c>
      <c r="D21" s="7">
        <f>' Square Washer 10mm'!E6</f>
        <v>60</v>
      </c>
      <c r="E21" s="7">
        <f>' Square Washer 10mm'!F6</f>
        <v>0</v>
      </c>
      <c r="F21" s="7">
        <f>' Square Washer 10mm'!G6</f>
        <v>0</v>
      </c>
      <c r="G21" s="7">
        <f>' Square Washer 10mm'!H6</f>
        <v>60</v>
      </c>
      <c r="H21" s="8" t="s">
        <v>39</v>
      </c>
      <c r="I21" s="9" t="e" vm="15">
        <f t="shared" si="1"/>
        <v>#VALUE!</v>
      </c>
    </row>
    <row r="22" spans="1:9" ht="24.95" customHeight="1" x14ac:dyDescent="0.25">
      <c r="A22" s="6">
        <f t="shared" ref="A22" si="9">ROW(A19)</f>
        <v>19</v>
      </c>
      <c r="B22" s="11" t="s">
        <v>15</v>
      </c>
      <c r="C22" s="6">
        <v>1258</v>
      </c>
      <c r="D22" s="7">
        <f>'Single coil washer '!E6</f>
        <v>130</v>
      </c>
      <c r="E22" s="7">
        <f>'Single coil washer '!F6</f>
        <v>0</v>
      </c>
      <c r="F22" s="7">
        <f>'Single coil washer '!G6</f>
        <v>0</v>
      </c>
      <c r="G22" s="7">
        <f>'Single coil washer '!H6</f>
        <v>130</v>
      </c>
      <c r="H22" s="8" t="s">
        <v>39</v>
      </c>
      <c r="I22" s="9" t="e" vm="16">
        <f t="shared" si="1"/>
        <v>#VALUE!</v>
      </c>
    </row>
    <row r="23" spans="1:9" ht="24.95" customHeight="1" x14ac:dyDescent="0.25">
      <c r="A23" s="6">
        <v>11</v>
      </c>
      <c r="B23" s="11" t="s">
        <v>16</v>
      </c>
      <c r="C23" s="6">
        <v>1260</v>
      </c>
      <c r="D23" s="7">
        <f>'Rubber Pad 25 mm'!E6</f>
        <v>60</v>
      </c>
      <c r="E23" s="7">
        <f>'Rubber Pad 25 mm'!F6</f>
        <v>0</v>
      </c>
      <c r="F23" s="7">
        <f>'Rubber Pad 25 mm'!G6</f>
        <v>13</v>
      </c>
      <c r="G23" s="7">
        <f>'Rubber Pad 25 mm'!H6</f>
        <v>47</v>
      </c>
      <c r="H23" s="8" t="s">
        <v>39</v>
      </c>
      <c r="I23" s="9" t="e" vm="17">
        <f t="shared" si="1"/>
        <v>#VALUE!</v>
      </c>
    </row>
    <row r="24" spans="1:9" ht="24.95" customHeight="1" x14ac:dyDescent="0.25">
      <c r="A24" s="6">
        <f t="shared" ref="A24" si="10">ROW(A21)</f>
        <v>21</v>
      </c>
      <c r="B24" s="11" t="s">
        <v>17</v>
      </c>
      <c r="C24" s="6">
        <v>1262</v>
      </c>
      <c r="D24" s="7">
        <f>'MS Clip 5157'!E6</f>
        <v>80</v>
      </c>
      <c r="E24" s="7">
        <f>'MS Clip 5157'!F6</f>
        <v>0</v>
      </c>
      <c r="F24" s="7">
        <f>'MS Clip 5157'!G6</f>
        <v>0</v>
      </c>
      <c r="G24" s="7">
        <f>'MS Clip 5157'!H6</f>
        <v>80</v>
      </c>
      <c r="H24" s="8" t="s">
        <v>39</v>
      </c>
      <c r="I24" s="9" t="e" vm="18">
        <f t="shared" si="1"/>
        <v>#VALUE!</v>
      </c>
    </row>
    <row r="25" spans="1:9" ht="24.95" customHeight="1" x14ac:dyDescent="0.25">
      <c r="A25" s="6">
        <v>12</v>
      </c>
      <c r="B25" s="11" t="s">
        <v>128</v>
      </c>
      <c r="C25" s="6">
        <v>1264</v>
      </c>
      <c r="D25" s="7">
        <f>'MS Clip 5158'!E6</f>
        <v>80</v>
      </c>
      <c r="E25" s="7">
        <f>'MS Clip 5158'!F6</f>
        <v>0</v>
      </c>
      <c r="F25" s="7">
        <f>'MS Clip 5158'!G6</f>
        <v>0</v>
      </c>
      <c r="G25" s="7">
        <f>'MS Clip 5158'!H6</f>
        <v>80</v>
      </c>
      <c r="H25" s="8" t="s">
        <v>39</v>
      </c>
      <c r="I25" s="9" t="e" vm="4">
        <f t="shared" ca="1" si="1"/>
        <v>#VALUE!</v>
      </c>
    </row>
    <row r="26" spans="1:9" ht="24.95" customHeight="1" x14ac:dyDescent="0.25">
      <c r="A26" s="6">
        <f t="shared" ref="A26" si="11">ROW(A23)</f>
        <v>23</v>
      </c>
      <c r="B26" s="11" t="s">
        <v>129</v>
      </c>
      <c r="C26" s="6">
        <v>1266</v>
      </c>
      <c r="D26" s="7">
        <f>'Angular cap 5159'!E6</f>
        <v>140</v>
      </c>
      <c r="E26" s="7">
        <f>'Angular cap 5159'!F6</f>
        <v>0</v>
      </c>
      <c r="F26" s="7">
        <f>'Angular cap 5159'!G6</f>
        <v>0</v>
      </c>
      <c r="G26" s="7">
        <f>'Angular cap 5159'!H6</f>
        <v>140</v>
      </c>
      <c r="H26" s="8" t="s">
        <v>39</v>
      </c>
      <c r="I26" s="9" t="e" vm="19">
        <f t="shared" si="1"/>
        <v>#VALUE!</v>
      </c>
    </row>
    <row r="27" spans="1:9" ht="24.95" customHeight="1" x14ac:dyDescent="0.25">
      <c r="A27" s="6">
        <v>13</v>
      </c>
      <c r="B27" s="11" t="s">
        <v>18</v>
      </c>
      <c r="C27" s="6">
        <v>1267</v>
      </c>
      <c r="D27" s="7">
        <f>'Spring washer Sinle coil '!E6</f>
        <v>140</v>
      </c>
      <c r="E27" s="7">
        <f>'Spring washer Sinle coil '!F6</f>
        <v>0</v>
      </c>
      <c r="F27" s="7">
        <f>'Spring washer Sinle coil '!G6</f>
        <v>0</v>
      </c>
      <c r="G27" s="7">
        <f>'Spring washer Sinle coil '!H6</f>
        <v>140</v>
      </c>
      <c r="H27" s="8" t="s">
        <v>39</v>
      </c>
      <c r="I27" s="9" t="e" vm="20">
        <f t="shared" si="1"/>
        <v>#VALUE!</v>
      </c>
    </row>
    <row r="28" spans="1:9" ht="24.95" customHeight="1" x14ac:dyDescent="0.25">
      <c r="A28" s="6">
        <f t="shared" ref="A28" si="12">ROW(A25)</f>
        <v>25</v>
      </c>
      <c r="B28" s="11" t="s">
        <v>19</v>
      </c>
      <c r="C28" s="6">
        <v>1269</v>
      </c>
      <c r="D28" s="7">
        <f>'Spilt Pin '!E6</f>
        <v>200</v>
      </c>
      <c r="E28" s="7">
        <f>'Spilt Pin '!F6</f>
        <v>0</v>
      </c>
      <c r="F28" s="7">
        <f>'Spilt Pin '!G6</f>
        <v>0</v>
      </c>
      <c r="G28" s="7">
        <f>'Spilt Pin '!H6</f>
        <v>200</v>
      </c>
      <c r="H28" s="8" t="s">
        <v>39</v>
      </c>
      <c r="I28" s="9" t="e" vm="21">
        <f t="shared" si="1"/>
        <v>#VALUE!</v>
      </c>
    </row>
    <row r="29" spans="1:9" ht="24.95" customHeight="1" x14ac:dyDescent="0.25">
      <c r="A29" s="6">
        <v>14</v>
      </c>
      <c r="B29" s="11" t="s">
        <v>20</v>
      </c>
      <c r="C29" s="6">
        <v>1271</v>
      </c>
      <c r="D29" s="7">
        <f>'T-Bolt 5160'!E6</f>
        <v>130</v>
      </c>
      <c r="E29" s="7">
        <f>'T-Bolt 5160'!F6</f>
        <v>0</v>
      </c>
      <c r="F29" s="7">
        <f>'T-Bolt 5160'!G6</f>
        <v>0</v>
      </c>
      <c r="G29" s="7">
        <f>'T-Bolt 5160'!H6</f>
        <v>130</v>
      </c>
      <c r="H29" s="8" t="s">
        <v>39</v>
      </c>
      <c r="I29" s="9" t="e" vm="22">
        <f t="shared" si="1"/>
        <v>#VALUE!</v>
      </c>
    </row>
    <row r="30" spans="1:9" ht="24.95" customHeight="1" x14ac:dyDescent="0.25">
      <c r="A30" s="6">
        <f t="shared" ref="A30" si="13">ROW(A27)</f>
        <v>27</v>
      </c>
      <c r="B30" s="11" t="s">
        <v>130</v>
      </c>
      <c r="C30" s="6">
        <v>1273</v>
      </c>
      <c r="D30" s="7">
        <f>'Channel Sleeper pad '!E7</f>
        <v>60</v>
      </c>
      <c r="E30" s="7">
        <f>'Channel Sleeper pad '!F6</f>
        <v>0</v>
      </c>
      <c r="F30" s="7">
        <f>'Channel Sleeper pad '!G6</f>
        <v>35</v>
      </c>
      <c r="G30" s="7">
        <f>'Channel Sleeper pad '!H6</f>
        <v>25</v>
      </c>
      <c r="H30" s="8" t="s">
        <v>39</v>
      </c>
      <c r="I30" s="9" t="e" vm="23">
        <f t="shared" si="1"/>
        <v>#VALUE!</v>
      </c>
    </row>
    <row r="31" spans="1:9" ht="24.95" customHeight="1" x14ac:dyDescent="0.25">
      <c r="A31" s="6">
        <v>15</v>
      </c>
      <c r="B31" s="11" t="s">
        <v>21</v>
      </c>
      <c r="C31" s="6">
        <v>1275</v>
      </c>
      <c r="D31" s="7">
        <f>'Joggled Fish plate'!E6</f>
        <v>440</v>
      </c>
      <c r="E31" s="7">
        <f>'Joggled Fish plate'!F6</f>
        <v>0</v>
      </c>
      <c r="F31" s="7">
        <f>'Joggled Fish plate'!G6</f>
        <v>416</v>
      </c>
      <c r="G31" s="7">
        <f>'Joggled Fish plate'!H6</f>
        <v>24</v>
      </c>
      <c r="H31" s="8" t="s">
        <v>39</v>
      </c>
      <c r="I31" s="9" t="e" vm="24">
        <f t="shared" si="1"/>
        <v>#VALUE!</v>
      </c>
    </row>
    <row r="32" spans="1:9" ht="24.95" customHeight="1" x14ac:dyDescent="0.25">
      <c r="A32" s="6">
        <f t="shared" ref="A32" si="14">ROW(A29)</f>
        <v>29</v>
      </c>
      <c r="B32" s="11" t="s">
        <v>22</v>
      </c>
      <c r="C32" s="6">
        <v>1277</v>
      </c>
      <c r="D32" s="7">
        <f>'Fish Plate 1 Mtr'!E6</f>
        <v>100</v>
      </c>
      <c r="E32" s="7">
        <f>'Fish Plate 1 Mtr'!F6</f>
        <v>0</v>
      </c>
      <c r="F32" s="7">
        <f>'Fish Plate 1 Mtr'!G6</f>
        <v>64</v>
      </c>
      <c r="G32" s="7">
        <f>'Fish Plate 1 Mtr'!H6</f>
        <v>36</v>
      </c>
      <c r="H32" s="8" t="s">
        <v>39</v>
      </c>
      <c r="I32" s="9" t="e" vm="4">
        <f t="shared" ca="1" si="1"/>
        <v>#VALUE!</v>
      </c>
    </row>
    <row r="33" spans="1:9" ht="24.95" customHeight="1" x14ac:dyDescent="0.25">
      <c r="A33" s="6">
        <v>16</v>
      </c>
      <c r="B33" s="11" t="s">
        <v>23</v>
      </c>
      <c r="C33" s="6">
        <v>1279</v>
      </c>
      <c r="D33" s="7">
        <f>'C-Clamp '!E6</f>
        <v>880</v>
      </c>
      <c r="E33" s="7">
        <f>'C-Clamp '!F6</f>
        <v>0</v>
      </c>
      <c r="F33" s="7">
        <f>'C-Clamp '!G6</f>
        <v>832</v>
      </c>
      <c r="G33" s="7">
        <f>'C-Clamp '!H6</f>
        <v>48</v>
      </c>
      <c r="H33" s="8" t="s">
        <v>39</v>
      </c>
      <c r="I33" s="9" t="e" vm="4">
        <f t="shared" ca="1" si="1"/>
        <v>#VALUE!</v>
      </c>
    </row>
    <row r="34" spans="1:9" ht="24.95" customHeight="1" x14ac:dyDescent="0.25">
      <c r="A34" s="6">
        <f t="shared" ref="A34" si="15">ROW(A31)</f>
        <v>31</v>
      </c>
      <c r="B34" s="11" t="s">
        <v>24</v>
      </c>
      <c r="C34" s="6">
        <v>1281</v>
      </c>
      <c r="D34" s="7">
        <f>'C-Clamp bolt &amp; nut'!E6</f>
        <v>400</v>
      </c>
      <c r="E34" s="7">
        <f>'C-Clamp bolt &amp; nut'!F6</f>
        <v>0</v>
      </c>
      <c r="F34" s="7">
        <f>'C-Clamp bolt &amp; nut'!G6</f>
        <v>400</v>
      </c>
      <c r="G34" s="7">
        <f>'C-Clamp bolt &amp; nut'!H6</f>
        <v>0</v>
      </c>
      <c r="H34" s="8" t="s">
        <v>39</v>
      </c>
      <c r="I34" s="9" t="e" vm="4">
        <f t="shared" ca="1" si="1"/>
        <v>#VALUE!</v>
      </c>
    </row>
    <row r="35" spans="1:9" ht="24.95" customHeight="1" x14ac:dyDescent="0.25">
      <c r="A35" s="6">
        <v>17</v>
      </c>
      <c r="B35" s="11" t="s">
        <v>25</v>
      </c>
      <c r="C35" s="6">
        <v>1283</v>
      </c>
      <c r="D35" s="7">
        <f>'Joggled fish bolt &amp; nut'!E6</f>
        <v>400</v>
      </c>
      <c r="E35" s="7">
        <f>'Joggled fish bolt &amp; nut'!F6</f>
        <v>0</v>
      </c>
      <c r="F35" s="7">
        <f>'Joggled fish bolt &amp; nut'!G6</f>
        <v>100</v>
      </c>
      <c r="G35" s="7">
        <f>'Joggled fish bolt &amp; nut'!H6</f>
        <v>300</v>
      </c>
      <c r="H35" s="8" t="s">
        <v>39</v>
      </c>
      <c r="I35" s="9" t="e" vm="4">
        <f t="shared" ca="1" si="1"/>
        <v>#VALUE!</v>
      </c>
    </row>
    <row r="36" spans="1:9" ht="24.95" customHeight="1" x14ac:dyDescent="0.25">
      <c r="A36" s="6">
        <f t="shared" ref="A36" si="16">ROW(A33)</f>
        <v>33</v>
      </c>
      <c r="B36" s="11" t="s">
        <v>26</v>
      </c>
      <c r="C36" s="6">
        <v>1285</v>
      </c>
      <c r="D36" s="7">
        <f>'1 mtr fish bolt &amp; nut (2)'!E6</f>
        <v>300</v>
      </c>
      <c r="E36" s="7">
        <f>'1 mtr fish bolt &amp; nut (2)'!F6</f>
        <v>0</v>
      </c>
      <c r="F36" s="7">
        <f>'1 mtr fish bolt &amp; nut (2)'!G6</f>
        <v>256</v>
      </c>
      <c r="G36" s="7">
        <f>'1 mtr fish bolt &amp; nut (2)'!H6</f>
        <v>44</v>
      </c>
      <c r="H36" s="8" t="s">
        <v>39</v>
      </c>
      <c r="I36" s="9" t="e" vm="25">
        <f t="shared" si="1"/>
        <v>#VALUE!</v>
      </c>
    </row>
    <row r="37" spans="1:9" ht="24.95" customHeight="1" x14ac:dyDescent="0.25">
      <c r="A37" s="6">
        <v>18</v>
      </c>
      <c r="B37" s="11" t="s">
        <v>174</v>
      </c>
      <c r="C37" s="6">
        <v>1287</v>
      </c>
      <c r="D37" s="7">
        <f>'C-Clamp RT-5856 '!E6</f>
        <v>50</v>
      </c>
      <c r="E37" s="7">
        <f>'C-Clamp RT-5856 '!F6</f>
        <v>0</v>
      </c>
      <c r="F37" s="7">
        <f>'C-Clamp RT-5856 '!G6</f>
        <v>25</v>
      </c>
      <c r="G37" s="7">
        <f>'C-Clamp RT-5856 '!H6</f>
        <v>25</v>
      </c>
      <c r="H37" s="8" t="s">
        <v>39</v>
      </c>
      <c r="I37" s="9" t="e" vm="26">
        <f t="shared" si="1"/>
        <v>#VALUE!</v>
      </c>
    </row>
    <row r="38" spans="1:9" ht="24.95" customHeight="1" x14ac:dyDescent="0.25">
      <c r="A38" s="6">
        <f t="shared" ref="A38" si="17">ROW(A35)</f>
        <v>35</v>
      </c>
      <c r="B38" s="11" t="s">
        <v>179</v>
      </c>
      <c r="C38" s="6">
        <v>1288</v>
      </c>
      <c r="D38" s="7">
        <f>'[1]PHOWRA SPADE'!E6</f>
        <v>50</v>
      </c>
      <c r="E38" s="7">
        <f>'[1]PHOWRA SPADE'!F6</f>
        <v>0</v>
      </c>
      <c r="F38" s="7">
        <f>'[1]PHOWRA SPADE'!G6</f>
        <v>25</v>
      </c>
      <c r="G38" s="7">
        <f>'[1]PHOWRA SPADE'!H6</f>
        <v>25</v>
      </c>
      <c r="H38" s="8" t="s">
        <v>39</v>
      </c>
      <c r="I38" s="9" t="e" vm="4">
        <f t="shared" ca="1" si="1"/>
        <v>#VALUE!</v>
      </c>
    </row>
    <row r="39" spans="1:9" ht="24.95" customHeight="1" x14ac:dyDescent="0.25">
      <c r="A39" s="6">
        <v>19</v>
      </c>
      <c r="B39" s="11" t="s">
        <v>188</v>
      </c>
      <c r="C39" s="6">
        <v>1289</v>
      </c>
      <c r="D39" s="7">
        <f>'Fork ACD'!E6</f>
        <v>7</v>
      </c>
      <c r="E39" s="7">
        <f>'Fork ACD'!F6</f>
        <v>0</v>
      </c>
      <c r="F39" s="7">
        <f>'Fork ACD'!G6</f>
        <v>4</v>
      </c>
      <c r="G39" s="7">
        <f>'Fork ACD'!H6</f>
        <v>3</v>
      </c>
      <c r="H39" s="8" t="s">
        <v>39</v>
      </c>
      <c r="I39" s="9" t="e" vm="27">
        <f t="shared" si="1"/>
        <v>#VALUE!</v>
      </c>
    </row>
    <row r="40" spans="1:9" ht="24.95" customHeight="1" x14ac:dyDescent="0.25">
      <c r="A40" s="6">
        <f t="shared" ref="A40" si="18">ROW(A37)</f>
        <v>37</v>
      </c>
      <c r="B40" s="11" t="s">
        <v>189</v>
      </c>
      <c r="C40" s="6">
        <v>1290</v>
      </c>
      <c r="D40" s="7">
        <f>'BOLT ACD PIN'!E6</f>
        <v>40</v>
      </c>
      <c r="E40" s="7">
        <f>'BOLT ACD PIN'!F6</f>
        <v>0</v>
      </c>
      <c r="F40" s="7">
        <f>'BOLT ACD PIN'!G6</f>
        <v>16</v>
      </c>
      <c r="G40" s="7">
        <f>'BOLT ACD PIN'!H6</f>
        <v>24</v>
      </c>
      <c r="H40" s="8" t="s">
        <v>39</v>
      </c>
      <c r="I40" s="9" t="e" vm="28">
        <f t="shared" si="1"/>
        <v>#VALUE!</v>
      </c>
    </row>
    <row r="41" spans="1:9" ht="24.95" customHeight="1" x14ac:dyDescent="0.25">
      <c r="A41" s="6">
        <v>20</v>
      </c>
      <c r="B41" s="11" t="s">
        <v>190</v>
      </c>
      <c r="C41" s="6">
        <v>1291</v>
      </c>
      <c r="D41" s="7">
        <f>'BOLT ACD Fork'!E6</f>
        <v>14</v>
      </c>
      <c r="E41" s="7">
        <f>'BOLT ACD Fork'!F6</f>
        <v>0</v>
      </c>
      <c r="F41" s="7">
        <f>'BOLT ACD Fork'!G6</f>
        <v>0</v>
      </c>
      <c r="G41" s="7">
        <f>'BOLT ACD Fork'!H6</f>
        <v>14</v>
      </c>
      <c r="H41" s="8" t="s">
        <v>39</v>
      </c>
      <c r="I41" s="9" t="e" vm="29">
        <f t="shared" si="1"/>
        <v>#VALUE!</v>
      </c>
    </row>
    <row r="42" spans="1:9" ht="20.25" x14ac:dyDescent="0.25">
      <c r="A42" s="6">
        <f t="shared" ref="A42" si="19">ROW(A39)</f>
        <v>39</v>
      </c>
      <c r="B42" s="11" t="s">
        <v>191</v>
      </c>
      <c r="C42" s="6">
        <v>1292</v>
      </c>
      <c r="D42" s="7">
        <f>'HEX Nut  ACD'!E6</f>
        <v>54</v>
      </c>
      <c r="E42" s="7">
        <f>'HEX Nut  ACD'!F6</f>
        <v>0</v>
      </c>
      <c r="F42" s="7">
        <f>'HEX Nut  ACD'!G6</f>
        <v>16</v>
      </c>
      <c r="G42" s="7">
        <f>'HEX Nut  ACD'!H6</f>
        <v>38</v>
      </c>
      <c r="H42" s="8" t="s">
        <v>39</v>
      </c>
      <c r="I42" s="9" t="e" vm="30">
        <f t="shared" si="1"/>
        <v>#VALUE!</v>
      </c>
    </row>
    <row r="43" spans="1:9" ht="20.25" x14ac:dyDescent="0.25">
      <c r="A43" s="6">
        <v>21</v>
      </c>
      <c r="B43" s="11" t="s">
        <v>192</v>
      </c>
      <c r="C43" s="6">
        <v>1295</v>
      </c>
      <c r="D43" s="7">
        <f>'US Rail'!E6</f>
        <v>426.29499999999996</v>
      </c>
      <c r="E43" s="7">
        <f>'US Rail'!F6</f>
        <v>0</v>
      </c>
      <c r="F43" s="7">
        <f>'US Rail'!G6</f>
        <v>153.99499999999998</v>
      </c>
      <c r="G43" s="7">
        <f>'US Rail'!H6</f>
        <v>272.29999999999995</v>
      </c>
      <c r="H43" s="8" t="s">
        <v>39</v>
      </c>
      <c r="I43" s="9" t="e" vm="31">
        <f t="shared" si="1"/>
        <v>#VALUE!</v>
      </c>
    </row>
    <row r="44" spans="1:9" ht="20.25" x14ac:dyDescent="0.25">
      <c r="A44" s="6">
        <f t="shared" ref="A44" si="20">ROW(A41)</f>
        <v>41</v>
      </c>
      <c r="B44" s="11" t="s">
        <v>201</v>
      </c>
      <c r="C44" s="6">
        <v>1297</v>
      </c>
      <c r="D44" s="7">
        <f>'WCMS RH'!E6</f>
        <v>3</v>
      </c>
      <c r="E44" s="7">
        <f>'WCMS RH'!F6</f>
        <v>0</v>
      </c>
      <c r="F44" s="7">
        <f>'WCMS RH'!G6</f>
        <v>3</v>
      </c>
      <c r="G44" s="7">
        <f>'WCMS RH'!H6</f>
        <v>0</v>
      </c>
      <c r="H44" s="8" t="s">
        <v>39</v>
      </c>
      <c r="I44" s="9" t="e" vm="32">
        <f t="shared" si="1"/>
        <v>#VALUE!</v>
      </c>
    </row>
    <row r="45" spans="1:9" ht="20.25" x14ac:dyDescent="0.25">
      <c r="A45" s="6">
        <v>22</v>
      </c>
      <c r="B45" s="11" t="s">
        <v>211</v>
      </c>
      <c r="C45" s="6">
        <v>1298</v>
      </c>
      <c r="D45" s="7">
        <f>'Fish Plate 610mm '!E6</f>
        <v>55</v>
      </c>
      <c r="E45" s="7">
        <f>'Fish Plate 610mm '!F6</f>
        <v>0</v>
      </c>
      <c r="F45" s="7">
        <f>'Fish Plate 610mm '!G6</f>
        <v>48</v>
      </c>
      <c r="G45" s="7">
        <f>'Fish Plate 610mm '!H6</f>
        <v>7</v>
      </c>
      <c r="H45" s="8" t="s">
        <v>39</v>
      </c>
      <c r="I45" s="9" t="e" vm="4">
        <f t="shared" ca="1" si="1"/>
        <v>#VALUE!</v>
      </c>
    </row>
    <row r="46" spans="1:9" ht="20.25" x14ac:dyDescent="0.25">
      <c r="A46" s="6">
        <f t="shared" ref="A46" si="21">ROW(A43)</f>
        <v>43</v>
      </c>
      <c r="B46" s="11" t="s">
        <v>218</v>
      </c>
      <c r="C46" s="6">
        <v>1299</v>
      </c>
      <c r="D46" s="7">
        <f>'WCMS LH'!E6</f>
        <v>1</v>
      </c>
      <c r="E46" s="7">
        <f>'WCMS LH'!F6</f>
        <v>0</v>
      </c>
      <c r="F46" s="7">
        <f>'WCMS LH'!G6</f>
        <v>0</v>
      </c>
      <c r="G46" s="7">
        <f>'WCMS LH'!H6</f>
        <v>1</v>
      </c>
      <c r="H46" s="8" t="s">
        <v>39</v>
      </c>
      <c r="I46" s="9" t="e" vm="33">
        <f t="shared" si="1"/>
        <v>#VALUE!</v>
      </c>
    </row>
    <row r="47" spans="1:9" ht="20.25" x14ac:dyDescent="0.25">
      <c r="A47" s="6">
        <v>23</v>
      </c>
      <c r="B47" s="11" t="s">
        <v>221</v>
      </c>
      <c r="C47" s="6"/>
      <c r="D47" s="7">
        <v>2</v>
      </c>
      <c r="E47" s="7">
        <f>'[1]RAIL PROFILE WELD GRINDER '!F6</f>
        <v>0</v>
      </c>
      <c r="F47" s="7">
        <v>0</v>
      </c>
      <c r="G47" s="7">
        <f>'[1]RAIL PROFILE WELD GRINDER '!H6</f>
        <v>2</v>
      </c>
      <c r="H47" s="8" t="s">
        <v>39</v>
      </c>
      <c r="I47" s="9" t="e" vm="4">
        <f t="shared" ca="1" si="1"/>
        <v>#VALUE!</v>
      </c>
    </row>
    <row r="48" spans="1:9" ht="20.25" x14ac:dyDescent="0.25">
      <c r="A48" s="6">
        <f t="shared" ref="A48" si="22">ROW(A45)</f>
        <v>45</v>
      </c>
      <c r="B48" s="11" t="s">
        <v>222</v>
      </c>
      <c r="D48" s="7">
        <v>1</v>
      </c>
      <c r="E48" s="7">
        <f>'[1]THERMIT WELDING TOOL SET'!F6</f>
        <v>0</v>
      </c>
      <c r="F48" s="7">
        <v>0</v>
      </c>
      <c r="G48" s="7">
        <v>1</v>
      </c>
      <c r="H48" s="8" t="s">
        <v>39</v>
      </c>
      <c r="I48" s="9" t="e" vm="34">
        <f t="shared" si="1"/>
        <v>#VALUE!</v>
      </c>
    </row>
    <row r="49" spans="1:9" ht="20.25" x14ac:dyDescent="0.25">
      <c r="A49" s="6">
        <v>24</v>
      </c>
      <c r="B49" s="11" t="s">
        <v>227</v>
      </c>
      <c r="C49" s="6">
        <v>9201</v>
      </c>
      <c r="D49" s="7">
        <f>'Plate Screw 3912'!E6</f>
        <v>1000</v>
      </c>
      <c r="E49" s="7">
        <f>'Plate Screw 3912'!F6</f>
        <v>0</v>
      </c>
      <c r="F49" s="7">
        <f>'Plate Screw 3912'!G6</f>
        <v>0</v>
      </c>
      <c r="G49" s="7">
        <f>'Plate Screw 3912'!H6</f>
        <v>1000</v>
      </c>
      <c r="H49" s="8" t="s">
        <v>39</v>
      </c>
      <c r="I49" s="9" t="e" vm="35">
        <f t="shared" si="1"/>
        <v>#VALUE!</v>
      </c>
    </row>
    <row r="50" spans="1:9" ht="20.25" x14ac:dyDescent="0.25">
      <c r="A50" s="6">
        <f t="shared" ref="A50" si="23">ROW(A47)</f>
        <v>47</v>
      </c>
      <c r="B50" s="11" t="s">
        <v>230</v>
      </c>
      <c r="C50" s="6">
        <v>9203</v>
      </c>
      <c r="D50" s="7">
        <f>'IBAV Leaf Spring (VAENK04195)'!E6</f>
        <v>100</v>
      </c>
      <c r="E50" s="7">
        <f>'IBAV Leaf Spring (VAENK04195)'!F6</f>
        <v>0</v>
      </c>
      <c r="F50" s="7">
        <f>'IBAV Leaf Spring (VAENK04195)'!G6</f>
        <v>0</v>
      </c>
      <c r="G50" s="7">
        <f>'IBAV Leaf Spring (VAENK04195)'!H6</f>
        <v>100</v>
      </c>
      <c r="H50" s="8" t="s">
        <v>39</v>
      </c>
      <c r="I50" s="9" t="e" vm="36">
        <f>_xlfn.IMAGE("https://quickchart.io/qr?text="&amp;_xlfn.ENCODEURL("Sr No: "&amp;A48&amp;" | Item: "&amp;B48&amp;" | Page No: "&amp;C49&amp;" | Receipt: "&amp;D48&amp;" | Transfer: "&amp;E48&amp;" | Issues: "&amp;F48&amp;" | Balance: "&amp;G48&amp;" | Remarks: "&amp;H48))</f>
        <v>#VALUE!</v>
      </c>
    </row>
    <row r="51" spans="1:9" ht="20.25" x14ac:dyDescent="0.25">
      <c r="A51" s="6">
        <v>25</v>
      </c>
      <c r="B51" s="11" t="s">
        <v>231</v>
      </c>
      <c r="C51" s="6">
        <v>9205</v>
      </c>
      <c r="D51" s="7">
        <f>'IBAV Leaf Spring (VAENK04196)'!E6</f>
        <v>100</v>
      </c>
      <c r="E51" s="7">
        <f>'IBAV Leaf Spring (VAENK04196)'!F6</f>
        <v>0</v>
      </c>
      <c r="F51" s="7">
        <f>'IBAV Leaf Spring (VAENK04196)'!G6</f>
        <v>0</v>
      </c>
      <c r="G51" s="7">
        <f>'IBAV Leaf Spring (VAENK04196)'!H6</f>
        <v>100</v>
      </c>
      <c r="H51" s="8" t="s">
        <v>39</v>
      </c>
      <c r="I51" s="9" t="e">
        <f>_xlfn.IMAGE("https://quickchart.io/qr?text="&amp;_xlfn.ENCODEURL("Sr No: "&amp;A49&amp;" | Item: "&amp;B49&amp;" | Page No: "&amp;#REF!&amp;" | Receipt: "&amp;D49&amp;" | Transfer: "&amp;E49&amp;" | Issues: "&amp;F49&amp;" | Balance: "&amp;G49&amp;" | Remarks: "&amp;H49))</f>
        <v>#REF!</v>
      </c>
    </row>
    <row r="52" spans="1:9" ht="20.25" x14ac:dyDescent="0.25">
      <c r="A52" s="6">
        <f t="shared" ref="A52" si="24">ROW(A49)</f>
        <v>49</v>
      </c>
      <c r="B52" s="11" t="s">
        <v>232</v>
      </c>
      <c r="C52" s="6">
        <v>9207</v>
      </c>
      <c r="D52" s="7">
        <f>'IBAV Wedge '!E6</f>
        <v>100</v>
      </c>
      <c r="E52" s="7">
        <f>'IBAV Wedge '!F6</f>
        <v>0</v>
      </c>
      <c r="F52" s="7">
        <f>'IBAV Wedge '!G6</f>
        <v>0</v>
      </c>
      <c r="G52" s="7">
        <f>'IBAV Wedge '!H6</f>
        <v>100</v>
      </c>
      <c r="H52" s="8" t="s">
        <v>39</v>
      </c>
      <c r="I52" s="9" t="e" vm="37">
        <f t="shared" si="1"/>
        <v>#VALUE!</v>
      </c>
    </row>
    <row r="53" spans="1:9" ht="20.25" x14ac:dyDescent="0.25">
      <c r="A53" s="6">
        <v>26</v>
      </c>
      <c r="B53" s="11" t="s">
        <v>233</v>
      </c>
      <c r="C53" s="6">
        <v>9209</v>
      </c>
      <c r="D53" s="7">
        <f>'HEX NUT M24'!E6</f>
        <v>200</v>
      </c>
      <c r="E53" s="7">
        <f>'HEX NUT M24'!F6</f>
        <v>0</v>
      </c>
      <c r="F53" s="7">
        <f>'HEX NUT M24'!G6</f>
        <v>0</v>
      </c>
      <c r="G53" s="7">
        <f>'HEX NUT M24'!H6</f>
        <v>200</v>
      </c>
      <c r="H53" s="8" t="s">
        <v>39</v>
      </c>
      <c r="I53" s="9" t="e" vm="38">
        <f t="shared" si="1"/>
        <v>#VALUE!</v>
      </c>
    </row>
    <row r="54" spans="1:9" ht="20.25" x14ac:dyDescent="0.25">
      <c r="A54" s="6">
        <f t="shared" ref="A54" si="25">ROW(A51)</f>
        <v>51</v>
      </c>
      <c r="B54" s="11" t="s">
        <v>234</v>
      </c>
      <c r="C54" s="6">
        <v>9211</v>
      </c>
      <c r="D54" s="7">
        <f>'Square Head Bolt  '!E6</f>
        <v>200</v>
      </c>
      <c r="E54" s="7">
        <f>'Square Head Bolt  '!F6</f>
        <v>0</v>
      </c>
      <c r="F54" s="7">
        <f>'Square Head Bolt  '!G6</f>
        <v>0</v>
      </c>
      <c r="G54" s="7">
        <f>'Square Head Bolt  '!H6</f>
        <v>200</v>
      </c>
      <c r="H54" s="8" t="s">
        <v>39</v>
      </c>
      <c r="I54" s="9" t="e" vm="39">
        <f t="shared" si="1"/>
        <v>#VALUE!</v>
      </c>
    </row>
    <row r="55" spans="1:9" ht="20.25" x14ac:dyDescent="0.25">
      <c r="A55" s="6">
        <v>27</v>
      </c>
      <c r="B55" s="11" t="s">
        <v>235</v>
      </c>
      <c r="C55" s="6">
        <v>9213</v>
      </c>
      <c r="D55" s="7">
        <f>'T- Head Bolt'!E6</f>
        <v>200</v>
      </c>
      <c r="E55" s="7">
        <f>'T- Head Bolt'!F6</f>
        <v>0</v>
      </c>
      <c r="F55" s="7">
        <f>'T- Head Bolt'!G6</f>
        <v>0</v>
      </c>
      <c r="G55" s="7">
        <f>'T- Head Bolt'!H6</f>
        <v>200</v>
      </c>
      <c r="H55" s="8" t="s">
        <v>39</v>
      </c>
      <c r="I55" s="9" t="e" vm="40">
        <f t="shared" si="1"/>
        <v>#VALUE!</v>
      </c>
    </row>
    <row r="56" spans="1:9" ht="20.25" x14ac:dyDescent="0.25">
      <c r="A56" s="6">
        <f t="shared" ref="A56" si="26">ROW(A53)</f>
        <v>53</v>
      </c>
      <c r="B56" s="11" t="s">
        <v>236</v>
      </c>
      <c r="C56" s="6">
        <v>9215</v>
      </c>
      <c r="D56" s="7">
        <f>'Plain Washer '!E6</f>
        <v>1000</v>
      </c>
      <c r="E56" s="7">
        <f>'Plain Washer '!F6</f>
        <v>0</v>
      </c>
      <c r="F56" s="7">
        <f>'Plain Washer '!G6</f>
        <v>0</v>
      </c>
      <c r="G56" s="7">
        <f>'Plain Washer '!H6</f>
        <v>1000</v>
      </c>
      <c r="H56" s="8" t="s">
        <v>39</v>
      </c>
      <c r="I56" s="9" t="e" vm="41">
        <f t="shared" si="1"/>
        <v>#VALUE!</v>
      </c>
    </row>
    <row r="57" spans="1:9" ht="20.25" x14ac:dyDescent="0.25">
      <c r="A57" s="6">
        <v>28</v>
      </c>
      <c r="B57" s="11" t="s">
        <v>237</v>
      </c>
      <c r="C57" s="6">
        <v>9217</v>
      </c>
      <c r="D57" s="7">
        <f>'Piroller with Doble '!E6</f>
        <v>110</v>
      </c>
      <c r="E57" s="7">
        <f>'Piroller with Doble '!F6</f>
        <v>0</v>
      </c>
      <c r="F57" s="7">
        <f>'Piroller with Doble '!G6</f>
        <v>0</v>
      </c>
      <c r="G57" s="7">
        <f>'Piroller with Doble '!H6</f>
        <v>110</v>
      </c>
      <c r="H57" s="8" t="s">
        <v>39</v>
      </c>
      <c r="I57" s="9" t="e" vm="42">
        <f t="shared" si="1"/>
        <v>#VALUE!</v>
      </c>
    </row>
    <row r="58" spans="1:9" ht="20.25" x14ac:dyDescent="0.25">
      <c r="A58" s="6">
        <f t="shared" ref="A58" si="27">ROW(A55)</f>
        <v>55</v>
      </c>
      <c r="B58" s="11" t="s">
        <v>238</v>
      </c>
      <c r="C58" s="6">
        <v>9219</v>
      </c>
      <c r="D58" s="7">
        <f>'Piroller with Doble 07565'!E6</f>
        <v>50</v>
      </c>
      <c r="E58" s="7">
        <f>'Piroller with Doble 07565'!F6</f>
        <v>0</v>
      </c>
      <c r="F58" s="7">
        <f>'Piroller with Doble 07565'!G6</f>
        <v>0</v>
      </c>
      <c r="G58" s="7">
        <f>'Piroller with Doble 07565'!H6</f>
        <v>50</v>
      </c>
      <c r="H58" s="8" t="s">
        <v>39</v>
      </c>
      <c r="I58" s="9" t="e" vm="43">
        <f t="shared" si="1"/>
        <v>#VALUE!</v>
      </c>
    </row>
    <row r="59" spans="1:9" ht="20.25" x14ac:dyDescent="0.25">
      <c r="A59" s="6">
        <v>29</v>
      </c>
      <c r="B59" s="11" t="s">
        <v>239</v>
      </c>
      <c r="C59" s="6">
        <v>9221</v>
      </c>
      <c r="D59" s="7">
        <f>'Piroller with Single roller'!E6</f>
        <v>50</v>
      </c>
      <c r="E59" s="7">
        <f>'Piroller with Single roller'!F6</f>
        <v>0</v>
      </c>
      <c r="F59" s="7">
        <f>'Piroller with Single roller'!G6</f>
        <v>0</v>
      </c>
      <c r="G59" s="7">
        <f>'Piroller with Single roller'!H6</f>
        <v>50</v>
      </c>
      <c r="H59" s="8" t="s">
        <v>39</v>
      </c>
      <c r="I59" s="9" t="e" vm="44">
        <f t="shared" si="1"/>
        <v>#VALUE!</v>
      </c>
    </row>
    <row r="60" spans="1:9" ht="22.5" x14ac:dyDescent="0.25">
      <c r="A60" s="6">
        <f t="shared" ref="A60" si="28">ROW(A57)</f>
        <v>57</v>
      </c>
      <c r="B60" s="11" t="s">
        <v>240</v>
      </c>
      <c r="C60" s="6">
        <v>9223</v>
      </c>
      <c r="D60" s="10">
        <f>'Piroller with Spring Loaded '!E6</f>
        <v>50</v>
      </c>
      <c r="E60" s="10">
        <f>'Piroller with Spring Loaded '!F6</f>
        <v>0</v>
      </c>
      <c r="F60" s="10">
        <f>'Piroller with Spring Loaded '!G6</f>
        <v>0</v>
      </c>
      <c r="G60" s="10">
        <f>'Piroller with Spring Loaded '!H6</f>
        <v>50</v>
      </c>
      <c r="H60" s="8" t="s">
        <v>39</v>
      </c>
      <c r="I60" s="9" t="e" vm="45">
        <f t="shared" si="1"/>
        <v>#VALUE!</v>
      </c>
    </row>
    <row r="61" spans="1:9" ht="20.25" x14ac:dyDescent="0.25">
      <c r="A61" s="6">
        <v>30</v>
      </c>
      <c r="B61" s="11" t="s">
        <v>241</v>
      </c>
      <c r="C61" s="6">
        <v>9225</v>
      </c>
      <c r="D61" s="7">
        <f>'Helical Spring'!E6</f>
        <v>50</v>
      </c>
      <c r="E61" s="7">
        <f>'Helical Spring'!F6</f>
        <v>0</v>
      </c>
      <c r="F61" s="7">
        <f>'Helical Spring'!G6</f>
        <v>0</v>
      </c>
      <c r="G61" s="7">
        <f>'Helical Spring'!H6</f>
        <v>50</v>
      </c>
      <c r="H61" s="8" t="s">
        <v>39</v>
      </c>
      <c r="I61" s="9" t="e" vm="46">
        <f t="shared" si="1"/>
        <v>#VALUE!</v>
      </c>
    </row>
    <row r="62" spans="1:9" ht="20.25" x14ac:dyDescent="0.25">
      <c r="A62" s="6">
        <f t="shared" ref="A62" si="29">ROW(A59)</f>
        <v>59</v>
      </c>
      <c r="B62" s="11" t="s">
        <v>242</v>
      </c>
      <c r="C62" s="6">
        <v>9227</v>
      </c>
      <c r="D62" s="7">
        <f>'HEX Bolt With Flang'!E6</f>
        <v>100</v>
      </c>
      <c r="E62" s="7">
        <f>'HEX Bolt With Flang'!F6</f>
        <v>0</v>
      </c>
      <c r="F62" s="7">
        <f>'HEX Bolt With Flang'!G6</f>
        <v>0</v>
      </c>
      <c r="G62" s="7">
        <f>'HEX Bolt With Flang'!H6</f>
        <v>100</v>
      </c>
      <c r="H62" s="8" t="s">
        <v>39</v>
      </c>
      <c r="I62" s="9" t="e" vm="47">
        <f t="shared" si="1"/>
        <v>#VALUE!</v>
      </c>
    </row>
    <row r="63" spans="1:9" ht="20.25" x14ac:dyDescent="0.25">
      <c r="A63" s="6">
        <v>31</v>
      </c>
      <c r="B63" s="11" t="s">
        <v>243</v>
      </c>
      <c r="C63" s="6">
        <v>9229</v>
      </c>
      <c r="D63" s="7">
        <f>'Key Locking Washer '!E6</f>
        <v>100</v>
      </c>
      <c r="E63" s="7">
        <f>'Key Locking Washer '!F6</f>
        <v>0</v>
      </c>
      <c r="F63" s="7">
        <f>'Key Locking Washer '!G6</f>
        <v>0</v>
      </c>
      <c r="G63" s="7">
        <f>'Key Locking Washer '!H6</f>
        <v>100</v>
      </c>
      <c r="H63" s="8" t="s">
        <v>39</v>
      </c>
      <c r="I63" s="9" t="e" vm="48">
        <f t="shared" si="1"/>
        <v>#VALUE!</v>
      </c>
    </row>
    <row r="64" spans="1:9" ht="20.25" x14ac:dyDescent="0.25">
      <c r="A64" s="6">
        <f t="shared" ref="A64" si="30">ROW(A61)</f>
        <v>61</v>
      </c>
      <c r="B64" s="11" t="s">
        <v>244</v>
      </c>
      <c r="C64" s="6">
        <v>9231</v>
      </c>
      <c r="D64" s="7">
        <f>'Alen Bolt '!E6</f>
        <v>1000</v>
      </c>
      <c r="E64" s="7">
        <f>'Alen Bolt '!F6</f>
        <v>0</v>
      </c>
      <c r="F64" s="7">
        <f>'Alen Bolt '!G6</f>
        <v>0</v>
      </c>
      <c r="G64" s="7">
        <f>'Alen Bolt '!H6</f>
        <v>1000</v>
      </c>
      <c r="H64" s="8" t="s">
        <v>39</v>
      </c>
      <c r="I64" s="9" t="e" vm="49">
        <f t="shared" si="1"/>
        <v>#VALUE!</v>
      </c>
    </row>
    <row r="65" spans="1:9" ht="20.25" x14ac:dyDescent="0.25">
      <c r="A65" s="6">
        <v>32</v>
      </c>
      <c r="B65" s="11" t="s">
        <v>245</v>
      </c>
      <c r="C65" s="6">
        <v>9233</v>
      </c>
      <c r="D65" s="7">
        <f>'Plate Screw RT-3913'!E6</f>
        <v>1000</v>
      </c>
      <c r="E65" s="7">
        <f>'Plate Screw RT-3913'!F6</f>
        <v>0</v>
      </c>
      <c r="F65" s="7">
        <f>'Plate Screw RT-3913'!G6</f>
        <v>0</v>
      </c>
      <c r="G65" s="7">
        <f>'Plate Screw RT-3913'!H6</f>
        <v>1000</v>
      </c>
      <c r="H65" s="8" t="s">
        <v>39</v>
      </c>
      <c r="I65" s="9" t="e" vm="50">
        <f t="shared" si="1"/>
        <v>#VALUE!</v>
      </c>
    </row>
    <row r="66" spans="1:9" ht="20.25" x14ac:dyDescent="0.25">
      <c r="A66" s="6">
        <f t="shared" ref="A66" si="31">ROW(A63)</f>
        <v>63</v>
      </c>
      <c r="B66" s="11" t="s">
        <v>246</v>
      </c>
      <c r="C66" s="6">
        <v>9235</v>
      </c>
      <c r="D66" s="7">
        <f>'Single coil Spring washer'!E6</f>
        <v>4000</v>
      </c>
      <c r="E66" s="7">
        <f>'Single coil Spring washer'!F6</f>
        <v>0</v>
      </c>
      <c r="F66" s="7">
        <f>'Single coil Spring washer'!G6</f>
        <v>0</v>
      </c>
      <c r="G66" s="7">
        <f>'Single coil Spring washer'!H6</f>
        <v>4000</v>
      </c>
      <c r="H66" s="8" t="s">
        <v>39</v>
      </c>
      <c r="I66" s="9" t="e" vm="51">
        <f t="shared" si="1"/>
        <v>#VALUE!</v>
      </c>
    </row>
    <row r="67" spans="1:9" ht="20.25" x14ac:dyDescent="0.25">
      <c r="A67" s="6">
        <v>33</v>
      </c>
      <c r="B67" s="11" t="s">
        <v>247</v>
      </c>
      <c r="C67" s="6">
        <v>9237</v>
      </c>
      <c r="D67" s="7">
        <f>' SPL K-Clip (VAEVKN05177)'!E6</f>
        <v>50</v>
      </c>
      <c r="E67" s="7">
        <f>' SPL K-Clip (VAEVKN05177)'!F6</f>
        <v>0</v>
      </c>
      <c r="F67" s="7">
        <f>' SPL K-Clip (VAEVKN05177)'!G6</f>
        <v>0</v>
      </c>
      <c r="G67" s="7">
        <f>' SPL K-Clip (VAEVKN05177)'!H6</f>
        <v>50</v>
      </c>
      <c r="H67" s="8" t="s">
        <v>39</v>
      </c>
      <c r="I67" s="9" t="e" vm="52">
        <f t="shared" si="1"/>
        <v>#VALUE!</v>
      </c>
    </row>
    <row r="68" spans="1:9" ht="20.25" x14ac:dyDescent="0.25">
      <c r="A68" s="6">
        <f t="shared" ref="A68" si="32">ROW(A65)</f>
        <v>65</v>
      </c>
      <c r="B68" s="11" t="s">
        <v>248</v>
      </c>
      <c r="C68" s="6">
        <v>9239</v>
      </c>
      <c r="D68" s="7">
        <f>' SPL K-Clip (VAEVKN05178)'!E6</f>
        <v>50</v>
      </c>
      <c r="E68" s="7">
        <f>' SPL K-Clip (VAEVKN05178)'!F6</f>
        <v>0</v>
      </c>
      <c r="F68" s="7">
        <f>' SPL K-Clip (VAEVKN05178)'!G6</f>
        <v>0</v>
      </c>
      <c r="G68" s="7">
        <f>' SPL K-Clip (VAEVKN05178)'!H6</f>
        <v>50</v>
      </c>
      <c r="H68" s="8" t="s">
        <v>39</v>
      </c>
      <c r="I68" s="9" t="e" vm="53">
        <f t="shared" si="1"/>
        <v>#VALUE!</v>
      </c>
    </row>
    <row r="69" spans="1:9" ht="20.25" x14ac:dyDescent="0.25">
      <c r="A69" s="6">
        <v>34</v>
      </c>
      <c r="B69" s="11" t="s">
        <v>249</v>
      </c>
      <c r="C69" s="6">
        <v>9241</v>
      </c>
      <c r="D69" s="7">
        <f>' SPL K-Clip (VAEVKN05179)'!E6</f>
        <v>50</v>
      </c>
      <c r="E69" s="7">
        <f>' SPL K-Clip (VAEVKN05179)'!F6</f>
        <v>0</v>
      </c>
      <c r="F69" s="7">
        <f>' SPL K-Clip (VAEVKN05179)'!G6</f>
        <v>0</v>
      </c>
      <c r="G69" s="7">
        <f>' SPL K-Clip (VAEVKN05179)'!H6</f>
        <v>50</v>
      </c>
      <c r="H69" s="8" t="s">
        <v>39</v>
      </c>
      <c r="I69" s="9" t="e" vm="54">
        <f t="shared" ref="I69:I70" si="33">_xlfn.IMAGE("https://quickchart.io/qr?text="&amp;_xlfn.ENCODEURL("Sr No: "&amp;A67&amp;" | Item: "&amp;B67&amp;" | Page No: "&amp;C67&amp;" | Receipt: "&amp;D67&amp;" | Transfer: "&amp;E67&amp;" | Issues: "&amp;F67&amp;" | Balance: "&amp;G67&amp;" | Remarks: "&amp;H67))</f>
        <v>#VALUE!</v>
      </c>
    </row>
    <row r="70" spans="1:9" ht="20.25" x14ac:dyDescent="0.25">
      <c r="A70" s="6">
        <f t="shared" ref="A70" si="34">ROW(A67)</f>
        <v>67</v>
      </c>
      <c r="B70" s="11" t="s">
        <v>250</v>
      </c>
      <c r="C70" s="6">
        <v>9243</v>
      </c>
      <c r="D70" s="7">
        <f>' SPL K-Clip (VAEVKN05180)'!E6</f>
        <v>50</v>
      </c>
      <c r="E70" s="7">
        <f>' SPL K-Clip (VAEVKN05180)'!F6</f>
        <v>0</v>
      </c>
      <c r="F70" s="7">
        <f>' SPL K-Clip (VAEVKN05180)'!G6</f>
        <v>0</v>
      </c>
      <c r="G70" s="7">
        <f>' SPL K-Clip (VAEVKN05180)'!H6</f>
        <v>50</v>
      </c>
      <c r="H70" s="8" t="s">
        <v>39</v>
      </c>
      <c r="I70" s="9" t="e" vm="55">
        <f t="shared" si="33"/>
        <v>#VALUE!</v>
      </c>
    </row>
  </sheetData>
  <mergeCells count="2">
    <mergeCell ref="B1:H1"/>
    <mergeCell ref="A2:H2"/>
  </mergeCells>
  <hyperlinks>
    <hyperlink ref="B4" location="'GFN Liner'!A1" display="GFN Liner RT-8223 and 8222" xr:uid="{FC084191-B2E2-4AA9-930E-9548E1947105}"/>
    <hyperlink ref="B6" location="ERC!A1" display="ERC (MK-V) RT-5919" xr:uid="{31F904DB-8BC3-4E47-B809-01229577E661}"/>
    <hyperlink ref="B9" location="'  Br Sleeper(8229-37)'!A1" display="Bridge Approach Sleeper(RT-8229-8237)" xr:uid="{A7E3F9F7-2529-4555-806F-A34346BD375A}"/>
    <hyperlink ref="B10" location="'LC Sleeper'!A1" display="Level Crossing Sleeper RT-8225" xr:uid="{E0DB12BF-F93B-48DB-ABA2-AC7292053446}"/>
    <hyperlink ref="B11" location="'SEJ Sleeper'!A1" display="Sej Sleeper (T-4149)" xr:uid="{B08D7260-3B70-4B9A-90B7-6C252FA228BD}"/>
    <hyperlink ref="B12" location="'Br Sleeper 8228'!A1" display="PSC Sleeper Bridge RT-8228" xr:uid="{EE2D9979-4ECB-40D1-AA03-9EB6B49AB285}"/>
    <hyperlink ref="B13" location="' Sleeper7008'!A1" display="PSC Sleeper RT-7008" xr:uid="{E263422F-15EC-4EFA-9438-C13E89CE5DE0}"/>
    <hyperlink ref="B14" location="' Derailing Switch '!A1" display="Derailing Switch With out Fitting" xr:uid="{FBA00A12-580E-4603-8698-00614AF014A6}"/>
    <hyperlink ref="B15" location="'SEJ '!A1" display="Sej with Fitting only Chair plate  (Improved Single Gap)" xr:uid="{24AFCE42-0992-49FA-B034-E1C4AD9C6CE9}"/>
    <hyperlink ref="B16" location="'Hook Bolt '!A1" display="Hook Bolt 288 x 310 mm" xr:uid="{1749D2F8-9692-46A7-883F-8A0041CDADE9}"/>
    <hyperlink ref="B17" location="'Nut lock'!A1" display="Nut Lock 24 mm" xr:uid="{D70F6249-1445-491C-8243-EAB1EE25B31B}"/>
    <hyperlink ref="B18" location="'Gaurd Rail Rubber pad'!A1" display="Guard Rail Galvanised RDSO T-5163" xr:uid="{26937524-F36B-45E5-A63C-2643CAA0A006}"/>
    <hyperlink ref="B19" location="'Round Washer Plan 8mm'!A1" display="Round Washer Plain 8mm" xr:uid="{D3EE61D0-0FE3-4ABF-807A-D88DABB4BB40}"/>
    <hyperlink ref="B20" location="' Washer Plan 10mm '!A1" display="Washer Plain 10mm" xr:uid="{75F63F31-7F5D-40CA-871E-A82D2604B9FD}"/>
    <hyperlink ref="B21" location="' Square Washer 10mm'!A1" display="Square Washer flat 10mm" xr:uid="{42CC635D-62DF-44B4-80D4-CCCE7D1CADD8}"/>
    <hyperlink ref="B22" location="'Single coil washer '!A1" display="Single Coil Washer T Bolt " xr:uid="{6D3159B4-F8D3-486E-8A8F-AF758B2F603A}"/>
    <hyperlink ref="B23" location="'Rubber Pad 25 mm'!A1" display="Pad 25mm Rubber" xr:uid="{1DFF8B7E-147E-4CEA-B08E-675B86580719}"/>
    <hyperlink ref="B24" location="'MS Clip 5157'!A1" display="Clip Outer RDSO/T-5157" xr:uid="{95B07D8F-A53B-4BDB-BD34-6ADA22A32B04}"/>
    <hyperlink ref="B25" location="'MS Clip 5158'!A1" display="Clip Iner  RDSO/T-5158" xr:uid="{652C641E-EAC3-496D-8ADD-D940B8FCDFB0}"/>
    <hyperlink ref="B26" location="'Angular cap 5159'!A1" display="Cap Angular as per RDSO/T-5159" xr:uid="{5C462C55-8D0E-469A-800C-C14822B9B74B}"/>
    <hyperlink ref="B27" location="'Spring washer Sinle coil '!A1" display="Spring Single Coil Hook Bolt" xr:uid="{1C9BCBA5-23EC-4206-9AE1-E08DD74BC66F}"/>
    <hyperlink ref="B28" location="'Spilt Pin '!A1" display="Split Pin" xr:uid="{7DFDAA8F-7FEA-412B-A904-B91C41BE5AC7}"/>
    <hyperlink ref="B29" location="'T-Bolt 5160'!A1" display="Bolt, T-Galvanized as per RDSO/T-5160" xr:uid="{BD50E4FF-E9A0-4DE6-A021-91555441F02F}"/>
    <hyperlink ref="B30" location="'Channel Sleeper pad '!A1" display="D Grooved 10mm Rubber as per RDSO/T-5156" xr:uid="{75179590-2F9E-4EA7-A399-E2C95C793E08}"/>
    <hyperlink ref="B31" location="'Joggled Fish plate'!A1" display="Joggled Fish Plate" xr:uid="{C10CC9DC-2660-4F7D-AAAD-061B0ACED6F2}"/>
    <hyperlink ref="B32" location="'Fish Plate 1 Mtr'!A1" display="Fish Plate 1 Mtr" xr:uid="{809CCA4F-F1F4-44AB-84B7-2C9E1BC07EE4}"/>
    <hyperlink ref="B33" location="'C-Clamp '!A1" display="C-Clamp (Two Piece Clamp)" xr:uid="{51883203-05FC-4ECB-AAE6-C124BCEDFC5E}"/>
    <hyperlink ref="B34" location="'C-Clamp bolt &amp; nut'!A1" display="C-Clamp (Two Piece Clamp) Bolt &amp; Nut" xr:uid="{92046B87-8054-4FCE-A095-16CEBE0593CA}"/>
    <hyperlink ref="B35" location="'Joggled fish bolt &amp; nut'!A1" display="Joggled Fish Plate Bolt &amp; Nut" xr:uid="{76B767DC-0EDE-4968-A54A-CA692596455C}"/>
    <hyperlink ref="B36" location="'1 mtr fish bolt &amp; nut (2)'!A1" display="Nut &amp; Bolt 1 Mtr Fish Plate" xr:uid="{31D413BD-52C1-4265-9147-3ED112259F92}"/>
    <hyperlink ref="B37" location="'C-Clamp RT-5856 '!A1" display="C-Clamp RT-5856 (Screw Type)" xr:uid="{27A2C8A9-FAC4-4AF5-8FAB-7EE1F2D697DF}"/>
    <hyperlink ref="B38" location="'PIN ACD'!A1" display="ACD PIN For VEKVAK Made " xr:uid="{8B049F87-5C45-4977-9219-298332C6CB2F}"/>
    <hyperlink ref="B39" location="'Fork ACD'!A1" display="ACD Fork  For VAE VKN Made " xr:uid="{0FC2556A-AF8F-4F88-955B-4DE41A54CD56}"/>
    <hyperlink ref="B40" location="'BOLT ACD PIN'!A1" display="Bolt M27*140N for ACD PIN For VAE VKN Made " xr:uid="{6F67D1F9-CFFA-4C14-8CC5-0455507D1E5E}"/>
    <hyperlink ref="B41" location="'BOLT ACD Fork'!A1" display="Bolt M27*140N for ACD FORK For VAE VKN Made " xr:uid="{0CF86EEB-5A66-4DCA-AE7D-A17DC50A8D7B}"/>
    <hyperlink ref="B42" location="'HEX Nut  ACD'!A1" display="HEX NUT for ACD For VAE VKN Made " xr:uid="{472AFAE7-4180-49F1-81A5-05BA60A11AF1}"/>
    <hyperlink ref="B43" location="'US Rail'!A1" display="US Rail ( UN Serviceable Rail)" xr:uid="{069249E2-D198-417B-A6B8-C803CA021607}"/>
    <hyperlink ref="B44" location="'WCMS RH'!A1" display="WCMS Crossing with Extened Leg RH" xr:uid="{15692F53-C41C-48F7-A2A4-28C1FDDA9237}"/>
    <hyperlink ref="B45" location="'Fish Plate 610mm '!A1" display="Fish Plate 610mm 52kg with nut and bolt" xr:uid="{EDF5168E-2B77-4A99-BD40-C8133A49A316}"/>
    <hyperlink ref="B46" location="'WCMS LH'!A1" display="WCMS Crossing with Extened Leg LH" xr:uid="{F86710BA-8FB0-4F7A-B624-9EB3371C5A5F}"/>
    <hyperlink ref="B47" location="'1in12 turnout RH'!A1" display="1 in 12 Turnout WITh Fitting RH DLP " xr:uid="{E13F9C28-71CD-4CFF-B941-DFB5D9A2B4BF}"/>
    <hyperlink ref="B48" location="'1in12 turnout LH'!A1" display="1 in 12 Turnout WITh Fitting LH DLP" xr:uid="{1A693782-E6B7-4523-88D3-0B3C8DB843FF}"/>
    <hyperlink ref="B49" location="'Plate Screw 3912'!A1" display="Plate Screw RT-3912" xr:uid="{E625AD00-2900-41A5-9890-BFBBBEA1B2E9}"/>
    <hyperlink ref="B50" location="'IBAV Leaf Spring (VAENK04195)'!A1" display="IBAV Leaf Spring (VAENK04195)" xr:uid="{9480EBD6-9FA6-4872-B878-C3962C57C566}"/>
    <hyperlink ref="B51" location="'IBAV Leaf Spring (VAENK04196)'!A1" display="IBAV Leaf Spring (VAENK04196)" xr:uid="{17A9B856-4A20-41F9-B813-856E02B5DC06}"/>
    <hyperlink ref="B52" location="'IBAV Wedge '!A1" display="IBAV Wedge D18/1111;5*157 (VAENK04196A)" xr:uid="{70BB6152-1875-4731-BC29-6235977380EC}"/>
    <hyperlink ref="B53" location="'HEX NUT M24'!A1" display="HEX NUT M24 (VAEKN 05072)" xr:uid="{62B9485E-2BA0-4580-A50C-ED75CA76A13E}"/>
    <hyperlink ref="B54" location="'Square Head Bolt  '!A1" display="Square Head Bolt M24*90 (VAEVKN 05073)" xr:uid="{53EC8354-79A7-454F-A882-A02590CBEEC6}"/>
    <hyperlink ref="B55" location="'T- Head Bolt'!A1" display="T- Head Bolt with nut for clip (VAEVKN 04311)" xr:uid="{13BFC1F0-7E20-43A0-AEEF-7EFC93195470}"/>
    <hyperlink ref="B56" location="'Plain Washer '!A1" display="Plain Washer (VAEVKN)" xr:uid="{43772306-D3E3-49CD-98AE-1D3AA0538483}"/>
    <hyperlink ref="B57" location="'Piroller with Doble '!A1" display="Piroller with Doble roller (VAEVKN05519)" xr:uid="{7EE806D6-243D-44FC-A949-EFCBC104EE16}"/>
    <hyperlink ref="B58" location="'Piroller with Doble 07565'!A1" display="Piroller with Doble roller (VAEVKN07565)" xr:uid="{7255038E-FF76-4EB6-82A1-921B7DB265FA}"/>
    <hyperlink ref="B59" location="'Piroller with Single roller'!A1" display="Piroller with Single roller (VAEVKN05520)" xr:uid="{88663F14-9E6C-46F2-ADDE-FB1D39BDD396}"/>
    <hyperlink ref="B60" location="'Piroller with Spring Loaded '!A1" display="Piroller with Spring Loaded roller (VAEVKN05521)" xr:uid="{27BF15DD-1DCD-49C9-9565-787B6A137FCA}"/>
    <hyperlink ref="B61" location="'Helical Spring'!A1" display="Helical Spring (VAEVKN05552-00)" xr:uid="{41695AEC-CCCD-488B-9B04-1CB5B098DCCB}"/>
    <hyperlink ref="B62" location="'HEX Bolt With Flang'!A1" display="HEX Bolt With Flang M16*40" xr:uid="{727AC11B-54F4-4513-9363-CA1C69B1012A}"/>
    <hyperlink ref="B63" location="'Key Locking Washer '!A1" display="Key Locking Washer Bonded NL 16-F" xr:uid="{C0EB85E0-ACCF-4229-B4C4-A27D59A84D59}"/>
    <hyperlink ref="B5" location="'Rubber pad'!A1" display="GRSP Rubber Pad RT-7010" xr:uid="{3B019039-1938-4CB2-9B9B-DBA3B2E575F1}"/>
    <hyperlink ref="B7" location="Rail!A1" display="Rail 60kg" xr:uid="{98501A80-F258-46EE-9F30-B6AFA6785F2C}"/>
    <hyperlink ref="B8" location="'PSC Sleeper(1 in 12 DFCC D S '!A1" display="PSC Sleeper(1 in 12 DFCC D/S (trap)" xr:uid="{72D8F2F4-1DBD-48E6-A9BA-A9290CD9F7FF}"/>
    <hyperlink ref="B64" location="'Alen Bolt '!A1" display="Alen Bolt M8*25" xr:uid="{B656C84E-FACA-41EC-90CF-7DAF9A56353A}"/>
    <hyperlink ref="B65" location="'Plate Screw RT-3913'!A1" display="Plate Screw RT-3913" xr:uid="{F4D52BB9-4E4E-4429-B2A7-6B76266B3B54}"/>
    <hyperlink ref="B66" location="'Single coil Spring washer'!A1" display="Single coil Spring washer  T-10773" xr:uid="{58905BE2-B030-4A7B-8992-AC5FC3103154}"/>
    <hyperlink ref="B67" location="' SPL K-Clip (VAEVKN05177)'!A1" display=" SPL K-Clip (VAEVKN05177)" xr:uid="{08623B26-94F8-4A45-A205-D20BF16FB983}"/>
    <hyperlink ref="B68" location="' SPL K-Clip (VAEVKN05178)'!A1" display=" SPL K-Clip (VAEVKN05178)" xr:uid="{92BAE9E4-833E-4A0C-8253-C1A6741C82DA}"/>
    <hyperlink ref="B69" location="' SPL K-Clip (VAEVKN05179)'!A1" display=" SPL K-Clip (VAEVKN05179)" xr:uid="{C3AF8885-73B9-4E91-AF36-51FF98981F7C}"/>
    <hyperlink ref="B70" location="' SPL K-Clip (VAEVKN05180)'!A1" display=" SPL K-Clip (VAEVKN05180)" xr:uid="{DB3FC502-A658-421D-9C53-E33F8918876C}"/>
  </hyperlinks>
  <pageMargins left="0.59055118110236227" right="0.19685039370078741" top="0.59055118110236227" bottom="0.19685039370078741" header="0" footer="0"/>
  <pageSetup paperSize="9" scale="74" fitToHeight="2" orientation="portrait" r:id="rId1"/>
  <rowBreaks count="1" manualBreakCount="1">
    <brk id="46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DF56-5318-43DF-BAC8-B77B523DCE22}">
  <dimension ref="A1:M1048534"/>
  <sheetViews>
    <sheetView workbookViewId="0">
      <selection activeCell="G17" sqref="G17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12">
        <v>744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0" customHeight="1" x14ac:dyDescent="0.3">
      <c r="A3" s="63" t="s">
        <v>45</v>
      </c>
      <c r="B3" s="63"/>
      <c r="C3" s="63"/>
      <c r="D3" s="18" t="s">
        <v>46</v>
      </c>
      <c r="E3" s="66" t="s">
        <v>47</v>
      </c>
      <c r="F3" s="66"/>
      <c r="G3" s="66"/>
      <c r="H3" s="66"/>
      <c r="I3" s="19">
        <v>1201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19754</v>
      </c>
      <c r="F6" s="27">
        <f>SUM(F7:F963)</f>
        <v>0</v>
      </c>
      <c r="G6" s="27">
        <f>SUM(G7:G963)</f>
        <v>17665</v>
      </c>
      <c r="H6" s="27">
        <f>SUM(E6-F6-G6)</f>
        <v>2089</v>
      </c>
      <c r="I6" s="28"/>
      <c r="J6" s="29"/>
    </row>
    <row r="7" spans="1:13" ht="56.25" x14ac:dyDescent="0.3">
      <c r="A7" s="30">
        <v>46113</v>
      </c>
      <c r="B7" s="31" t="s">
        <v>55</v>
      </c>
      <c r="C7" s="31" t="s">
        <v>0</v>
      </c>
      <c r="D7" s="32" t="s">
        <v>56</v>
      </c>
      <c r="E7" s="33">
        <v>19754</v>
      </c>
      <c r="F7" s="33">
        <v>0</v>
      </c>
      <c r="G7" s="33">
        <v>0</v>
      </c>
      <c r="H7" s="33">
        <f>SUM(E7-F7-G7)</f>
        <v>19754</v>
      </c>
      <c r="I7" s="67"/>
      <c r="J7" s="68"/>
    </row>
    <row r="8" spans="1:13" ht="56.25" x14ac:dyDescent="0.3">
      <c r="A8" s="30">
        <v>45677</v>
      </c>
      <c r="B8" s="31" t="s">
        <v>57</v>
      </c>
      <c r="C8" s="31" t="s">
        <v>58</v>
      </c>
      <c r="D8" s="32" t="s">
        <v>56</v>
      </c>
      <c r="E8" s="33">
        <v>0</v>
      </c>
      <c r="F8" s="33">
        <v>0</v>
      </c>
      <c r="G8" s="33">
        <v>130</v>
      </c>
      <c r="H8" s="36">
        <f>+H7+E8-F8-G8</f>
        <v>19624</v>
      </c>
      <c r="I8" s="67"/>
      <c r="J8" s="68"/>
    </row>
    <row r="9" spans="1:13" ht="56.25" x14ac:dyDescent="0.3">
      <c r="A9" s="30">
        <v>45961</v>
      </c>
      <c r="B9" s="31" t="s">
        <v>59</v>
      </c>
      <c r="C9" s="31" t="s">
        <v>60</v>
      </c>
      <c r="D9" s="32" t="s">
        <v>56</v>
      </c>
      <c r="E9" s="37">
        <v>0</v>
      </c>
      <c r="F9" s="37">
        <v>0</v>
      </c>
      <c r="G9" s="38">
        <v>20</v>
      </c>
      <c r="H9" s="38">
        <f>H8-G9</f>
        <v>19604</v>
      </c>
      <c r="I9" s="67"/>
      <c r="J9" s="68"/>
    </row>
    <row r="10" spans="1:13" ht="56.25" x14ac:dyDescent="0.3">
      <c r="A10" s="30">
        <v>45961</v>
      </c>
      <c r="B10" s="31" t="s">
        <v>61</v>
      </c>
      <c r="C10" s="31" t="s">
        <v>60</v>
      </c>
      <c r="D10" s="32" t="s">
        <v>56</v>
      </c>
      <c r="E10" s="37">
        <v>0</v>
      </c>
      <c r="F10" s="37">
        <v>0</v>
      </c>
      <c r="G10" s="38">
        <v>180</v>
      </c>
      <c r="H10" s="38">
        <f t="shared" ref="H10:H17" si="0">H9-G10</f>
        <v>19424</v>
      </c>
      <c r="I10" s="34"/>
      <c r="J10" s="35"/>
    </row>
    <row r="11" spans="1:13" ht="56.25" x14ac:dyDescent="0.3">
      <c r="A11" s="30">
        <v>45961</v>
      </c>
      <c r="B11" s="31" t="s">
        <v>62</v>
      </c>
      <c r="C11" s="31" t="s">
        <v>60</v>
      </c>
      <c r="D11" s="32" t="s">
        <v>56</v>
      </c>
      <c r="E11" s="37">
        <v>0</v>
      </c>
      <c r="F11" s="37">
        <v>0</v>
      </c>
      <c r="G11" s="38">
        <v>55</v>
      </c>
      <c r="H11" s="38">
        <f t="shared" si="0"/>
        <v>19369</v>
      </c>
      <c r="I11" s="67"/>
      <c r="J11" s="68"/>
    </row>
    <row r="12" spans="1:13" ht="56.25" x14ac:dyDescent="0.3">
      <c r="A12" s="30">
        <v>45961</v>
      </c>
      <c r="B12" s="31" t="s">
        <v>63</v>
      </c>
      <c r="C12" s="31" t="s">
        <v>60</v>
      </c>
      <c r="D12" s="32" t="s">
        <v>56</v>
      </c>
      <c r="E12" s="37">
        <v>0</v>
      </c>
      <c r="F12" s="37">
        <v>0</v>
      </c>
      <c r="G12" s="37">
        <v>90</v>
      </c>
      <c r="H12" s="38">
        <f t="shared" si="0"/>
        <v>19279</v>
      </c>
      <c r="I12" s="67"/>
      <c r="J12" s="68"/>
    </row>
    <row r="13" spans="1:13" ht="56.25" x14ac:dyDescent="0.3">
      <c r="A13" s="30">
        <v>46051</v>
      </c>
      <c r="B13" s="31" t="s">
        <v>64</v>
      </c>
      <c r="C13" s="39" t="s">
        <v>65</v>
      </c>
      <c r="D13" s="32" t="s">
        <v>56</v>
      </c>
      <c r="E13" s="37">
        <v>0</v>
      </c>
      <c r="F13" s="37">
        <v>0</v>
      </c>
      <c r="G13" s="37">
        <v>40</v>
      </c>
      <c r="H13" s="38">
        <f t="shared" si="0"/>
        <v>19239</v>
      </c>
      <c r="I13" s="67"/>
      <c r="J13" s="68"/>
    </row>
    <row r="14" spans="1:13" ht="56.25" x14ac:dyDescent="0.3">
      <c r="A14" s="30">
        <v>46101</v>
      </c>
      <c r="B14" s="31" t="s">
        <v>66</v>
      </c>
      <c r="C14" s="39" t="s">
        <v>67</v>
      </c>
      <c r="D14" s="32" t="s">
        <v>56</v>
      </c>
      <c r="E14" s="37">
        <v>0</v>
      </c>
      <c r="F14" s="37">
        <v>0</v>
      </c>
      <c r="G14" s="37">
        <v>16750</v>
      </c>
      <c r="H14" s="38">
        <f t="shared" si="0"/>
        <v>2489</v>
      </c>
      <c r="I14" s="67"/>
      <c r="J14" s="68"/>
    </row>
    <row r="15" spans="1:13" ht="56.25" x14ac:dyDescent="0.3">
      <c r="A15" s="30">
        <v>46101</v>
      </c>
      <c r="B15" s="31" t="s">
        <v>68</v>
      </c>
      <c r="C15" s="39" t="s">
        <v>69</v>
      </c>
      <c r="D15" s="32" t="s">
        <v>56</v>
      </c>
      <c r="E15" s="37">
        <v>0</v>
      </c>
      <c r="F15" s="37">
        <v>0</v>
      </c>
      <c r="G15" s="37">
        <v>300</v>
      </c>
      <c r="H15" s="38">
        <f t="shared" si="0"/>
        <v>2189</v>
      </c>
      <c r="I15" s="67"/>
      <c r="J15" s="68"/>
    </row>
    <row r="16" spans="1:13" ht="56.25" x14ac:dyDescent="0.3">
      <c r="A16" s="30">
        <v>46139</v>
      </c>
      <c r="B16" s="31" t="s">
        <v>70</v>
      </c>
      <c r="C16" s="39" t="s">
        <v>71</v>
      </c>
      <c r="D16" s="32" t="s">
        <v>56</v>
      </c>
      <c r="E16" s="37">
        <v>0</v>
      </c>
      <c r="F16" s="37">
        <v>0</v>
      </c>
      <c r="G16" s="37">
        <v>100</v>
      </c>
      <c r="H16" s="37">
        <f t="shared" si="0"/>
        <v>2089</v>
      </c>
      <c r="I16" s="67"/>
      <c r="J16" s="68"/>
    </row>
    <row r="17" spans="1:10" ht="30" customHeight="1" x14ac:dyDescent="0.3">
      <c r="A17" s="30"/>
      <c r="B17" s="39"/>
      <c r="C17" s="39"/>
      <c r="D17" s="39"/>
      <c r="E17" s="37">
        <v>0</v>
      </c>
      <c r="F17" s="37">
        <v>0</v>
      </c>
      <c r="G17" s="37"/>
      <c r="H17" s="37">
        <f t="shared" si="0"/>
        <v>2089</v>
      </c>
      <c r="I17" s="67"/>
      <c r="J17" s="68"/>
    </row>
    <row r="18" spans="1:10" ht="30" customHeight="1" x14ac:dyDescent="0.3">
      <c r="A18" s="30"/>
      <c r="B18" s="39"/>
      <c r="C18" s="39"/>
      <c r="D18" s="39"/>
      <c r="E18" s="37"/>
      <c r="F18" s="37"/>
      <c r="G18" s="37"/>
      <c r="H18" s="38"/>
      <c r="I18" s="67"/>
      <c r="J18" s="68"/>
    </row>
    <row r="19" spans="1:10" ht="30" customHeight="1" x14ac:dyDescent="0.3">
      <c r="A19" s="30"/>
      <c r="B19" s="39"/>
      <c r="C19" s="39"/>
      <c r="D19" s="39"/>
      <c r="E19" s="37"/>
      <c r="F19" s="37"/>
      <c r="G19" s="37"/>
      <c r="H19" s="38"/>
      <c r="I19" s="67"/>
      <c r="J19" s="68"/>
    </row>
    <row r="20" spans="1:10" ht="30" customHeight="1" x14ac:dyDescent="0.3">
      <c r="A20" s="30"/>
      <c r="B20" s="39"/>
      <c r="C20" s="39"/>
      <c r="D20" s="39"/>
      <c r="E20" s="37"/>
      <c r="F20" s="37"/>
      <c r="G20" s="37"/>
      <c r="H20" s="38"/>
      <c r="I20" s="67"/>
      <c r="J20" s="68"/>
    </row>
    <row r="21" spans="1:10" ht="30" customHeight="1" x14ac:dyDescent="0.3">
      <c r="A21" s="30"/>
      <c r="B21" s="39"/>
      <c r="C21" s="39"/>
      <c r="D21" s="39"/>
      <c r="E21" s="37"/>
      <c r="F21" s="37"/>
      <c r="G21" s="37"/>
      <c r="H21" s="38"/>
      <c r="I21" s="67"/>
      <c r="J21" s="68"/>
    </row>
    <row r="22" spans="1:10" ht="30" customHeight="1" x14ac:dyDescent="0.3">
      <c r="A22" s="30"/>
      <c r="B22" s="39"/>
      <c r="C22" s="39"/>
      <c r="D22" s="39"/>
      <c r="E22" s="37"/>
      <c r="F22" s="37"/>
      <c r="G22" s="37"/>
      <c r="H22" s="38"/>
      <c r="I22" s="67"/>
      <c r="J22" s="68"/>
    </row>
    <row r="23" spans="1:10" ht="30" customHeight="1" x14ac:dyDescent="0.3">
      <c r="A23" s="30"/>
      <c r="B23" s="39"/>
      <c r="C23" s="39"/>
      <c r="D23" s="39"/>
      <c r="E23" s="37"/>
      <c r="F23" s="37"/>
      <c r="G23" s="37"/>
      <c r="H23" s="38"/>
      <c r="I23" s="67"/>
      <c r="J23" s="68"/>
    </row>
    <row r="24" spans="1:10" ht="30" customHeight="1" x14ac:dyDescent="0.3">
      <c r="A24" s="30"/>
      <c r="B24" s="39"/>
      <c r="C24" s="39"/>
      <c r="D24" s="39"/>
      <c r="E24" s="37"/>
      <c r="F24" s="37"/>
      <c r="G24" s="37"/>
      <c r="H24" s="38"/>
      <c r="I24" s="67"/>
      <c r="J24" s="68"/>
    </row>
    <row r="25" spans="1:10" ht="30" customHeight="1" x14ac:dyDescent="0.3">
      <c r="A25" s="30"/>
      <c r="B25" s="39"/>
      <c r="C25" s="39"/>
      <c r="D25" s="39"/>
      <c r="E25" s="37"/>
      <c r="F25" s="37"/>
      <c r="G25" s="37"/>
      <c r="H25" s="38"/>
      <c r="I25" s="67"/>
      <c r="J25" s="68"/>
    </row>
    <row r="26" spans="1:10" ht="30" customHeight="1" x14ac:dyDescent="0.3">
      <c r="A26" s="30"/>
      <c r="B26" s="39"/>
      <c r="C26" s="39"/>
      <c r="D26" s="39"/>
      <c r="E26" s="37"/>
      <c r="F26" s="37"/>
      <c r="G26" s="37"/>
      <c r="H26" s="38"/>
      <c r="I26" s="67"/>
      <c r="J26" s="68"/>
    </row>
    <row r="27" spans="1:10" ht="30" customHeight="1" x14ac:dyDescent="0.3">
      <c r="A27" s="30"/>
      <c r="B27" s="39"/>
      <c r="C27" s="39"/>
      <c r="D27" s="39"/>
      <c r="E27" s="37"/>
      <c r="F27" s="37"/>
      <c r="G27" s="37"/>
      <c r="H27" s="38"/>
      <c r="I27" s="67"/>
      <c r="J27" s="68"/>
    </row>
    <row r="28" spans="1:10" ht="30" customHeight="1" x14ac:dyDescent="0.3">
      <c r="A28" s="30"/>
      <c r="B28" s="39"/>
      <c r="C28" s="39"/>
      <c r="D28" s="39"/>
      <c r="E28" s="37"/>
      <c r="F28" s="37"/>
      <c r="G28" s="37"/>
      <c r="H28" s="38"/>
      <c r="I28" s="67"/>
      <c r="J28" s="68"/>
    </row>
    <row r="29" spans="1:10" ht="30" customHeight="1" x14ac:dyDescent="0.3">
      <c r="A29" s="30"/>
      <c r="B29" s="39"/>
      <c r="C29" s="39"/>
      <c r="D29" s="39"/>
      <c r="E29" s="37"/>
      <c r="F29" s="37"/>
      <c r="G29" s="37"/>
      <c r="H29" s="38"/>
      <c r="I29" s="67"/>
      <c r="J29" s="68"/>
    </row>
    <row r="30" spans="1:10" ht="30" customHeight="1" x14ac:dyDescent="0.3">
      <c r="A30" s="30"/>
      <c r="B30" s="39"/>
      <c r="C30" s="39"/>
      <c r="D30" s="39"/>
      <c r="E30" s="37"/>
      <c r="F30" s="37"/>
      <c r="G30" s="37"/>
      <c r="H30" s="38"/>
      <c r="I30" s="67"/>
      <c r="J30" s="68"/>
    </row>
    <row r="31" spans="1:10" ht="30" customHeight="1" x14ac:dyDescent="0.3">
      <c r="A31" s="30"/>
      <c r="B31" s="39"/>
      <c r="C31" s="39"/>
      <c r="D31" s="39"/>
      <c r="E31" s="37"/>
      <c r="F31" s="37"/>
      <c r="G31" s="37"/>
      <c r="H31" s="38"/>
      <c r="I31" s="67"/>
      <c r="J31" s="68"/>
    </row>
    <row r="32" spans="1:10" ht="30" customHeight="1" x14ac:dyDescent="0.3">
      <c r="A32" s="30"/>
      <c r="B32" s="39"/>
      <c r="C32" s="39"/>
      <c r="D32" s="39"/>
      <c r="E32" s="37"/>
      <c r="F32" s="37"/>
      <c r="G32" s="37"/>
      <c r="H32" s="38"/>
      <c r="I32" s="67"/>
      <c r="J32" s="68"/>
    </row>
    <row r="33" spans="1:10" ht="30" customHeight="1" x14ac:dyDescent="0.3">
      <c r="A33" s="30"/>
      <c r="B33" s="39"/>
      <c r="C33" s="39"/>
      <c r="D33" s="39"/>
      <c r="E33" s="37"/>
      <c r="F33" s="37"/>
      <c r="G33" s="37"/>
      <c r="H33" s="38"/>
      <c r="I33" s="67"/>
      <c r="J33" s="68"/>
    </row>
    <row r="34" spans="1:10" ht="30" customHeight="1" x14ac:dyDescent="0.3">
      <c r="A34" s="30"/>
      <c r="B34" s="39"/>
      <c r="C34" s="39"/>
      <c r="D34" s="39"/>
      <c r="E34" s="37"/>
      <c r="F34" s="37"/>
      <c r="G34" s="37"/>
      <c r="H34" s="38"/>
      <c r="I34" s="67"/>
      <c r="J34" s="68"/>
    </row>
    <row r="35" spans="1:10" ht="30" customHeight="1" x14ac:dyDescent="0.3">
      <c r="A35" s="30"/>
      <c r="B35" s="39"/>
      <c r="C35" s="39"/>
      <c r="D35" s="39"/>
      <c r="E35" s="37"/>
      <c r="F35" s="37"/>
      <c r="G35" s="37"/>
      <c r="H35" s="38"/>
      <c r="I35" s="67"/>
      <c r="J35" s="68"/>
    </row>
    <row r="36" spans="1:10" ht="30" customHeight="1" x14ac:dyDescent="0.3">
      <c r="A36" s="30"/>
      <c r="B36" s="39"/>
      <c r="C36" s="39"/>
      <c r="D36" s="39"/>
      <c r="E36" s="37"/>
      <c r="F36" s="37"/>
      <c r="G36" s="37"/>
      <c r="H36" s="38"/>
      <c r="I36" s="67"/>
      <c r="J36" s="68"/>
    </row>
    <row r="37" spans="1:10" ht="30" customHeight="1" x14ac:dyDescent="0.3">
      <c r="A37" s="30"/>
      <c r="B37" s="39"/>
      <c r="C37" s="39"/>
      <c r="D37" s="39"/>
      <c r="E37" s="37"/>
      <c r="F37" s="37"/>
      <c r="G37" s="37"/>
      <c r="H37" s="38"/>
      <c r="I37" s="67"/>
      <c r="J37" s="68"/>
    </row>
    <row r="38" spans="1:10" ht="30" customHeight="1" x14ac:dyDescent="0.3">
      <c r="A38" s="30"/>
      <c r="B38" s="39"/>
      <c r="C38" s="39"/>
      <c r="D38" s="39"/>
      <c r="E38" s="37"/>
      <c r="F38" s="37"/>
      <c r="G38" s="37"/>
      <c r="H38" s="38"/>
      <c r="I38" s="67"/>
      <c r="J38" s="68"/>
    </row>
    <row r="39" spans="1:10" ht="30" customHeight="1" x14ac:dyDescent="0.3">
      <c r="A39" s="30"/>
      <c r="B39" s="39"/>
      <c r="C39" s="39"/>
      <c r="D39" s="39"/>
      <c r="E39" s="37"/>
      <c r="F39" s="37"/>
      <c r="G39" s="37"/>
      <c r="H39" s="38"/>
      <c r="I39" s="67"/>
      <c r="J39" s="68"/>
    </row>
    <row r="40" spans="1:10" ht="30" customHeight="1" x14ac:dyDescent="0.3">
      <c r="A40" s="30"/>
      <c r="B40" s="39"/>
      <c r="C40" s="39"/>
      <c r="D40" s="39"/>
      <c r="E40" s="37"/>
      <c r="F40" s="37"/>
      <c r="G40" s="37"/>
      <c r="H40" s="38"/>
      <c r="I40" s="67"/>
      <c r="J40" s="68"/>
    </row>
    <row r="41" spans="1:10" ht="30" customHeight="1" x14ac:dyDescent="0.3">
      <c r="A41" s="30"/>
      <c r="B41" s="39"/>
      <c r="C41" s="39"/>
      <c r="D41" s="39"/>
      <c r="E41" s="37"/>
      <c r="F41" s="37"/>
      <c r="G41" s="37"/>
      <c r="H41" s="38"/>
      <c r="I41" s="67"/>
      <c r="J41" s="68"/>
    </row>
    <row r="42" spans="1:10" ht="30" customHeight="1" x14ac:dyDescent="0.3">
      <c r="A42" s="30"/>
      <c r="B42" s="39"/>
      <c r="C42" s="39"/>
      <c r="D42" s="39"/>
      <c r="E42" s="37"/>
      <c r="F42" s="37"/>
      <c r="G42" s="37"/>
      <c r="H42" s="38"/>
      <c r="I42" s="67"/>
      <c r="J42" s="68"/>
    </row>
    <row r="43" spans="1:10" ht="30" customHeight="1" x14ac:dyDescent="0.3">
      <c r="A43" s="30"/>
      <c r="B43" s="39"/>
      <c r="C43" s="39"/>
      <c r="D43" s="39"/>
      <c r="E43" s="37"/>
      <c r="F43" s="37"/>
      <c r="G43" s="37"/>
      <c r="H43" s="38"/>
      <c r="I43" s="67"/>
      <c r="J43" s="68"/>
    </row>
    <row r="44" spans="1:10" ht="30" customHeight="1" x14ac:dyDescent="0.3">
      <c r="A44" s="30"/>
      <c r="B44" s="39"/>
      <c r="C44" s="39"/>
      <c r="D44" s="39"/>
      <c r="E44" s="37"/>
      <c r="F44" s="37"/>
      <c r="G44" s="37"/>
      <c r="H44" s="38"/>
      <c r="I44" s="67"/>
      <c r="J44" s="68"/>
    </row>
    <row r="45" spans="1:10" ht="30" customHeight="1" x14ac:dyDescent="0.3">
      <c r="A45" s="30"/>
      <c r="B45" s="39"/>
      <c r="C45" s="39"/>
      <c r="D45" s="39"/>
      <c r="E45" s="37"/>
      <c r="F45" s="37"/>
      <c r="G45" s="37"/>
      <c r="H45" s="38"/>
      <c r="I45" s="67"/>
      <c r="J45" s="68"/>
    </row>
    <row r="46" spans="1:10" ht="30" customHeight="1" x14ac:dyDescent="0.3">
      <c r="A46" s="30"/>
      <c r="B46" s="39"/>
      <c r="C46" s="39"/>
      <c r="D46" s="39"/>
      <c r="E46" s="37"/>
      <c r="F46" s="37"/>
      <c r="G46" s="37"/>
      <c r="H46" s="38"/>
      <c r="I46" s="67"/>
      <c r="J46" s="68"/>
    </row>
    <row r="47" spans="1:10" ht="30" customHeight="1" x14ac:dyDescent="0.3">
      <c r="A47" s="30"/>
      <c r="B47" s="39"/>
      <c r="C47" s="39"/>
      <c r="D47" s="39"/>
      <c r="E47" s="37"/>
      <c r="F47" s="37"/>
      <c r="G47" s="37"/>
      <c r="H47" s="38"/>
      <c r="I47" s="67"/>
      <c r="J47" s="68"/>
    </row>
    <row r="48" spans="1:10" ht="30" customHeight="1" x14ac:dyDescent="0.3">
      <c r="A48" s="30"/>
      <c r="B48" s="39"/>
      <c r="C48" s="39"/>
      <c r="D48" s="39"/>
      <c r="E48" s="37"/>
      <c r="F48" s="37"/>
      <c r="G48" s="37"/>
      <c r="H48" s="38"/>
      <c r="I48" s="67"/>
      <c r="J48" s="68"/>
    </row>
    <row r="49" spans="1:13" ht="30" customHeight="1" x14ac:dyDescent="0.3">
      <c r="A49" s="30"/>
      <c r="B49" s="39"/>
      <c r="C49" s="39"/>
      <c r="D49" s="39"/>
      <c r="E49" s="37"/>
      <c r="F49" s="37"/>
      <c r="G49" s="37"/>
      <c r="H49" s="38"/>
      <c r="I49" s="67"/>
      <c r="J49" s="68"/>
    </row>
    <row r="50" spans="1:13" ht="30" customHeight="1" x14ac:dyDescent="0.3">
      <c r="A50" s="30"/>
      <c r="B50" s="39"/>
      <c r="C50" s="39"/>
      <c r="D50" s="39"/>
      <c r="E50" s="37"/>
      <c r="F50" s="37"/>
      <c r="G50" s="37"/>
      <c r="H50" s="38"/>
      <c r="I50" s="67"/>
      <c r="J50" s="68"/>
    </row>
    <row r="51" spans="1:13" ht="30" customHeight="1" x14ac:dyDescent="0.3">
      <c r="A51" s="30"/>
      <c r="B51" s="39"/>
      <c r="C51" s="39"/>
      <c r="D51" s="39"/>
      <c r="E51" s="37"/>
      <c r="F51" s="37"/>
      <c r="G51" s="37"/>
      <c r="H51" s="38"/>
      <c r="I51" s="67"/>
      <c r="J51" s="68"/>
    </row>
    <row r="52" spans="1:13" ht="30" customHeight="1" x14ac:dyDescent="0.3">
      <c r="A52" s="30"/>
      <c r="B52" s="39"/>
      <c r="C52" s="39"/>
      <c r="D52" s="39"/>
      <c r="E52" s="37"/>
      <c r="F52" s="37"/>
      <c r="G52" s="37"/>
      <c r="H52" s="38"/>
      <c r="I52" s="67"/>
      <c r="J52" s="68"/>
    </row>
    <row r="53" spans="1:13" ht="30" customHeight="1" x14ac:dyDescent="0.3">
      <c r="A53" s="30"/>
      <c r="B53" s="39"/>
      <c r="C53" s="39"/>
      <c r="D53" s="39"/>
      <c r="E53" s="37"/>
      <c r="F53" s="37"/>
      <c r="G53" s="37"/>
      <c r="H53" s="38"/>
      <c r="I53" s="67"/>
      <c r="J53" s="68"/>
    </row>
    <row r="54" spans="1:13" ht="30" customHeight="1" x14ac:dyDescent="0.3">
      <c r="A54" s="30"/>
      <c r="B54" s="39"/>
      <c r="C54" s="39"/>
      <c r="D54" s="39"/>
      <c r="E54" s="37"/>
      <c r="F54" s="37"/>
      <c r="G54" s="37"/>
      <c r="H54" s="38"/>
      <c r="I54" s="67"/>
      <c r="J54" s="68"/>
    </row>
    <row r="55" spans="1:13" ht="30" customHeight="1" x14ac:dyDescent="0.3">
      <c r="A55" s="30"/>
      <c r="B55" s="39"/>
      <c r="C55" s="39"/>
      <c r="D55" s="39"/>
      <c r="E55" s="37"/>
      <c r="F55" s="37"/>
      <c r="G55" s="37"/>
      <c r="H55" s="38"/>
      <c r="I55" s="67"/>
      <c r="J55" s="68"/>
    </row>
    <row r="56" spans="1:13" ht="30" customHeight="1" x14ac:dyDescent="0.3">
      <c r="E56" s="37"/>
      <c r="F56" s="37"/>
      <c r="G56" s="37"/>
      <c r="H56" s="38"/>
    </row>
    <row r="57" spans="1:13" ht="30" customHeight="1" x14ac:dyDescent="0.3">
      <c r="E57" s="37"/>
      <c r="F57" s="37"/>
      <c r="G57" s="37"/>
      <c r="H57" s="38"/>
    </row>
    <row r="58" spans="1:13" ht="30" customHeight="1" x14ac:dyDescent="0.3">
      <c r="E58" s="37"/>
      <c r="F58" s="37"/>
      <c r="G58" s="37"/>
      <c r="H58" s="38"/>
    </row>
    <row r="59" spans="1:13" ht="30" customHeight="1" x14ac:dyDescent="0.3">
      <c r="E59" s="37"/>
      <c r="F59" s="37"/>
      <c r="G59" s="37"/>
      <c r="H59" s="38"/>
    </row>
    <row r="60" spans="1:13" s="41" customFormat="1" ht="30" customHeight="1" x14ac:dyDescent="0.3">
      <c r="A60" s="40"/>
      <c r="E60" s="37"/>
      <c r="F60" s="37"/>
      <c r="G60" s="37"/>
      <c r="H60" s="38"/>
      <c r="K60" s="13"/>
      <c r="L60" s="13"/>
      <c r="M60" s="13"/>
    </row>
    <row r="61" spans="1:13" s="41" customFormat="1" ht="30" customHeight="1" x14ac:dyDescent="0.3">
      <c r="A61" s="40"/>
      <c r="E61" s="37"/>
      <c r="F61" s="37"/>
      <c r="G61" s="37"/>
      <c r="H61" s="38"/>
      <c r="K61" s="13"/>
      <c r="L61" s="13"/>
      <c r="M61" s="13"/>
    </row>
    <row r="62" spans="1:13" s="41" customFormat="1" ht="30" customHeight="1" x14ac:dyDescent="0.3">
      <c r="A62" s="40"/>
      <c r="E62" s="37"/>
      <c r="F62" s="37"/>
      <c r="G62" s="37"/>
      <c r="H62" s="38"/>
      <c r="K62" s="13"/>
      <c r="L62" s="13"/>
      <c r="M62" s="13"/>
    </row>
    <row r="63" spans="1:13" s="41" customFormat="1" ht="30" customHeight="1" x14ac:dyDescent="0.3">
      <c r="A63" s="40"/>
      <c r="E63" s="37"/>
      <c r="F63" s="37"/>
      <c r="G63" s="37"/>
      <c r="H63" s="38"/>
      <c r="K63" s="13"/>
      <c r="L63" s="13"/>
      <c r="M63" s="13"/>
    </row>
    <row r="64" spans="1:13" s="41" customFormat="1" ht="30" customHeight="1" x14ac:dyDescent="0.3">
      <c r="A64" s="40"/>
      <c r="E64" s="37"/>
      <c r="F64" s="37"/>
      <c r="G64" s="37"/>
      <c r="H64" s="38"/>
      <c r="K64" s="13"/>
      <c r="L64" s="13"/>
      <c r="M64" s="13"/>
    </row>
    <row r="65" spans="1:13" s="41" customFormat="1" ht="30" customHeight="1" x14ac:dyDescent="0.3">
      <c r="A65" s="40"/>
      <c r="E65" s="37"/>
      <c r="F65" s="37"/>
      <c r="G65" s="37"/>
      <c r="H65" s="38"/>
      <c r="K65" s="13"/>
      <c r="L65" s="13"/>
      <c r="M65" s="13"/>
    </row>
    <row r="66" spans="1:13" s="41" customFormat="1" ht="30" customHeight="1" x14ac:dyDescent="0.3">
      <c r="A66" s="40"/>
      <c r="E66" s="37"/>
      <c r="F66" s="37"/>
      <c r="G66" s="37"/>
      <c r="H66" s="38"/>
      <c r="K66" s="13"/>
      <c r="L66" s="13"/>
      <c r="M66" s="13"/>
    </row>
    <row r="67" spans="1:13" s="41" customFormat="1" ht="30" customHeight="1" x14ac:dyDescent="0.3">
      <c r="A67" s="40"/>
      <c r="E67" s="37"/>
      <c r="F67" s="37"/>
      <c r="G67" s="37"/>
      <c r="H67" s="38"/>
      <c r="K67" s="13"/>
      <c r="L67" s="13"/>
      <c r="M67" s="13"/>
    </row>
    <row r="68" spans="1:13" s="41" customFormat="1" ht="30" customHeight="1" x14ac:dyDescent="0.3">
      <c r="A68" s="40"/>
      <c r="E68" s="37"/>
      <c r="F68" s="37"/>
      <c r="G68" s="37"/>
      <c r="H68" s="38"/>
      <c r="K68" s="13"/>
      <c r="L68" s="13"/>
      <c r="M68" s="13"/>
    </row>
    <row r="69" spans="1:13" s="41" customFormat="1" ht="30" customHeight="1" x14ac:dyDescent="0.3">
      <c r="A69" s="40"/>
      <c r="E69" s="37"/>
      <c r="F69" s="37"/>
      <c r="G69" s="37"/>
      <c r="H69" s="38"/>
      <c r="K69" s="13"/>
      <c r="L69" s="13"/>
      <c r="M69" s="13"/>
    </row>
    <row r="70" spans="1:13" s="41" customFormat="1" ht="30" customHeight="1" x14ac:dyDescent="0.3">
      <c r="A70" s="40"/>
      <c r="E70" s="37"/>
      <c r="F70" s="37"/>
      <c r="G70" s="37"/>
      <c r="H70" s="38"/>
      <c r="K70" s="13"/>
      <c r="L70" s="13"/>
      <c r="M70" s="13"/>
    </row>
    <row r="71" spans="1:13" s="41" customFormat="1" ht="30" customHeight="1" x14ac:dyDescent="0.3">
      <c r="A71" s="40"/>
      <c r="E71" s="37"/>
      <c r="F71" s="37"/>
      <c r="G71" s="37"/>
      <c r="H71" s="38"/>
      <c r="K71" s="13"/>
      <c r="L71" s="13"/>
      <c r="M71" s="13"/>
    </row>
    <row r="72" spans="1:13" s="41" customFormat="1" ht="30" customHeight="1" x14ac:dyDescent="0.3">
      <c r="A72" s="40"/>
      <c r="E72" s="37"/>
      <c r="F72" s="37"/>
      <c r="G72" s="37"/>
      <c r="H72" s="38"/>
      <c r="K72" s="13"/>
      <c r="L72" s="13"/>
      <c r="M72" s="13"/>
    </row>
    <row r="73" spans="1:13" s="41" customFormat="1" ht="30" customHeight="1" x14ac:dyDescent="0.3">
      <c r="A73" s="40"/>
      <c r="E73" s="37"/>
      <c r="F73" s="37"/>
      <c r="G73" s="37"/>
      <c r="H73" s="38"/>
      <c r="K73" s="13"/>
      <c r="L73" s="13"/>
      <c r="M73" s="13"/>
    </row>
    <row r="74" spans="1:13" s="41" customFormat="1" ht="30" customHeight="1" x14ac:dyDescent="0.3">
      <c r="A74" s="40"/>
      <c r="E74" s="37"/>
      <c r="F74" s="37"/>
      <c r="G74" s="37"/>
      <c r="H74" s="38"/>
      <c r="K74" s="13"/>
      <c r="L74" s="13"/>
      <c r="M74" s="13"/>
    </row>
    <row r="75" spans="1:13" s="41" customFormat="1" ht="30" customHeight="1" x14ac:dyDescent="0.3">
      <c r="A75" s="40"/>
      <c r="E75" s="37"/>
      <c r="F75" s="37"/>
      <c r="G75" s="37"/>
      <c r="H75" s="38"/>
      <c r="K75" s="13"/>
      <c r="L75" s="13"/>
      <c r="M75" s="13"/>
    </row>
    <row r="76" spans="1:13" s="41" customFormat="1" ht="30" customHeight="1" x14ac:dyDescent="0.3">
      <c r="A76" s="40"/>
      <c r="E76" s="37"/>
      <c r="F76" s="37"/>
      <c r="G76" s="37"/>
      <c r="H76" s="38"/>
      <c r="K76" s="13"/>
      <c r="L76" s="13"/>
      <c r="M76" s="13"/>
    </row>
    <row r="77" spans="1:13" s="41" customFormat="1" ht="30" customHeight="1" x14ac:dyDescent="0.3">
      <c r="A77" s="40"/>
      <c r="E77" s="37"/>
      <c r="F77" s="37"/>
      <c r="G77" s="37"/>
      <c r="H77" s="38"/>
      <c r="K77" s="13"/>
      <c r="L77" s="13"/>
      <c r="M77" s="13"/>
    </row>
    <row r="78" spans="1:13" s="41" customFormat="1" ht="30" customHeight="1" x14ac:dyDescent="0.3">
      <c r="A78" s="40"/>
      <c r="E78" s="37"/>
      <c r="F78" s="37"/>
      <c r="G78" s="37"/>
      <c r="H78" s="38"/>
      <c r="K78" s="13"/>
      <c r="L78" s="13"/>
      <c r="M78" s="13"/>
    </row>
    <row r="79" spans="1:13" s="41" customFormat="1" ht="30" customHeight="1" x14ac:dyDescent="0.3">
      <c r="A79" s="40"/>
      <c r="E79" s="37"/>
      <c r="F79" s="37"/>
      <c r="G79" s="37"/>
      <c r="H79" s="38"/>
      <c r="K79" s="13"/>
      <c r="L79" s="13"/>
      <c r="M79" s="13"/>
    </row>
    <row r="80" spans="1:13" s="41" customFormat="1" ht="30" customHeight="1" x14ac:dyDescent="0.3">
      <c r="A80" s="40"/>
      <c r="E80" s="37"/>
      <c r="F80" s="37"/>
      <c r="G80" s="37"/>
      <c r="H80" s="38"/>
      <c r="K80" s="13"/>
      <c r="L80" s="13"/>
      <c r="M80" s="13"/>
    </row>
    <row r="81" spans="1:13" s="41" customFormat="1" ht="30" customHeight="1" x14ac:dyDescent="0.3">
      <c r="A81" s="40"/>
      <c r="E81" s="37"/>
      <c r="F81" s="37"/>
      <c r="G81" s="37"/>
      <c r="H81" s="38"/>
      <c r="K81" s="13"/>
      <c r="L81" s="13"/>
      <c r="M81" s="13"/>
    </row>
    <row r="82" spans="1:13" s="41" customFormat="1" ht="30" customHeight="1" x14ac:dyDescent="0.3">
      <c r="A82" s="40"/>
      <c r="E82" s="37"/>
      <c r="F82" s="37"/>
      <c r="G82" s="37"/>
      <c r="H82" s="38"/>
      <c r="K82" s="13"/>
      <c r="L82" s="13"/>
      <c r="M82" s="13"/>
    </row>
    <row r="83" spans="1:13" s="41" customFormat="1" ht="30" customHeight="1" x14ac:dyDescent="0.3">
      <c r="A83" s="40"/>
      <c r="E83" s="37"/>
      <c r="F83" s="37"/>
      <c r="G83" s="37"/>
      <c r="H83" s="38"/>
      <c r="K83" s="13"/>
      <c r="L83" s="13"/>
      <c r="M83" s="13"/>
    </row>
    <row r="84" spans="1:13" s="41" customFormat="1" ht="30" customHeight="1" x14ac:dyDescent="0.3">
      <c r="A84" s="40"/>
      <c r="E84" s="37"/>
      <c r="F84" s="37"/>
      <c r="G84" s="37"/>
      <c r="H84" s="38"/>
      <c r="K84" s="13"/>
      <c r="L84" s="13"/>
      <c r="M84" s="13"/>
    </row>
    <row r="85" spans="1:13" s="41" customFormat="1" ht="30" customHeight="1" x14ac:dyDescent="0.3">
      <c r="A85" s="40"/>
      <c r="E85" s="37"/>
      <c r="F85" s="37"/>
      <c r="G85" s="37"/>
      <c r="H85" s="38"/>
      <c r="K85" s="13"/>
      <c r="L85" s="13"/>
      <c r="M85" s="13"/>
    </row>
    <row r="86" spans="1:13" s="41" customFormat="1" ht="30" customHeight="1" x14ac:dyDescent="0.3">
      <c r="A86" s="40"/>
      <c r="E86" s="37"/>
      <c r="F86" s="37"/>
      <c r="G86" s="37"/>
      <c r="H86" s="38"/>
      <c r="K86" s="13"/>
      <c r="L86" s="13"/>
      <c r="M86" s="13"/>
    </row>
    <row r="87" spans="1:13" s="41" customFormat="1" ht="30" customHeight="1" x14ac:dyDescent="0.3">
      <c r="A87" s="40"/>
      <c r="E87" s="37"/>
      <c r="F87" s="37"/>
      <c r="G87" s="37"/>
      <c r="H87" s="38"/>
      <c r="K87" s="13"/>
      <c r="L87" s="13"/>
      <c r="M87" s="13"/>
    </row>
    <row r="88" spans="1:13" s="41" customFormat="1" ht="30" customHeight="1" x14ac:dyDescent="0.3">
      <c r="A88" s="40"/>
      <c r="E88" s="37"/>
      <c r="F88" s="37"/>
      <c r="G88" s="37"/>
      <c r="H88" s="38"/>
      <c r="K88" s="13"/>
      <c r="L88" s="13"/>
      <c r="M88" s="13"/>
    </row>
    <row r="89" spans="1:13" s="41" customFormat="1" ht="30" customHeight="1" x14ac:dyDescent="0.3">
      <c r="A89" s="40"/>
      <c r="E89" s="37"/>
      <c r="F89" s="37"/>
      <c r="G89" s="37"/>
      <c r="H89" s="38"/>
      <c r="K89" s="13"/>
      <c r="L89" s="13"/>
      <c r="M89" s="13"/>
    </row>
    <row r="90" spans="1:13" s="41" customFormat="1" ht="30" customHeight="1" x14ac:dyDescent="0.3">
      <c r="A90" s="40"/>
      <c r="E90" s="37"/>
      <c r="F90" s="37"/>
      <c r="G90" s="37"/>
      <c r="H90" s="38"/>
      <c r="K90" s="13"/>
      <c r="L90" s="13"/>
      <c r="M90" s="13"/>
    </row>
    <row r="91" spans="1:13" s="41" customFormat="1" ht="30" customHeight="1" x14ac:dyDescent="0.3">
      <c r="A91" s="40"/>
      <c r="E91" s="37"/>
      <c r="F91" s="37"/>
      <c r="G91" s="37"/>
      <c r="H91" s="38"/>
      <c r="K91" s="13"/>
      <c r="L91" s="13"/>
      <c r="M91" s="13"/>
    </row>
    <row r="92" spans="1:13" s="41" customFormat="1" ht="30" customHeight="1" x14ac:dyDescent="0.3">
      <c r="A92" s="40"/>
      <c r="E92" s="37"/>
      <c r="F92" s="37"/>
      <c r="G92" s="37"/>
      <c r="H92" s="38"/>
      <c r="K92" s="13"/>
      <c r="L92" s="13"/>
      <c r="M92" s="13"/>
    </row>
    <row r="93" spans="1:13" s="41" customFormat="1" ht="30" customHeight="1" x14ac:dyDescent="0.3">
      <c r="A93" s="40"/>
      <c r="E93" s="37"/>
      <c r="F93" s="37"/>
      <c r="G93" s="37"/>
      <c r="H93" s="38"/>
      <c r="K93" s="13"/>
      <c r="L93" s="13"/>
      <c r="M93" s="13"/>
    </row>
    <row r="94" spans="1:13" s="41" customFormat="1" ht="30" customHeight="1" x14ac:dyDescent="0.3">
      <c r="A94" s="40"/>
      <c r="E94" s="37"/>
      <c r="F94" s="37"/>
      <c r="G94" s="37"/>
      <c r="H94" s="38"/>
      <c r="K94" s="13"/>
      <c r="L94" s="13"/>
      <c r="M94" s="13"/>
    </row>
    <row r="95" spans="1:13" s="41" customFormat="1" ht="30" customHeight="1" x14ac:dyDescent="0.3">
      <c r="A95" s="40"/>
      <c r="E95" s="37"/>
      <c r="F95" s="37"/>
      <c r="G95" s="37"/>
      <c r="H95" s="38"/>
      <c r="K95" s="13"/>
      <c r="L95" s="13"/>
      <c r="M95" s="13"/>
    </row>
    <row r="96" spans="1:13" s="41" customFormat="1" ht="30" customHeight="1" x14ac:dyDescent="0.3">
      <c r="A96" s="40"/>
      <c r="E96" s="37"/>
      <c r="F96" s="37"/>
      <c r="G96" s="37"/>
      <c r="H96" s="38"/>
      <c r="K96" s="13"/>
      <c r="L96" s="13"/>
      <c r="M96" s="13"/>
    </row>
    <row r="97" spans="1:13" s="41" customFormat="1" ht="30" customHeight="1" x14ac:dyDescent="0.3">
      <c r="A97" s="40"/>
      <c r="E97" s="37"/>
      <c r="F97" s="37"/>
      <c r="G97" s="37"/>
      <c r="H97" s="38"/>
      <c r="K97" s="13"/>
      <c r="L97" s="13"/>
      <c r="M97" s="13"/>
    </row>
    <row r="98" spans="1:13" s="41" customFormat="1" ht="30" customHeight="1" x14ac:dyDescent="0.3">
      <c r="A98" s="40"/>
      <c r="E98" s="37"/>
      <c r="F98" s="37"/>
      <c r="G98" s="37"/>
      <c r="H98" s="38"/>
      <c r="K98" s="13"/>
      <c r="L98" s="13"/>
      <c r="M98" s="13"/>
    </row>
    <row r="99" spans="1:13" s="41" customFormat="1" ht="30" customHeight="1" x14ac:dyDescent="0.3">
      <c r="A99" s="40"/>
      <c r="E99" s="37"/>
      <c r="F99" s="37"/>
      <c r="G99" s="37"/>
      <c r="H99" s="38"/>
      <c r="K99" s="13"/>
      <c r="L99" s="13"/>
      <c r="M99" s="13"/>
    </row>
    <row r="100" spans="1:13" s="41" customFormat="1" ht="30" customHeight="1" x14ac:dyDescent="0.3">
      <c r="A100" s="40"/>
      <c r="E100" s="37"/>
      <c r="F100" s="37"/>
      <c r="G100" s="37"/>
      <c r="H100" s="38"/>
      <c r="K100" s="13"/>
      <c r="L100" s="13"/>
      <c r="M100" s="13"/>
    </row>
    <row r="101" spans="1:13" s="41" customFormat="1" ht="30" customHeight="1" x14ac:dyDescent="0.3">
      <c r="A101" s="40"/>
      <c r="E101" s="37"/>
      <c r="F101" s="37"/>
      <c r="G101" s="37"/>
      <c r="H101" s="38"/>
      <c r="K101" s="13"/>
      <c r="L101" s="13"/>
      <c r="M101" s="13"/>
    </row>
    <row r="102" spans="1:13" s="41" customFormat="1" ht="30" customHeight="1" x14ac:dyDescent="0.3">
      <c r="A102" s="40"/>
      <c r="E102" s="37"/>
      <c r="F102" s="37"/>
      <c r="G102" s="37"/>
      <c r="H102" s="38"/>
      <c r="K102" s="13"/>
      <c r="L102" s="13"/>
      <c r="M102" s="13"/>
    </row>
    <row r="103" spans="1:13" s="41" customFormat="1" ht="30" customHeight="1" x14ac:dyDescent="0.3">
      <c r="A103" s="40"/>
      <c r="E103" s="37"/>
      <c r="F103" s="37"/>
      <c r="G103" s="37"/>
      <c r="H103" s="38"/>
      <c r="K103" s="13"/>
      <c r="L103" s="13"/>
      <c r="M103" s="13"/>
    </row>
    <row r="104" spans="1:13" s="41" customFormat="1" ht="30" customHeight="1" x14ac:dyDescent="0.3">
      <c r="A104" s="40"/>
      <c r="E104" s="37"/>
      <c r="F104" s="37"/>
      <c r="G104" s="37"/>
      <c r="H104" s="38"/>
      <c r="K104" s="13"/>
      <c r="L104" s="13"/>
      <c r="M104" s="13"/>
    </row>
    <row r="105" spans="1:13" s="41" customFormat="1" ht="30" customHeight="1" x14ac:dyDescent="0.3">
      <c r="A105" s="40"/>
      <c r="E105" s="37"/>
      <c r="F105" s="37"/>
      <c r="G105" s="37"/>
      <c r="H105" s="38"/>
      <c r="K105" s="13"/>
      <c r="L105" s="13"/>
      <c r="M105" s="13"/>
    </row>
    <row r="106" spans="1:13" s="41" customFormat="1" ht="30" customHeight="1" x14ac:dyDescent="0.3">
      <c r="A106" s="40"/>
      <c r="E106" s="37"/>
      <c r="F106" s="37"/>
      <c r="G106" s="37"/>
      <c r="H106" s="38"/>
      <c r="K106" s="13"/>
      <c r="L106" s="13"/>
      <c r="M106" s="13"/>
    </row>
    <row r="107" spans="1:13" s="41" customFormat="1" ht="30" customHeight="1" x14ac:dyDescent="0.3">
      <c r="A107" s="40"/>
      <c r="E107" s="37"/>
      <c r="F107" s="37"/>
      <c r="G107" s="37"/>
      <c r="H107" s="38"/>
      <c r="K107" s="13"/>
      <c r="L107" s="13"/>
      <c r="M107" s="13"/>
    </row>
    <row r="108" spans="1:13" s="41" customFormat="1" ht="30" customHeight="1" x14ac:dyDescent="0.3">
      <c r="A108" s="40"/>
      <c r="E108" s="37"/>
      <c r="F108" s="37"/>
      <c r="G108" s="37"/>
      <c r="H108" s="38"/>
      <c r="K108" s="13"/>
      <c r="L108" s="13"/>
      <c r="M108" s="13"/>
    </row>
    <row r="109" spans="1:13" s="41" customFormat="1" ht="30" customHeight="1" x14ac:dyDescent="0.3">
      <c r="A109" s="40"/>
      <c r="E109" s="37"/>
      <c r="F109" s="37"/>
      <c r="G109" s="37"/>
      <c r="H109" s="38"/>
      <c r="K109" s="13"/>
      <c r="L109" s="13"/>
      <c r="M109" s="13"/>
    </row>
    <row r="110" spans="1:13" s="41" customFormat="1" ht="30" customHeight="1" x14ac:dyDescent="0.3">
      <c r="A110" s="40"/>
      <c r="E110" s="37"/>
      <c r="F110" s="37"/>
      <c r="G110" s="37"/>
      <c r="H110" s="38"/>
      <c r="K110" s="13"/>
      <c r="L110" s="13"/>
      <c r="M110" s="13"/>
    </row>
    <row r="111" spans="1:13" s="41" customFormat="1" ht="30" customHeight="1" x14ac:dyDescent="0.3">
      <c r="A111" s="40"/>
      <c r="E111" s="37"/>
      <c r="F111" s="37"/>
      <c r="G111" s="37"/>
      <c r="H111" s="38"/>
      <c r="K111" s="13"/>
      <c r="L111" s="13"/>
      <c r="M111" s="13"/>
    </row>
    <row r="112" spans="1:13" s="41" customFormat="1" ht="30" customHeight="1" x14ac:dyDescent="0.3">
      <c r="A112" s="40"/>
      <c r="E112" s="37"/>
      <c r="F112" s="37"/>
      <c r="G112" s="37"/>
      <c r="H112" s="38"/>
      <c r="K112" s="13"/>
      <c r="L112" s="13"/>
      <c r="M112" s="13"/>
    </row>
    <row r="113" spans="1:13" s="41" customFormat="1" ht="30" customHeight="1" x14ac:dyDescent="0.3">
      <c r="A113" s="40"/>
      <c r="E113" s="37"/>
      <c r="F113" s="37"/>
      <c r="G113" s="37"/>
      <c r="H113" s="38"/>
      <c r="K113" s="13"/>
      <c r="L113" s="13"/>
      <c r="M113" s="13"/>
    </row>
    <row r="114" spans="1:13" s="41" customFormat="1" ht="30" customHeight="1" x14ac:dyDescent="0.3">
      <c r="A114" s="40"/>
      <c r="E114" s="37"/>
      <c r="F114" s="37"/>
      <c r="G114" s="37"/>
      <c r="H114" s="38"/>
      <c r="K114" s="13"/>
      <c r="L114" s="13"/>
      <c r="M114" s="13"/>
    </row>
    <row r="115" spans="1:13" s="41" customFormat="1" ht="30" customHeight="1" x14ac:dyDescent="0.3">
      <c r="A115" s="40"/>
      <c r="E115" s="37"/>
      <c r="F115" s="37"/>
      <c r="G115" s="37"/>
      <c r="H115" s="38"/>
      <c r="K115" s="13"/>
      <c r="L115" s="13"/>
      <c r="M115" s="13"/>
    </row>
    <row r="116" spans="1:13" s="41" customFormat="1" ht="30" customHeight="1" x14ac:dyDescent="0.3">
      <c r="A116" s="40"/>
      <c r="E116" s="37"/>
      <c r="F116" s="37"/>
      <c r="G116" s="37"/>
      <c r="H116" s="38"/>
      <c r="K116" s="13"/>
      <c r="L116" s="13"/>
      <c r="M116" s="13"/>
    </row>
    <row r="117" spans="1:13" s="41" customFormat="1" ht="30" customHeight="1" x14ac:dyDescent="0.3">
      <c r="A117" s="40"/>
      <c r="E117" s="37"/>
      <c r="F117" s="37"/>
      <c r="G117" s="37"/>
      <c r="H117" s="38"/>
      <c r="K117" s="13"/>
      <c r="L117" s="13"/>
      <c r="M117" s="13"/>
    </row>
    <row r="118" spans="1:13" s="41" customFormat="1" ht="30" customHeight="1" x14ac:dyDescent="0.3">
      <c r="A118" s="40"/>
      <c r="E118" s="37"/>
      <c r="F118" s="37"/>
      <c r="G118" s="37"/>
      <c r="H118" s="38"/>
      <c r="K118" s="13"/>
      <c r="L118" s="13"/>
      <c r="M118" s="13"/>
    </row>
    <row r="119" spans="1:13" s="41" customFormat="1" ht="30" customHeight="1" x14ac:dyDescent="0.3">
      <c r="A119" s="40"/>
      <c r="E119" s="37"/>
      <c r="F119" s="37"/>
      <c r="G119" s="37"/>
      <c r="H119" s="38"/>
      <c r="K119" s="13"/>
      <c r="L119" s="13"/>
      <c r="M119" s="13"/>
    </row>
    <row r="120" spans="1:13" s="41" customFormat="1" ht="30" customHeight="1" x14ac:dyDescent="0.3">
      <c r="A120" s="40"/>
      <c r="E120" s="37"/>
      <c r="F120" s="37"/>
      <c r="G120" s="37"/>
      <c r="H120" s="38"/>
      <c r="K120" s="13"/>
      <c r="L120" s="13"/>
      <c r="M120" s="13"/>
    </row>
    <row r="121" spans="1:13" s="41" customFormat="1" ht="30" customHeight="1" x14ac:dyDescent="0.3">
      <c r="A121" s="40"/>
      <c r="E121" s="37"/>
      <c r="F121" s="37"/>
      <c r="G121" s="37"/>
      <c r="H121" s="38"/>
      <c r="K121" s="13"/>
      <c r="L121" s="13"/>
      <c r="M121" s="13"/>
    </row>
    <row r="122" spans="1:13" s="41" customFormat="1" ht="30" customHeight="1" x14ac:dyDescent="0.3">
      <c r="A122" s="40"/>
      <c r="E122" s="37"/>
      <c r="F122" s="37"/>
      <c r="G122" s="37"/>
      <c r="H122" s="38"/>
      <c r="K122" s="13"/>
      <c r="L122" s="13"/>
      <c r="M122" s="13"/>
    </row>
    <row r="123" spans="1:13" s="41" customFormat="1" ht="30" customHeight="1" x14ac:dyDescent="0.3">
      <c r="A123" s="40"/>
      <c r="E123" s="37"/>
      <c r="F123" s="37"/>
      <c r="G123" s="37"/>
      <c r="H123" s="38"/>
      <c r="K123" s="13"/>
      <c r="L123" s="13"/>
      <c r="M123" s="13"/>
    </row>
    <row r="124" spans="1:13" s="41" customFormat="1" ht="30" customHeight="1" x14ac:dyDescent="0.3">
      <c r="A124" s="40"/>
      <c r="E124" s="37"/>
      <c r="F124" s="37"/>
      <c r="G124" s="37"/>
      <c r="H124" s="38"/>
      <c r="K124" s="13"/>
      <c r="L124" s="13"/>
      <c r="M124" s="13"/>
    </row>
    <row r="125" spans="1:13" s="41" customFormat="1" ht="30" customHeight="1" x14ac:dyDescent="0.3">
      <c r="A125" s="40"/>
      <c r="E125" s="37"/>
      <c r="F125" s="37"/>
      <c r="G125" s="37"/>
      <c r="H125" s="38"/>
      <c r="K125" s="13"/>
      <c r="L125" s="13"/>
      <c r="M125" s="13"/>
    </row>
    <row r="126" spans="1:13" s="41" customFormat="1" ht="30" customHeight="1" x14ac:dyDescent="0.3">
      <c r="A126" s="40"/>
      <c r="E126" s="37"/>
      <c r="F126" s="37"/>
      <c r="G126" s="37"/>
      <c r="H126" s="38"/>
      <c r="K126" s="13"/>
      <c r="L126" s="13"/>
      <c r="M126" s="13"/>
    </row>
    <row r="127" spans="1:13" s="41" customFormat="1" ht="30" customHeight="1" x14ac:dyDescent="0.3">
      <c r="A127" s="40"/>
      <c r="E127" s="37"/>
      <c r="F127" s="37"/>
      <c r="G127" s="37"/>
      <c r="H127" s="38"/>
      <c r="K127" s="13"/>
      <c r="L127" s="13"/>
      <c r="M127" s="13"/>
    </row>
    <row r="128" spans="1:13" s="41" customFormat="1" ht="30" customHeight="1" x14ac:dyDescent="0.3">
      <c r="A128" s="40"/>
      <c r="E128" s="37"/>
      <c r="F128" s="37"/>
      <c r="G128" s="37"/>
      <c r="H128" s="38"/>
      <c r="K128" s="13"/>
      <c r="L128" s="13"/>
      <c r="M128" s="13"/>
    </row>
    <row r="129" spans="1:13" s="41" customFormat="1" ht="30" customHeight="1" x14ac:dyDescent="0.3">
      <c r="A129" s="40"/>
      <c r="E129" s="37"/>
      <c r="F129" s="37"/>
      <c r="G129" s="37"/>
      <c r="H129" s="38"/>
      <c r="K129" s="13"/>
      <c r="L129" s="13"/>
      <c r="M129" s="13"/>
    </row>
    <row r="130" spans="1:13" s="41" customFormat="1" ht="30" customHeight="1" x14ac:dyDescent="0.3">
      <c r="A130" s="40"/>
      <c r="E130" s="37"/>
      <c r="F130" s="37"/>
      <c r="G130" s="37"/>
      <c r="H130" s="38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8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8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8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8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8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G7:G8 C7:F11 A7:B12 C12:G12 A13:G1048576" name="Range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380" priority="4" operator="between">
      <formula>1</formula>
      <formula>9999999</formula>
    </cfRule>
  </conditionalFormatting>
  <conditionalFormatting sqref="D7:D16 E12:E16">
    <cfRule type="cellIs" dxfId="379" priority="3" operator="between">
      <formula>1</formula>
      <formula>100</formula>
    </cfRule>
  </conditionalFormatting>
  <conditionalFormatting sqref="D7:G11 D12:F16 G12:G105 E17:F105">
    <cfRule type="cellIs" dxfId="378" priority="6" operator="between">
      <formula>1</formula>
      <formula>100</formula>
    </cfRule>
  </conditionalFormatting>
  <conditionalFormatting sqref="D7:G12 D13:F16">
    <cfRule type="cellIs" dxfId="377" priority="5" operator="between">
      <formula>0.1</formula>
      <formula>99999999999</formula>
    </cfRule>
  </conditionalFormatting>
  <conditionalFormatting sqref="H7:H636">
    <cfRule type="cellIs" dxfId="376" priority="1" operator="between">
      <formula>0.1</formula>
      <formula>99999999999</formula>
    </cfRule>
    <cfRule type="cellIs" dxfId="375" priority="2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D6EB-B933-46F3-BFF3-F969D600E679}">
  <dimension ref="A1:M1048529"/>
  <sheetViews>
    <sheetView workbookViewId="0">
      <selection activeCell="A11" sqref="A11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12">
        <v>744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0" customHeight="1" x14ac:dyDescent="0.3">
      <c r="A3" s="63" t="s">
        <v>45</v>
      </c>
      <c r="B3" s="63"/>
      <c r="C3" s="63"/>
      <c r="D3" s="18" t="s">
        <v>75</v>
      </c>
      <c r="E3" s="66" t="s">
        <v>47</v>
      </c>
      <c r="F3" s="66"/>
      <c r="G3" s="66"/>
      <c r="H3" s="66"/>
      <c r="I3" s="19">
        <v>1205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SUM(E7:E958)</f>
        <v>19754</v>
      </c>
      <c r="F6" s="27">
        <f>SUM(F7:F958)</f>
        <v>0</v>
      </c>
      <c r="G6" s="27">
        <f>SUM(G7:G958)</f>
        <v>16510</v>
      </c>
      <c r="H6" s="27">
        <f>SUM(E6-F6-G6)</f>
        <v>3244</v>
      </c>
      <c r="I6" s="28"/>
      <c r="J6" s="29"/>
    </row>
    <row r="7" spans="1:13" ht="56.25" x14ac:dyDescent="0.3">
      <c r="A7" s="30">
        <v>46113</v>
      </c>
      <c r="B7" s="31" t="s">
        <v>55</v>
      </c>
      <c r="C7" s="31" t="s">
        <v>0</v>
      </c>
      <c r="D7" s="32" t="s">
        <v>56</v>
      </c>
      <c r="E7" s="33">
        <v>19754</v>
      </c>
      <c r="F7" s="33">
        <v>0</v>
      </c>
      <c r="G7" s="33">
        <v>0</v>
      </c>
      <c r="H7" s="33">
        <f>SUM(E7-F7-G7)</f>
        <v>19754</v>
      </c>
      <c r="I7" s="67"/>
      <c r="J7" s="68"/>
    </row>
    <row r="8" spans="1:13" ht="56.25" x14ac:dyDescent="0.3">
      <c r="A8" s="30">
        <v>46051</v>
      </c>
      <c r="B8" s="31" t="s">
        <v>64</v>
      </c>
      <c r="C8" s="39" t="s">
        <v>65</v>
      </c>
      <c r="D8" s="32" t="s">
        <v>56</v>
      </c>
      <c r="E8" s="37">
        <v>0</v>
      </c>
      <c r="F8" s="37">
        <v>0</v>
      </c>
      <c r="G8" s="37">
        <v>10</v>
      </c>
      <c r="H8" s="46">
        <f>H7-G8</f>
        <v>19744</v>
      </c>
      <c r="I8" s="67"/>
      <c r="J8" s="68"/>
    </row>
    <row r="9" spans="1:13" ht="56.25" x14ac:dyDescent="0.3">
      <c r="A9" s="30">
        <v>46099</v>
      </c>
      <c r="B9" s="31" t="s">
        <v>73</v>
      </c>
      <c r="C9" s="39" t="s">
        <v>67</v>
      </c>
      <c r="D9" s="32" t="s">
        <v>56</v>
      </c>
      <c r="E9" s="37">
        <v>0</v>
      </c>
      <c r="F9" s="37">
        <v>0</v>
      </c>
      <c r="G9" s="37">
        <v>12450</v>
      </c>
      <c r="H9" s="46">
        <f t="shared" ref="H9:H11" si="0">H8-G9</f>
        <v>7294</v>
      </c>
      <c r="I9" s="67"/>
      <c r="J9" s="68"/>
    </row>
    <row r="10" spans="1:13" ht="56.25" x14ac:dyDescent="0.3">
      <c r="A10" s="30">
        <v>46101</v>
      </c>
      <c r="B10" s="31" t="s">
        <v>74</v>
      </c>
      <c r="C10" s="39" t="s">
        <v>67</v>
      </c>
      <c r="D10" s="32" t="s">
        <v>56</v>
      </c>
      <c r="E10" s="37">
        <v>0</v>
      </c>
      <c r="F10" s="37">
        <v>0</v>
      </c>
      <c r="G10" s="37">
        <v>4050</v>
      </c>
      <c r="H10" s="46">
        <f t="shared" si="0"/>
        <v>3244</v>
      </c>
      <c r="I10" s="67"/>
      <c r="J10" s="68"/>
    </row>
    <row r="11" spans="1:13" ht="20.25" x14ac:dyDescent="0.3">
      <c r="A11" s="30"/>
      <c r="B11" s="31"/>
      <c r="C11" s="39"/>
      <c r="D11" s="32"/>
      <c r="E11" s="37"/>
      <c r="F11" s="37"/>
      <c r="G11" s="37"/>
      <c r="H11" s="46">
        <f t="shared" si="0"/>
        <v>3244</v>
      </c>
      <c r="I11" s="67"/>
      <c r="J11" s="68"/>
    </row>
    <row r="12" spans="1:13" ht="30" customHeight="1" x14ac:dyDescent="0.3">
      <c r="A12" s="30"/>
      <c r="B12" s="39"/>
      <c r="C12" s="39"/>
      <c r="D12" s="39"/>
      <c r="E12" s="37">
        <v>0</v>
      </c>
      <c r="F12" s="37">
        <v>0</v>
      </c>
      <c r="G12" s="37"/>
      <c r="H12" s="37">
        <f t="shared" ref="H12" si="1">H11-G12</f>
        <v>3244</v>
      </c>
      <c r="I12" s="67"/>
      <c r="J12" s="68"/>
    </row>
    <row r="13" spans="1:13" ht="30" customHeight="1" x14ac:dyDescent="0.3">
      <c r="A13" s="30"/>
      <c r="B13" s="39"/>
      <c r="C13" s="39"/>
      <c r="D13" s="39"/>
      <c r="E13" s="37"/>
      <c r="F13" s="37"/>
      <c r="G13" s="37"/>
      <c r="H13" s="38"/>
      <c r="I13" s="67"/>
      <c r="J13" s="68"/>
    </row>
    <row r="14" spans="1:13" ht="30" customHeight="1" x14ac:dyDescent="0.3">
      <c r="A14" s="30"/>
      <c r="B14" s="39"/>
      <c r="C14" s="39"/>
      <c r="D14" s="39"/>
      <c r="E14" s="37"/>
      <c r="F14" s="37"/>
      <c r="G14" s="37"/>
      <c r="H14" s="38"/>
      <c r="I14" s="67"/>
      <c r="J14" s="68"/>
    </row>
    <row r="15" spans="1:13" ht="30" customHeight="1" x14ac:dyDescent="0.3">
      <c r="A15" s="30"/>
      <c r="B15" s="39"/>
      <c r="C15" s="39"/>
      <c r="D15" s="39"/>
      <c r="E15" s="37"/>
      <c r="F15" s="37"/>
      <c r="G15" s="37"/>
      <c r="H15" s="38"/>
      <c r="I15" s="67"/>
      <c r="J15" s="68"/>
    </row>
    <row r="16" spans="1:13" ht="30" customHeight="1" x14ac:dyDescent="0.3">
      <c r="A16" s="30"/>
      <c r="B16" s="39"/>
      <c r="C16" s="39"/>
      <c r="D16" s="39"/>
      <c r="E16" s="37"/>
      <c r="F16" s="37"/>
      <c r="G16" s="37"/>
      <c r="H16" s="38"/>
      <c r="I16" s="67"/>
      <c r="J16" s="68"/>
    </row>
    <row r="17" spans="1:10" ht="30" customHeight="1" x14ac:dyDescent="0.3">
      <c r="A17" s="30"/>
      <c r="B17" s="39"/>
      <c r="C17" s="39"/>
      <c r="D17" s="39"/>
      <c r="E17" s="37"/>
      <c r="F17" s="37"/>
      <c r="G17" s="37"/>
      <c r="H17" s="38"/>
      <c r="I17" s="67"/>
      <c r="J17" s="68"/>
    </row>
    <row r="18" spans="1:10" ht="30" customHeight="1" x14ac:dyDescent="0.3">
      <c r="A18" s="30"/>
      <c r="B18" s="39"/>
      <c r="C18" s="39"/>
      <c r="D18" s="39"/>
      <c r="E18" s="37"/>
      <c r="F18" s="37"/>
      <c r="G18" s="37"/>
      <c r="H18" s="38"/>
      <c r="I18" s="67"/>
      <c r="J18" s="68"/>
    </row>
    <row r="19" spans="1:10" ht="30" customHeight="1" x14ac:dyDescent="0.3">
      <c r="A19" s="30"/>
      <c r="B19" s="39"/>
      <c r="C19" s="39"/>
      <c r="D19" s="39"/>
      <c r="E19" s="37"/>
      <c r="F19" s="37"/>
      <c r="G19" s="37"/>
      <c r="H19" s="38"/>
      <c r="I19" s="67"/>
      <c r="J19" s="68"/>
    </row>
    <row r="20" spans="1:10" ht="30" customHeight="1" x14ac:dyDescent="0.3">
      <c r="A20" s="30"/>
      <c r="B20" s="39"/>
      <c r="C20" s="39"/>
      <c r="D20" s="39"/>
      <c r="E20" s="37"/>
      <c r="F20" s="37"/>
      <c r="G20" s="37"/>
      <c r="H20" s="38"/>
      <c r="I20" s="67"/>
      <c r="J20" s="68"/>
    </row>
    <row r="21" spans="1:10" ht="30" customHeight="1" x14ac:dyDescent="0.3">
      <c r="A21" s="30"/>
      <c r="B21" s="39"/>
      <c r="C21" s="39"/>
      <c r="D21" s="39"/>
      <c r="E21" s="37"/>
      <c r="F21" s="37"/>
      <c r="G21" s="37"/>
      <c r="H21" s="38"/>
      <c r="I21" s="67"/>
      <c r="J21" s="68"/>
    </row>
    <row r="22" spans="1:10" ht="30" customHeight="1" x14ac:dyDescent="0.3">
      <c r="A22" s="30"/>
      <c r="B22" s="39"/>
      <c r="C22" s="39"/>
      <c r="D22" s="39"/>
      <c r="E22" s="37"/>
      <c r="F22" s="37"/>
      <c r="G22" s="37"/>
      <c r="H22" s="38"/>
      <c r="I22" s="67"/>
      <c r="J22" s="68"/>
    </row>
    <row r="23" spans="1:10" ht="30" customHeight="1" x14ac:dyDescent="0.3">
      <c r="A23" s="30"/>
      <c r="B23" s="39"/>
      <c r="C23" s="39"/>
      <c r="D23" s="39"/>
      <c r="E23" s="37"/>
      <c r="F23" s="37"/>
      <c r="G23" s="37"/>
      <c r="H23" s="38"/>
      <c r="I23" s="67"/>
      <c r="J23" s="68"/>
    </row>
    <row r="24" spans="1:10" ht="30" customHeight="1" x14ac:dyDescent="0.3">
      <c r="A24" s="30"/>
      <c r="B24" s="39"/>
      <c r="C24" s="39"/>
      <c r="D24" s="39"/>
      <c r="E24" s="37"/>
      <c r="F24" s="37"/>
      <c r="G24" s="37"/>
      <c r="H24" s="38"/>
      <c r="I24" s="67"/>
      <c r="J24" s="68"/>
    </row>
    <row r="25" spans="1:10" ht="30" customHeight="1" x14ac:dyDescent="0.3">
      <c r="A25" s="30"/>
      <c r="B25" s="39"/>
      <c r="C25" s="39"/>
      <c r="D25" s="39"/>
      <c r="E25" s="37"/>
      <c r="F25" s="37"/>
      <c r="G25" s="37"/>
      <c r="H25" s="38"/>
      <c r="I25" s="67"/>
      <c r="J25" s="68"/>
    </row>
    <row r="26" spans="1:10" ht="30" customHeight="1" x14ac:dyDescent="0.3">
      <c r="A26" s="30"/>
      <c r="B26" s="39"/>
      <c r="C26" s="39"/>
      <c r="D26" s="39"/>
      <c r="E26" s="37"/>
      <c r="F26" s="37"/>
      <c r="G26" s="37"/>
      <c r="H26" s="38"/>
      <c r="I26" s="67"/>
      <c r="J26" s="68"/>
    </row>
    <row r="27" spans="1:10" ht="30" customHeight="1" x14ac:dyDescent="0.3">
      <c r="A27" s="30"/>
      <c r="B27" s="39"/>
      <c r="C27" s="39"/>
      <c r="D27" s="39"/>
      <c r="E27" s="37"/>
      <c r="F27" s="37"/>
      <c r="G27" s="37"/>
      <c r="H27" s="38"/>
      <c r="I27" s="67"/>
      <c r="J27" s="68"/>
    </row>
    <row r="28" spans="1:10" ht="30" customHeight="1" x14ac:dyDescent="0.3">
      <c r="A28" s="30"/>
      <c r="B28" s="39"/>
      <c r="C28" s="39"/>
      <c r="D28" s="39"/>
      <c r="E28" s="37"/>
      <c r="F28" s="37"/>
      <c r="G28" s="37"/>
      <c r="H28" s="38"/>
      <c r="I28" s="67"/>
      <c r="J28" s="68"/>
    </row>
    <row r="29" spans="1:10" ht="30" customHeight="1" x14ac:dyDescent="0.3">
      <c r="A29" s="30"/>
      <c r="B29" s="39"/>
      <c r="C29" s="39"/>
      <c r="D29" s="39"/>
      <c r="E29" s="37"/>
      <c r="F29" s="37"/>
      <c r="G29" s="37"/>
      <c r="H29" s="38"/>
      <c r="I29" s="67"/>
      <c r="J29" s="68"/>
    </row>
    <row r="30" spans="1:10" ht="30" customHeight="1" x14ac:dyDescent="0.3">
      <c r="A30" s="30"/>
      <c r="B30" s="39"/>
      <c r="C30" s="39"/>
      <c r="D30" s="39"/>
      <c r="E30" s="37"/>
      <c r="F30" s="37"/>
      <c r="G30" s="37"/>
      <c r="H30" s="38"/>
      <c r="I30" s="67"/>
      <c r="J30" s="68"/>
    </row>
    <row r="31" spans="1:10" ht="30" customHeight="1" x14ac:dyDescent="0.3">
      <c r="A31" s="30"/>
      <c r="B31" s="39"/>
      <c r="C31" s="39"/>
      <c r="D31" s="39"/>
      <c r="E31" s="37"/>
      <c r="F31" s="37"/>
      <c r="G31" s="37"/>
      <c r="H31" s="38"/>
      <c r="I31" s="67"/>
      <c r="J31" s="68"/>
    </row>
    <row r="32" spans="1:10" ht="30" customHeight="1" x14ac:dyDescent="0.3">
      <c r="A32" s="30"/>
      <c r="B32" s="39"/>
      <c r="C32" s="39"/>
      <c r="D32" s="39"/>
      <c r="E32" s="37"/>
      <c r="F32" s="37"/>
      <c r="G32" s="37"/>
      <c r="H32" s="38"/>
      <c r="I32" s="67"/>
      <c r="J32" s="68"/>
    </row>
    <row r="33" spans="1:10" ht="30" customHeight="1" x14ac:dyDescent="0.3">
      <c r="A33" s="30"/>
      <c r="B33" s="39"/>
      <c r="C33" s="39"/>
      <c r="D33" s="39"/>
      <c r="E33" s="37"/>
      <c r="F33" s="37"/>
      <c r="G33" s="37"/>
      <c r="H33" s="38"/>
      <c r="I33" s="67"/>
      <c r="J33" s="68"/>
    </row>
    <row r="34" spans="1:10" ht="30" customHeight="1" x14ac:dyDescent="0.3">
      <c r="A34" s="30"/>
      <c r="B34" s="39"/>
      <c r="C34" s="39"/>
      <c r="D34" s="39"/>
      <c r="E34" s="37"/>
      <c r="F34" s="37"/>
      <c r="G34" s="37"/>
      <c r="H34" s="38"/>
      <c r="I34" s="67"/>
      <c r="J34" s="68"/>
    </row>
    <row r="35" spans="1:10" ht="30" customHeight="1" x14ac:dyDescent="0.3">
      <c r="A35" s="30"/>
      <c r="B35" s="39"/>
      <c r="C35" s="39"/>
      <c r="D35" s="39"/>
      <c r="E35" s="37"/>
      <c r="F35" s="37"/>
      <c r="G35" s="37"/>
      <c r="H35" s="38"/>
      <c r="I35" s="67"/>
      <c r="J35" s="68"/>
    </row>
    <row r="36" spans="1:10" ht="30" customHeight="1" x14ac:dyDescent="0.3">
      <c r="A36" s="30"/>
      <c r="B36" s="39"/>
      <c r="C36" s="39"/>
      <c r="D36" s="39"/>
      <c r="E36" s="37"/>
      <c r="F36" s="37"/>
      <c r="G36" s="37"/>
      <c r="H36" s="38"/>
      <c r="I36" s="67"/>
      <c r="J36" s="68"/>
    </row>
    <row r="37" spans="1:10" ht="30" customHeight="1" x14ac:dyDescent="0.3">
      <c r="A37" s="30"/>
      <c r="B37" s="39"/>
      <c r="C37" s="39"/>
      <c r="D37" s="39"/>
      <c r="E37" s="37"/>
      <c r="F37" s="37"/>
      <c r="G37" s="37"/>
      <c r="H37" s="38"/>
      <c r="I37" s="67"/>
      <c r="J37" s="68"/>
    </row>
    <row r="38" spans="1:10" ht="30" customHeight="1" x14ac:dyDescent="0.3">
      <c r="A38" s="30"/>
      <c r="B38" s="39"/>
      <c r="C38" s="39"/>
      <c r="D38" s="39"/>
      <c r="E38" s="37"/>
      <c r="F38" s="37"/>
      <c r="G38" s="37"/>
      <c r="H38" s="38"/>
      <c r="I38" s="67"/>
      <c r="J38" s="68"/>
    </row>
    <row r="39" spans="1:10" ht="30" customHeight="1" x14ac:dyDescent="0.3">
      <c r="A39" s="30"/>
      <c r="B39" s="39"/>
      <c r="C39" s="39"/>
      <c r="D39" s="39"/>
      <c r="E39" s="37"/>
      <c r="F39" s="37"/>
      <c r="G39" s="37"/>
      <c r="H39" s="38"/>
      <c r="I39" s="67"/>
      <c r="J39" s="68"/>
    </row>
    <row r="40" spans="1:10" ht="30" customHeight="1" x14ac:dyDescent="0.3">
      <c r="A40" s="30"/>
      <c r="B40" s="39"/>
      <c r="C40" s="39"/>
      <c r="D40" s="39"/>
      <c r="E40" s="37"/>
      <c r="F40" s="37"/>
      <c r="G40" s="37"/>
      <c r="H40" s="38"/>
      <c r="I40" s="67"/>
      <c r="J40" s="68"/>
    </row>
    <row r="41" spans="1:10" ht="30" customHeight="1" x14ac:dyDescent="0.3">
      <c r="A41" s="30"/>
      <c r="B41" s="39"/>
      <c r="C41" s="39"/>
      <c r="D41" s="39"/>
      <c r="E41" s="37"/>
      <c r="F41" s="37"/>
      <c r="G41" s="37"/>
      <c r="H41" s="38"/>
      <c r="I41" s="67"/>
      <c r="J41" s="68"/>
    </row>
    <row r="42" spans="1:10" ht="30" customHeight="1" x14ac:dyDescent="0.3">
      <c r="A42" s="30"/>
      <c r="B42" s="39"/>
      <c r="C42" s="39"/>
      <c r="D42" s="39"/>
      <c r="E42" s="37"/>
      <c r="F42" s="37"/>
      <c r="G42" s="37"/>
      <c r="H42" s="38"/>
      <c r="I42" s="67"/>
      <c r="J42" s="68"/>
    </row>
    <row r="43" spans="1:10" ht="30" customHeight="1" x14ac:dyDescent="0.3">
      <c r="A43" s="30"/>
      <c r="B43" s="39"/>
      <c r="C43" s="39"/>
      <c r="D43" s="39"/>
      <c r="E43" s="37"/>
      <c r="F43" s="37"/>
      <c r="G43" s="37"/>
      <c r="H43" s="38"/>
      <c r="I43" s="67"/>
      <c r="J43" s="68"/>
    </row>
    <row r="44" spans="1:10" ht="30" customHeight="1" x14ac:dyDescent="0.3">
      <c r="A44" s="30"/>
      <c r="B44" s="39"/>
      <c r="C44" s="39"/>
      <c r="D44" s="39"/>
      <c r="E44" s="37"/>
      <c r="F44" s="37"/>
      <c r="G44" s="37"/>
      <c r="H44" s="38"/>
      <c r="I44" s="67"/>
      <c r="J44" s="68"/>
    </row>
    <row r="45" spans="1:10" ht="30" customHeight="1" x14ac:dyDescent="0.3">
      <c r="A45" s="30"/>
      <c r="B45" s="39"/>
      <c r="C45" s="39"/>
      <c r="D45" s="39"/>
      <c r="E45" s="37"/>
      <c r="F45" s="37"/>
      <c r="G45" s="37"/>
      <c r="H45" s="38"/>
      <c r="I45" s="67"/>
      <c r="J45" s="68"/>
    </row>
    <row r="46" spans="1:10" ht="30" customHeight="1" x14ac:dyDescent="0.3">
      <c r="A46" s="30"/>
      <c r="B46" s="39"/>
      <c r="C46" s="39"/>
      <c r="D46" s="39"/>
      <c r="E46" s="37"/>
      <c r="F46" s="37"/>
      <c r="G46" s="37"/>
      <c r="H46" s="38"/>
      <c r="I46" s="67"/>
      <c r="J46" s="68"/>
    </row>
    <row r="47" spans="1:10" ht="30" customHeight="1" x14ac:dyDescent="0.3">
      <c r="A47" s="30"/>
      <c r="B47" s="39"/>
      <c r="C47" s="39"/>
      <c r="D47" s="39"/>
      <c r="E47" s="37"/>
      <c r="F47" s="37"/>
      <c r="G47" s="37"/>
      <c r="H47" s="38"/>
      <c r="I47" s="67"/>
      <c r="J47" s="68"/>
    </row>
    <row r="48" spans="1:10" ht="30" customHeight="1" x14ac:dyDescent="0.3">
      <c r="A48" s="30"/>
      <c r="B48" s="39"/>
      <c r="C48" s="39"/>
      <c r="D48" s="39"/>
      <c r="E48" s="37"/>
      <c r="F48" s="37"/>
      <c r="G48" s="37"/>
      <c r="H48" s="38"/>
      <c r="I48" s="67"/>
      <c r="J48" s="68"/>
    </row>
    <row r="49" spans="1:13" ht="30" customHeight="1" x14ac:dyDescent="0.3">
      <c r="A49" s="30"/>
      <c r="B49" s="39"/>
      <c r="C49" s="39"/>
      <c r="D49" s="39"/>
      <c r="E49" s="37"/>
      <c r="F49" s="37"/>
      <c r="G49" s="37"/>
      <c r="H49" s="38"/>
      <c r="I49" s="67"/>
      <c r="J49" s="68"/>
    </row>
    <row r="50" spans="1:13" ht="30" customHeight="1" x14ac:dyDescent="0.3">
      <c r="A50" s="30"/>
      <c r="B50" s="39"/>
      <c r="C50" s="39"/>
      <c r="D50" s="39"/>
      <c r="E50" s="37"/>
      <c r="F50" s="37"/>
      <c r="G50" s="37"/>
      <c r="H50" s="38"/>
      <c r="I50" s="67"/>
      <c r="J50" s="68"/>
    </row>
    <row r="51" spans="1:13" ht="30" customHeight="1" x14ac:dyDescent="0.3">
      <c r="E51" s="37"/>
      <c r="F51" s="37"/>
      <c r="G51" s="37"/>
      <c r="H51" s="38"/>
    </row>
    <row r="52" spans="1:13" ht="30" customHeight="1" x14ac:dyDescent="0.3">
      <c r="E52" s="37"/>
      <c r="F52" s="37"/>
      <c r="G52" s="37"/>
      <c r="H52" s="38"/>
    </row>
    <row r="53" spans="1:13" ht="30" customHeight="1" x14ac:dyDescent="0.3">
      <c r="E53" s="37"/>
      <c r="F53" s="37"/>
      <c r="G53" s="37"/>
      <c r="H53" s="38"/>
    </row>
    <row r="54" spans="1:13" ht="30" customHeight="1" x14ac:dyDescent="0.3">
      <c r="E54" s="37"/>
      <c r="F54" s="37"/>
      <c r="G54" s="37"/>
      <c r="H54" s="38"/>
    </row>
    <row r="55" spans="1:13" s="41" customFormat="1" ht="30" customHeight="1" x14ac:dyDescent="0.3">
      <c r="A55" s="40"/>
      <c r="E55" s="37"/>
      <c r="F55" s="37"/>
      <c r="G55" s="37"/>
      <c r="H55" s="38"/>
      <c r="K55" s="13"/>
      <c r="L55" s="13"/>
      <c r="M55" s="13"/>
    </row>
    <row r="56" spans="1:13" s="41" customFormat="1" ht="30" customHeight="1" x14ac:dyDescent="0.3">
      <c r="A56" s="40"/>
      <c r="E56" s="37"/>
      <c r="F56" s="37"/>
      <c r="G56" s="37"/>
      <c r="H56" s="38"/>
      <c r="K56" s="13"/>
      <c r="L56" s="13"/>
      <c r="M56" s="13"/>
    </row>
    <row r="57" spans="1:13" s="41" customFormat="1" ht="30" customHeight="1" x14ac:dyDescent="0.3">
      <c r="A57" s="40"/>
      <c r="E57" s="37"/>
      <c r="F57" s="37"/>
      <c r="G57" s="37"/>
      <c r="H57" s="38"/>
      <c r="K57" s="13"/>
      <c r="L57" s="13"/>
      <c r="M57" s="13"/>
    </row>
    <row r="58" spans="1:13" s="41" customFormat="1" ht="30" customHeight="1" x14ac:dyDescent="0.3">
      <c r="A58" s="40"/>
      <c r="E58" s="37"/>
      <c r="F58" s="37"/>
      <c r="G58" s="37"/>
      <c r="H58" s="38"/>
      <c r="K58" s="13"/>
      <c r="L58" s="13"/>
      <c r="M58" s="13"/>
    </row>
    <row r="59" spans="1:13" s="41" customFormat="1" ht="30" customHeight="1" x14ac:dyDescent="0.3">
      <c r="A59" s="40"/>
      <c r="E59" s="37"/>
      <c r="F59" s="37"/>
      <c r="G59" s="37"/>
      <c r="H59" s="38"/>
      <c r="K59" s="13"/>
      <c r="L59" s="13"/>
      <c r="M59" s="13"/>
    </row>
    <row r="60" spans="1:13" s="41" customFormat="1" ht="30" customHeight="1" x14ac:dyDescent="0.3">
      <c r="A60" s="40"/>
      <c r="E60" s="37"/>
      <c r="F60" s="37"/>
      <c r="G60" s="37"/>
      <c r="H60" s="38"/>
      <c r="K60" s="13"/>
      <c r="L60" s="13"/>
      <c r="M60" s="13"/>
    </row>
    <row r="61" spans="1:13" s="41" customFormat="1" ht="30" customHeight="1" x14ac:dyDescent="0.3">
      <c r="A61" s="40"/>
      <c r="E61" s="37"/>
      <c r="F61" s="37"/>
      <c r="G61" s="37"/>
      <c r="H61" s="38"/>
      <c r="K61" s="13"/>
      <c r="L61" s="13"/>
      <c r="M61" s="13"/>
    </row>
    <row r="62" spans="1:13" s="41" customFormat="1" ht="30" customHeight="1" x14ac:dyDescent="0.3">
      <c r="A62" s="40"/>
      <c r="E62" s="37"/>
      <c r="F62" s="37"/>
      <c r="G62" s="37"/>
      <c r="H62" s="38"/>
      <c r="K62" s="13"/>
      <c r="L62" s="13"/>
      <c r="M62" s="13"/>
    </row>
    <row r="63" spans="1:13" s="41" customFormat="1" ht="30" customHeight="1" x14ac:dyDescent="0.3">
      <c r="A63" s="40"/>
      <c r="E63" s="37"/>
      <c r="F63" s="37"/>
      <c r="G63" s="37"/>
      <c r="H63" s="38"/>
      <c r="K63" s="13"/>
      <c r="L63" s="13"/>
      <c r="M63" s="13"/>
    </row>
    <row r="64" spans="1:13" s="41" customFormat="1" ht="30" customHeight="1" x14ac:dyDescent="0.3">
      <c r="A64" s="40"/>
      <c r="E64" s="37"/>
      <c r="F64" s="37"/>
      <c r="G64" s="37"/>
      <c r="H64" s="38"/>
      <c r="K64" s="13"/>
      <c r="L64" s="13"/>
      <c r="M64" s="13"/>
    </row>
    <row r="65" spans="1:13" s="41" customFormat="1" ht="30" customHeight="1" x14ac:dyDescent="0.3">
      <c r="A65" s="40"/>
      <c r="E65" s="37"/>
      <c r="F65" s="37"/>
      <c r="G65" s="37"/>
      <c r="H65" s="38"/>
      <c r="K65" s="13"/>
      <c r="L65" s="13"/>
      <c r="M65" s="13"/>
    </row>
    <row r="66" spans="1:13" s="41" customFormat="1" ht="30" customHeight="1" x14ac:dyDescent="0.3">
      <c r="A66" s="40"/>
      <c r="E66" s="37"/>
      <c r="F66" s="37"/>
      <c r="G66" s="37"/>
      <c r="H66" s="38"/>
      <c r="K66" s="13"/>
      <c r="L66" s="13"/>
      <c r="M66" s="13"/>
    </row>
    <row r="67" spans="1:13" s="41" customFormat="1" ht="30" customHeight="1" x14ac:dyDescent="0.3">
      <c r="A67" s="40"/>
      <c r="E67" s="37"/>
      <c r="F67" s="37"/>
      <c r="G67" s="37"/>
      <c r="H67" s="38"/>
      <c r="K67" s="13"/>
      <c r="L67" s="13"/>
      <c r="M67" s="13"/>
    </row>
    <row r="68" spans="1:13" s="41" customFormat="1" ht="30" customHeight="1" x14ac:dyDescent="0.3">
      <c r="A68" s="40"/>
      <c r="E68" s="37"/>
      <c r="F68" s="37"/>
      <c r="G68" s="37"/>
      <c r="H68" s="38"/>
      <c r="K68" s="13"/>
      <c r="L68" s="13"/>
      <c r="M68" s="13"/>
    </row>
    <row r="69" spans="1:13" s="41" customFormat="1" ht="30" customHeight="1" x14ac:dyDescent="0.3">
      <c r="A69" s="40"/>
      <c r="E69" s="37"/>
      <c r="F69" s="37"/>
      <c r="G69" s="37"/>
      <c r="H69" s="38"/>
      <c r="K69" s="13"/>
      <c r="L69" s="13"/>
      <c r="M69" s="13"/>
    </row>
    <row r="70" spans="1:13" s="41" customFormat="1" ht="30" customHeight="1" x14ac:dyDescent="0.3">
      <c r="A70" s="40"/>
      <c r="E70" s="37"/>
      <c r="F70" s="37"/>
      <c r="G70" s="37"/>
      <c r="H70" s="38"/>
      <c r="K70" s="13"/>
      <c r="L70" s="13"/>
      <c r="M70" s="13"/>
    </row>
    <row r="71" spans="1:13" s="41" customFormat="1" ht="30" customHeight="1" x14ac:dyDescent="0.3">
      <c r="A71" s="40"/>
      <c r="E71" s="37"/>
      <c r="F71" s="37"/>
      <c r="G71" s="37"/>
      <c r="H71" s="38"/>
      <c r="K71" s="13"/>
      <c r="L71" s="13"/>
      <c r="M71" s="13"/>
    </row>
    <row r="72" spans="1:13" s="41" customFormat="1" ht="30" customHeight="1" x14ac:dyDescent="0.3">
      <c r="A72" s="40"/>
      <c r="E72" s="37"/>
      <c r="F72" s="37"/>
      <c r="G72" s="37"/>
      <c r="H72" s="38"/>
      <c r="K72" s="13"/>
      <c r="L72" s="13"/>
      <c r="M72" s="13"/>
    </row>
    <row r="73" spans="1:13" s="41" customFormat="1" ht="30" customHeight="1" x14ac:dyDescent="0.3">
      <c r="A73" s="40"/>
      <c r="E73" s="37"/>
      <c r="F73" s="37"/>
      <c r="G73" s="37"/>
      <c r="H73" s="38"/>
      <c r="K73" s="13"/>
      <c r="L73" s="13"/>
      <c r="M73" s="13"/>
    </row>
    <row r="74" spans="1:13" s="41" customFormat="1" ht="30" customHeight="1" x14ac:dyDescent="0.3">
      <c r="A74" s="40"/>
      <c r="E74" s="37"/>
      <c r="F74" s="37"/>
      <c r="G74" s="37"/>
      <c r="H74" s="38"/>
      <c r="K74" s="13"/>
      <c r="L74" s="13"/>
      <c r="M74" s="13"/>
    </row>
    <row r="75" spans="1:13" s="41" customFormat="1" ht="30" customHeight="1" x14ac:dyDescent="0.3">
      <c r="A75" s="40"/>
      <c r="E75" s="37"/>
      <c r="F75" s="37"/>
      <c r="G75" s="37"/>
      <c r="H75" s="38"/>
      <c r="K75" s="13"/>
      <c r="L75" s="13"/>
      <c r="M75" s="13"/>
    </row>
    <row r="76" spans="1:13" s="41" customFormat="1" ht="30" customHeight="1" x14ac:dyDescent="0.3">
      <c r="A76" s="40"/>
      <c r="E76" s="37"/>
      <c r="F76" s="37"/>
      <c r="G76" s="37"/>
      <c r="H76" s="38"/>
      <c r="K76" s="13"/>
      <c r="L76" s="13"/>
      <c r="M76" s="13"/>
    </row>
    <row r="77" spans="1:13" s="41" customFormat="1" ht="30" customHeight="1" x14ac:dyDescent="0.3">
      <c r="A77" s="40"/>
      <c r="E77" s="37"/>
      <c r="F77" s="37"/>
      <c r="G77" s="37"/>
      <c r="H77" s="38"/>
      <c r="K77" s="13"/>
      <c r="L77" s="13"/>
      <c r="M77" s="13"/>
    </row>
    <row r="78" spans="1:13" s="41" customFormat="1" ht="30" customHeight="1" x14ac:dyDescent="0.3">
      <c r="A78" s="40"/>
      <c r="E78" s="37"/>
      <c r="F78" s="37"/>
      <c r="G78" s="37"/>
      <c r="H78" s="38"/>
      <c r="K78" s="13"/>
      <c r="L78" s="13"/>
      <c r="M78" s="13"/>
    </row>
    <row r="79" spans="1:13" s="41" customFormat="1" ht="30" customHeight="1" x14ac:dyDescent="0.3">
      <c r="A79" s="40"/>
      <c r="E79" s="37"/>
      <c r="F79" s="37"/>
      <c r="G79" s="37"/>
      <c r="H79" s="38"/>
      <c r="K79" s="13"/>
      <c r="L79" s="13"/>
      <c r="M79" s="13"/>
    </row>
    <row r="80" spans="1:13" s="41" customFormat="1" ht="30" customHeight="1" x14ac:dyDescent="0.3">
      <c r="A80" s="40"/>
      <c r="E80" s="37"/>
      <c r="F80" s="37"/>
      <c r="G80" s="37"/>
      <c r="H80" s="38"/>
      <c r="K80" s="13"/>
      <c r="L80" s="13"/>
      <c r="M80" s="13"/>
    </row>
    <row r="81" spans="1:13" s="41" customFormat="1" ht="30" customHeight="1" x14ac:dyDescent="0.3">
      <c r="A81" s="40"/>
      <c r="E81" s="37"/>
      <c r="F81" s="37"/>
      <c r="G81" s="37"/>
      <c r="H81" s="38"/>
      <c r="K81" s="13"/>
      <c r="L81" s="13"/>
      <c r="M81" s="13"/>
    </row>
    <row r="82" spans="1:13" s="41" customFormat="1" ht="30" customHeight="1" x14ac:dyDescent="0.3">
      <c r="A82" s="40"/>
      <c r="E82" s="37"/>
      <c r="F82" s="37"/>
      <c r="G82" s="37"/>
      <c r="H82" s="38"/>
      <c r="K82" s="13"/>
      <c r="L82" s="13"/>
      <c r="M82" s="13"/>
    </row>
    <row r="83" spans="1:13" s="41" customFormat="1" ht="30" customHeight="1" x14ac:dyDescent="0.3">
      <c r="A83" s="40"/>
      <c r="E83" s="37"/>
      <c r="F83" s="37"/>
      <c r="G83" s="37"/>
      <c r="H83" s="38"/>
      <c r="K83" s="13"/>
      <c r="L83" s="13"/>
      <c r="M83" s="13"/>
    </row>
    <row r="84" spans="1:13" s="41" customFormat="1" ht="30" customHeight="1" x14ac:dyDescent="0.3">
      <c r="A84" s="40"/>
      <c r="E84" s="37"/>
      <c r="F84" s="37"/>
      <c r="G84" s="37"/>
      <c r="H84" s="38"/>
      <c r="K84" s="13"/>
      <c r="L84" s="13"/>
      <c r="M84" s="13"/>
    </row>
    <row r="85" spans="1:13" s="41" customFormat="1" ht="30" customHeight="1" x14ac:dyDescent="0.3">
      <c r="A85" s="40"/>
      <c r="E85" s="37"/>
      <c r="F85" s="37"/>
      <c r="G85" s="37"/>
      <c r="H85" s="38"/>
      <c r="K85" s="13"/>
      <c r="L85" s="13"/>
      <c r="M85" s="13"/>
    </row>
    <row r="86" spans="1:13" s="41" customFormat="1" ht="30" customHeight="1" x14ac:dyDescent="0.3">
      <c r="A86" s="40"/>
      <c r="E86" s="37"/>
      <c r="F86" s="37"/>
      <c r="G86" s="37"/>
      <c r="H86" s="38"/>
      <c r="K86" s="13"/>
      <c r="L86" s="13"/>
      <c r="M86" s="13"/>
    </row>
    <row r="87" spans="1:13" s="41" customFormat="1" ht="30" customHeight="1" x14ac:dyDescent="0.3">
      <c r="A87" s="40"/>
      <c r="E87" s="37"/>
      <c r="F87" s="37"/>
      <c r="G87" s="37"/>
      <c r="H87" s="38"/>
      <c r="K87" s="13"/>
      <c r="L87" s="13"/>
      <c r="M87" s="13"/>
    </row>
    <row r="88" spans="1:13" s="41" customFormat="1" ht="30" customHeight="1" x14ac:dyDescent="0.3">
      <c r="A88" s="40"/>
      <c r="E88" s="37"/>
      <c r="F88" s="37"/>
      <c r="G88" s="37"/>
      <c r="H88" s="38"/>
      <c r="K88" s="13"/>
      <c r="L88" s="13"/>
      <c r="M88" s="13"/>
    </row>
    <row r="89" spans="1:13" s="41" customFormat="1" ht="30" customHeight="1" x14ac:dyDescent="0.3">
      <c r="A89" s="40"/>
      <c r="E89" s="37"/>
      <c r="F89" s="37"/>
      <c r="G89" s="37"/>
      <c r="H89" s="38"/>
      <c r="K89" s="13"/>
      <c r="L89" s="13"/>
      <c r="M89" s="13"/>
    </row>
    <row r="90" spans="1:13" s="41" customFormat="1" ht="30" customHeight="1" x14ac:dyDescent="0.3">
      <c r="A90" s="40"/>
      <c r="E90" s="37"/>
      <c r="F90" s="37"/>
      <c r="G90" s="37"/>
      <c r="H90" s="38"/>
      <c r="K90" s="13"/>
      <c r="L90" s="13"/>
      <c r="M90" s="13"/>
    </row>
    <row r="91" spans="1:13" s="41" customFormat="1" ht="30" customHeight="1" x14ac:dyDescent="0.3">
      <c r="A91" s="40"/>
      <c r="E91" s="37"/>
      <c r="F91" s="37"/>
      <c r="G91" s="37"/>
      <c r="H91" s="38"/>
      <c r="K91" s="13"/>
      <c r="L91" s="13"/>
      <c r="M91" s="13"/>
    </row>
    <row r="92" spans="1:13" s="41" customFormat="1" ht="30" customHeight="1" x14ac:dyDescent="0.3">
      <c r="A92" s="40"/>
      <c r="E92" s="37"/>
      <c r="F92" s="37"/>
      <c r="G92" s="37"/>
      <c r="H92" s="38"/>
      <c r="K92" s="13"/>
      <c r="L92" s="13"/>
      <c r="M92" s="13"/>
    </row>
    <row r="93" spans="1:13" s="41" customFormat="1" ht="30" customHeight="1" x14ac:dyDescent="0.3">
      <c r="A93" s="40"/>
      <c r="E93" s="37"/>
      <c r="F93" s="37"/>
      <c r="G93" s="37"/>
      <c r="H93" s="38"/>
      <c r="K93" s="13"/>
      <c r="L93" s="13"/>
      <c r="M93" s="13"/>
    </row>
    <row r="94" spans="1:13" s="41" customFormat="1" ht="30" customHeight="1" x14ac:dyDescent="0.3">
      <c r="A94" s="40"/>
      <c r="E94" s="37"/>
      <c r="F94" s="37"/>
      <c r="G94" s="37"/>
      <c r="H94" s="38"/>
      <c r="K94" s="13"/>
      <c r="L94" s="13"/>
      <c r="M94" s="13"/>
    </row>
    <row r="95" spans="1:13" s="41" customFormat="1" ht="30" customHeight="1" x14ac:dyDescent="0.3">
      <c r="A95" s="40"/>
      <c r="E95" s="37"/>
      <c r="F95" s="37"/>
      <c r="G95" s="37"/>
      <c r="H95" s="38"/>
      <c r="K95" s="13"/>
      <c r="L95" s="13"/>
      <c r="M95" s="13"/>
    </row>
    <row r="96" spans="1:13" s="41" customFormat="1" ht="30" customHeight="1" x14ac:dyDescent="0.3">
      <c r="A96" s="40"/>
      <c r="E96" s="37"/>
      <c r="F96" s="37"/>
      <c r="G96" s="37"/>
      <c r="H96" s="38"/>
      <c r="K96" s="13"/>
      <c r="L96" s="13"/>
      <c r="M96" s="13"/>
    </row>
    <row r="97" spans="1:13" s="41" customFormat="1" ht="30" customHeight="1" x14ac:dyDescent="0.3">
      <c r="A97" s="40"/>
      <c r="E97" s="37"/>
      <c r="F97" s="37"/>
      <c r="G97" s="37"/>
      <c r="H97" s="38"/>
      <c r="K97" s="13"/>
      <c r="L97" s="13"/>
      <c r="M97" s="13"/>
    </row>
    <row r="98" spans="1:13" s="41" customFormat="1" ht="30" customHeight="1" x14ac:dyDescent="0.3">
      <c r="A98" s="40"/>
      <c r="E98" s="37"/>
      <c r="F98" s="37"/>
      <c r="G98" s="37"/>
      <c r="H98" s="38"/>
      <c r="K98" s="13"/>
      <c r="L98" s="13"/>
      <c r="M98" s="13"/>
    </row>
    <row r="99" spans="1:13" s="41" customFormat="1" ht="30" customHeight="1" x14ac:dyDescent="0.3">
      <c r="A99" s="40"/>
      <c r="E99" s="37"/>
      <c r="F99" s="37"/>
      <c r="G99" s="37"/>
      <c r="H99" s="38"/>
      <c r="K99" s="13"/>
      <c r="L99" s="13"/>
      <c r="M99" s="13"/>
    </row>
    <row r="100" spans="1:13" s="41" customFormat="1" ht="30" customHeight="1" x14ac:dyDescent="0.3">
      <c r="A100" s="40"/>
      <c r="E100" s="37"/>
      <c r="F100" s="37"/>
      <c r="G100" s="37"/>
      <c r="H100" s="38"/>
      <c r="K100" s="13"/>
      <c r="L100" s="13"/>
      <c r="M100" s="13"/>
    </row>
    <row r="101" spans="1:13" s="41" customFormat="1" ht="30" customHeight="1" x14ac:dyDescent="0.3">
      <c r="A101" s="40"/>
      <c r="E101" s="37"/>
      <c r="F101" s="37"/>
      <c r="G101" s="37"/>
      <c r="H101" s="38"/>
      <c r="K101" s="13"/>
      <c r="L101" s="13"/>
      <c r="M101" s="13"/>
    </row>
    <row r="102" spans="1:13" s="41" customFormat="1" ht="30" customHeight="1" x14ac:dyDescent="0.3">
      <c r="A102" s="40"/>
      <c r="E102" s="37"/>
      <c r="F102" s="37"/>
      <c r="G102" s="37"/>
      <c r="H102" s="38"/>
      <c r="K102" s="13"/>
      <c r="L102" s="13"/>
      <c r="M102" s="13"/>
    </row>
    <row r="103" spans="1:13" s="41" customFormat="1" ht="30" customHeight="1" x14ac:dyDescent="0.3">
      <c r="A103" s="40"/>
      <c r="E103" s="37"/>
      <c r="F103" s="37"/>
      <c r="G103" s="37"/>
      <c r="H103" s="38"/>
      <c r="K103" s="13"/>
      <c r="L103" s="13"/>
      <c r="M103" s="13"/>
    </row>
    <row r="104" spans="1:13" s="41" customFormat="1" ht="30" customHeight="1" x14ac:dyDescent="0.3">
      <c r="A104" s="40"/>
      <c r="E104" s="37"/>
      <c r="F104" s="37"/>
      <c r="G104" s="37"/>
      <c r="H104" s="38"/>
      <c r="K104" s="13"/>
      <c r="L104" s="13"/>
      <c r="M104" s="13"/>
    </row>
    <row r="105" spans="1:13" s="41" customFormat="1" ht="30" customHeight="1" x14ac:dyDescent="0.3">
      <c r="A105" s="40"/>
      <c r="E105" s="37"/>
      <c r="F105" s="37"/>
      <c r="G105" s="37"/>
      <c r="H105" s="38"/>
      <c r="K105" s="13"/>
      <c r="L105" s="13"/>
      <c r="M105" s="13"/>
    </row>
    <row r="106" spans="1:13" s="41" customFormat="1" ht="30" customHeight="1" x14ac:dyDescent="0.3">
      <c r="A106" s="40"/>
      <c r="E106" s="37"/>
      <c r="F106" s="37"/>
      <c r="G106" s="37"/>
      <c r="H106" s="38"/>
      <c r="K106" s="13"/>
      <c r="L106" s="13"/>
      <c r="M106" s="13"/>
    </row>
    <row r="107" spans="1:13" s="41" customFormat="1" ht="30" customHeight="1" x14ac:dyDescent="0.3">
      <c r="A107" s="40"/>
      <c r="E107" s="37"/>
      <c r="F107" s="37"/>
      <c r="G107" s="37"/>
      <c r="H107" s="38"/>
      <c r="K107" s="13"/>
      <c r="L107" s="13"/>
      <c r="M107" s="13"/>
    </row>
    <row r="108" spans="1:13" s="41" customFormat="1" ht="30" customHeight="1" x14ac:dyDescent="0.3">
      <c r="A108" s="40"/>
      <c r="E108" s="37"/>
      <c r="F108" s="37"/>
      <c r="G108" s="37"/>
      <c r="H108" s="38"/>
      <c r="K108" s="13"/>
      <c r="L108" s="13"/>
      <c r="M108" s="13"/>
    </row>
    <row r="109" spans="1:13" s="41" customFormat="1" ht="30" customHeight="1" x14ac:dyDescent="0.3">
      <c r="A109" s="40"/>
      <c r="E109" s="37"/>
      <c r="F109" s="37"/>
      <c r="G109" s="37"/>
      <c r="H109" s="38"/>
      <c r="K109" s="13"/>
      <c r="L109" s="13"/>
      <c r="M109" s="13"/>
    </row>
    <row r="110" spans="1:13" s="41" customFormat="1" ht="30" customHeight="1" x14ac:dyDescent="0.3">
      <c r="A110" s="40"/>
      <c r="E110" s="37"/>
      <c r="F110" s="37"/>
      <c r="G110" s="37"/>
      <c r="H110" s="38"/>
      <c r="K110" s="13"/>
      <c r="L110" s="13"/>
      <c r="M110" s="13"/>
    </row>
    <row r="111" spans="1:13" s="41" customFormat="1" ht="30" customHeight="1" x14ac:dyDescent="0.3">
      <c r="A111" s="40"/>
      <c r="E111" s="37"/>
      <c r="F111" s="37"/>
      <c r="G111" s="37"/>
      <c r="H111" s="38"/>
      <c r="K111" s="13"/>
      <c r="L111" s="13"/>
      <c r="M111" s="13"/>
    </row>
    <row r="112" spans="1:13" s="41" customFormat="1" ht="30" customHeight="1" x14ac:dyDescent="0.3">
      <c r="A112" s="40"/>
      <c r="E112" s="37"/>
      <c r="F112" s="37"/>
      <c r="G112" s="37"/>
      <c r="H112" s="38"/>
      <c r="K112" s="13"/>
      <c r="L112" s="13"/>
      <c r="M112" s="13"/>
    </row>
    <row r="113" spans="1:13" s="41" customFormat="1" ht="30" customHeight="1" x14ac:dyDescent="0.3">
      <c r="A113" s="40"/>
      <c r="E113" s="37"/>
      <c r="F113" s="37"/>
      <c r="G113" s="37"/>
      <c r="H113" s="38"/>
      <c r="K113" s="13"/>
      <c r="L113" s="13"/>
      <c r="M113" s="13"/>
    </row>
    <row r="114" spans="1:13" s="41" customFormat="1" ht="30" customHeight="1" x14ac:dyDescent="0.3">
      <c r="A114" s="40"/>
      <c r="E114" s="37"/>
      <c r="F114" s="37"/>
      <c r="G114" s="37"/>
      <c r="H114" s="38"/>
      <c r="K114" s="13"/>
      <c r="L114" s="13"/>
      <c r="M114" s="13"/>
    </row>
    <row r="115" spans="1:13" s="41" customFormat="1" ht="30" customHeight="1" x14ac:dyDescent="0.3">
      <c r="A115" s="40"/>
      <c r="E115" s="37"/>
      <c r="F115" s="37"/>
      <c r="G115" s="37"/>
      <c r="H115" s="38"/>
      <c r="K115" s="13"/>
      <c r="L115" s="13"/>
      <c r="M115" s="13"/>
    </row>
    <row r="116" spans="1:13" s="41" customFormat="1" ht="30" customHeight="1" x14ac:dyDescent="0.3">
      <c r="A116" s="40"/>
      <c r="E116" s="37"/>
      <c r="F116" s="37"/>
      <c r="G116" s="37"/>
      <c r="H116" s="38"/>
      <c r="K116" s="13"/>
      <c r="L116" s="13"/>
      <c r="M116" s="13"/>
    </row>
    <row r="117" spans="1:13" s="41" customFormat="1" ht="30" customHeight="1" x14ac:dyDescent="0.3">
      <c r="A117" s="40"/>
      <c r="E117" s="37"/>
      <c r="F117" s="37"/>
      <c r="G117" s="37"/>
      <c r="H117" s="38"/>
      <c r="K117" s="13"/>
      <c r="L117" s="13"/>
      <c r="M117" s="13"/>
    </row>
    <row r="118" spans="1:13" s="41" customFormat="1" ht="30" customHeight="1" x14ac:dyDescent="0.3">
      <c r="A118" s="40"/>
      <c r="E118" s="37"/>
      <c r="F118" s="37"/>
      <c r="G118" s="37"/>
      <c r="H118" s="38"/>
      <c r="K118" s="13"/>
      <c r="L118" s="13"/>
      <c r="M118" s="13"/>
    </row>
    <row r="119" spans="1:13" s="41" customFormat="1" ht="30" customHeight="1" x14ac:dyDescent="0.3">
      <c r="A119" s="40"/>
      <c r="E119" s="37"/>
      <c r="F119" s="37"/>
      <c r="G119" s="37"/>
      <c r="H119" s="38"/>
      <c r="K119" s="13"/>
      <c r="L119" s="13"/>
      <c r="M119" s="13"/>
    </row>
    <row r="120" spans="1:13" s="41" customFormat="1" ht="30" customHeight="1" x14ac:dyDescent="0.3">
      <c r="A120" s="40"/>
      <c r="E120" s="37"/>
      <c r="F120" s="37"/>
      <c r="G120" s="37"/>
      <c r="H120" s="38"/>
      <c r="K120" s="13"/>
      <c r="L120" s="13"/>
      <c r="M120" s="13"/>
    </row>
    <row r="121" spans="1:13" s="41" customFormat="1" ht="30" customHeight="1" x14ac:dyDescent="0.3">
      <c r="A121" s="40"/>
      <c r="E121" s="37"/>
      <c r="F121" s="37"/>
      <c r="G121" s="37"/>
      <c r="H121" s="38"/>
      <c r="K121" s="13"/>
      <c r="L121" s="13"/>
      <c r="M121" s="13"/>
    </row>
    <row r="122" spans="1:13" s="41" customFormat="1" ht="30" customHeight="1" x14ac:dyDescent="0.3">
      <c r="A122" s="40"/>
      <c r="E122" s="37"/>
      <c r="F122" s="37"/>
      <c r="G122" s="37"/>
      <c r="H122" s="38"/>
      <c r="K122" s="13"/>
      <c r="L122" s="13"/>
      <c r="M122" s="13"/>
    </row>
    <row r="123" spans="1:13" s="41" customFormat="1" ht="30" customHeight="1" x14ac:dyDescent="0.3">
      <c r="A123" s="40"/>
      <c r="E123" s="37"/>
      <c r="F123" s="37"/>
      <c r="G123" s="37"/>
      <c r="H123" s="38"/>
      <c r="K123" s="13"/>
      <c r="L123" s="13"/>
      <c r="M123" s="13"/>
    </row>
    <row r="124" spans="1:13" s="41" customFormat="1" ht="30" customHeight="1" x14ac:dyDescent="0.3">
      <c r="A124" s="40"/>
      <c r="E124" s="37"/>
      <c r="F124" s="37"/>
      <c r="G124" s="37"/>
      <c r="H124" s="38"/>
      <c r="K124" s="13"/>
      <c r="L124" s="13"/>
      <c r="M124" s="13"/>
    </row>
    <row r="125" spans="1:13" s="41" customFormat="1" ht="30" customHeight="1" x14ac:dyDescent="0.3">
      <c r="A125" s="40"/>
      <c r="E125" s="37"/>
      <c r="F125" s="37"/>
      <c r="G125" s="37"/>
      <c r="H125" s="38"/>
      <c r="K125" s="13"/>
      <c r="L125" s="13"/>
      <c r="M125" s="13"/>
    </row>
    <row r="126" spans="1:13" s="41" customFormat="1" ht="30" customHeight="1" x14ac:dyDescent="0.3">
      <c r="A126" s="40"/>
      <c r="E126" s="37"/>
      <c r="F126" s="37"/>
      <c r="G126" s="37"/>
      <c r="H126" s="38"/>
      <c r="K126" s="13"/>
      <c r="L126" s="13"/>
      <c r="M126" s="13"/>
    </row>
    <row r="127" spans="1:13" s="41" customFormat="1" ht="30" customHeight="1" x14ac:dyDescent="0.3">
      <c r="A127" s="40"/>
      <c r="E127" s="37"/>
      <c r="F127" s="37"/>
      <c r="G127" s="37"/>
      <c r="H127" s="38"/>
      <c r="K127" s="13"/>
      <c r="L127" s="13"/>
      <c r="M127" s="13"/>
    </row>
    <row r="128" spans="1:13" s="41" customFormat="1" ht="30" customHeight="1" x14ac:dyDescent="0.3">
      <c r="A128" s="40"/>
      <c r="E128" s="37"/>
      <c r="F128" s="37"/>
      <c r="G128" s="37"/>
      <c r="H128" s="38"/>
      <c r="K128" s="13"/>
      <c r="L128" s="13"/>
      <c r="M128" s="13"/>
    </row>
    <row r="129" spans="1:13" s="41" customFormat="1" ht="30" customHeight="1" x14ac:dyDescent="0.3">
      <c r="A129" s="40"/>
      <c r="E129" s="37"/>
      <c r="F129" s="37"/>
      <c r="G129" s="37"/>
      <c r="H129" s="38"/>
      <c r="K129" s="13"/>
      <c r="L129" s="13"/>
      <c r="M129" s="13"/>
    </row>
    <row r="130" spans="1:13" s="41" customFormat="1" ht="30" customHeight="1" x14ac:dyDescent="0.3">
      <c r="A130" s="40"/>
      <c r="E130" s="37"/>
      <c r="F130" s="37"/>
      <c r="G130" s="37"/>
      <c r="H130" s="38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8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8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8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8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8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>
        <f t="shared" ref="H447:H510" si="2">H446-G447-F447+E447</f>
        <v>0</v>
      </c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>
        <f t="shared" si="2"/>
        <v>0</v>
      </c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si="2"/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2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2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2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2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2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2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2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2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2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2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2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2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2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2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2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2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2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2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2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2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2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2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2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2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2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2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2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2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2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2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2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2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2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2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2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2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2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2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2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2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2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2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2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2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2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2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2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2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2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2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2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2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2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2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2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2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2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2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2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2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2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ref="H511:H574" si="3">H510-G511-F511+E511</f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3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3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3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3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3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3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3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3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3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3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3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3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3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3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3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3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3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3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3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3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3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3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3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3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3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3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3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3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3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3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3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3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3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3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3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3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3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3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3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3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3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3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3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3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3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3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3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3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3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3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3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3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3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3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3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3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3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3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3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3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3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3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3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ref="H575:H631" si="4">H574-G575-F575+E575</f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4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4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4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4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4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4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4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4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4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4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4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4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4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4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4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4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4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4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4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4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4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4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4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4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4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4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4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4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4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4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4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4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4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4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4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4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4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4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4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4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4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4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4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4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4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4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4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4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4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4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4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4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4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4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4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4"/>
        <v>0</v>
      </c>
      <c r="K631" s="13"/>
      <c r="L631" s="13"/>
      <c r="M631" s="13"/>
    </row>
    <row r="1048496" spans="1:13" s="41" customFormat="1" ht="30" customHeight="1" x14ac:dyDescent="0.3">
      <c r="A1048496" s="40"/>
      <c r="E1048496" s="42"/>
      <c r="F1048496" s="42"/>
      <c r="G1048496" s="42"/>
      <c r="H1048496" s="43"/>
      <c r="K1048496" s="13"/>
      <c r="L1048496" s="13"/>
      <c r="M1048496" s="13"/>
    </row>
    <row r="1048529" spans="1:13" s="42" customFormat="1" ht="30" customHeight="1" x14ac:dyDescent="0.3">
      <c r="A1048529" s="40"/>
      <c r="B1048529" s="41"/>
      <c r="C1048529" s="41"/>
      <c r="D1048529" s="41"/>
      <c r="E1048529" s="44">
        <v>2</v>
      </c>
      <c r="H1048529" s="45"/>
      <c r="I1048529" s="41"/>
      <c r="J1048529" s="41"/>
      <c r="K1048529" s="13"/>
      <c r="L1048529" s="13"/>
      <c r="M1048529" s="13"/>
    </row>
  </sheetData>
  <protectedRanges>
    <protectedRange algorithmName="SHA-512" hashValue="qwwFgwDzvfZtdNPXl+HufPnXy/ZYj1jezFOo+9mgwlM8nosdNSUiHCXIqc5pNVSAzJWwUMe46RDKwNiZjCVcjA==" saltValue="uZ0/lRArqsjkUynSe/+fGA==" spinCount="100000" sqref="A7:G1048576" name="Range1"/>
  </protectedRanges>
  <mergeCells count="55">
    <mergeCell ref="I46:J46"/>
    <mergeCell ref="I47:J47"/>
    <mergeCell ref="I48:J48"/>
    <mergeCell ref="I49:J49"/>
    <mergeCell ref="I50:J50"/>
    <mergeCell ref="I45:J45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33:J33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21:J21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8:J8"/>
    <mergeCell ref="I9:J9"/>
    <mergeCell ref="A4:A5"/>
    <mergeCell ref="B4:B5"/>
    <mergeCell ref="C4:C5"/>
    <mergeCell ref="D4:D5"/>
    <mergeCell ref="I4:J5"/>
    <mergeCell ref="I7:J7"/>
    <mergeCell ref="B1:J1"/>
    <mergeCell ref="A2:C2"/>
    <mergeCell ref="E2:G2"/>
    <mergeCell ref="L2:M2"/>
    <mergeCell ref="A3:C3"/>
    <mergeCell ref="E3:H3"/>
  </mergeCells>
  <conditionalFormatting sqref="B7:B50">
    <cfRule type="cellIs" dxfId="374" priority="4" operator="between">
      <formula>1</formula>
      <formula>9999999</formula>
    </cfRule>
  </conditionalFormatting>
  <conditionalFormatting sqref="D7 D8:E11">
    <cfRule type="cellIs" dxfId="373" priority="3" operator="between">
      <formula>1</formula>
      <formula>100</formula>
    </cfRule>
  </conditionalFormatting>
  <conditionalFormatting sqref="D7:G7 D8:F11 G8:G100 E12:F100">
    <cfRule type="cellIs" dxfId="372" priority="6" operator="between">
      <formula>1</formula>
      <formula>100</formula>
    </cfRule>
  </conditionalFormatting>
  <conditionalFormatting sqref="D7:G7 D8:F11">
    <cfRule type="cellIs" dxfId="371" priority="5" operator="between">
      <formula>0.1</formula>
      <formula>99999999999</formula>
    </cfRule>
  </conditionalFormatting>
  <conditionalFormatting sqref="H7:H631">
    <cfRule type="cellIs" dxfId="370" priority="1" operator="between">
      <formula>0.1</formula>
      <formula>99999999999</formula>
    </cfRule>
    <cfRule type="cellIs" dxfId="369" priority="2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C1AC-8D3D-4E87-A84C-4071909C6562}">
  <dimension ref="A1:M1048534"/>
  <sheetViews>
    <sheetView workbookViewId="0">
      <selection activeCell="H16" sqref="H16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12">
        <v>744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0" customHeight="1" x14ac:dyDescent="0.3">
      <c r="A3" s="63" t="s">
        <v>45</v>
      </c>
      <c r="B3" s="63"/>
      <c r="C3" s="63"/>
      <c r="D3" s="18" t="s">
        <v>76</v>
      </c>
      <c r="E3" s="66" t="s">
        <v>47</v>
      </c>
      <c r="F3" s="66"/>
      <c r="G3" s="66"/>
      <c r="H3" s="66"/>
      <c r="I3" s="19">
        <v>1211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39508</v>
      </c>
      <c r="F6" s="27">
        <f>SUM(F7:F963)</f>
        <v>0</v>
      </c>
      <c r="G6" s="27">
        <f>SUM(G7:G963)</f>
        <v>14335</v>
      </c>
      <c r="H6" s="27">
        <f>SUM(E6-F6-G6)</f>
        <v>25173</v>
      </c>
      <c r="I6" s="28"/>
      <c r="J6" s="29"/>
    </row>
    <row r="7" spans="1:13" ht="56.25" x14ac:dyDescent="0.3">
      <c r="A7" s="30">
        <v>46121</v>
      </c>
      <c r="B7" s="31" t="s">
        <v>55</v>
      </c>
      <c r="C7" s="31" t="s">
        <v>0</v>
      </c>
      <c r="D7" s="32" t="s">
        <v>56</v>
      </c>
      <c r="E7" s="33">
        <v>39508</v>
      </c>
      <c r="F7" s="33">
        <v>0</v>
      </c>
      <c r="G7" s="33">
        <v>0</v>
      </c>
      <c r="H7" s="33">
        <f>SUM(E7-F7-G7)</f>
        <v>39508</v>
      </c>
      <c r="I7" s="67"/>
      <c r="J7" s="68"/>
    </row>
    <row r="8" spans="1:13" ht="56.25" x14ac:dyDescent="0.3">
      <c r="A8" s="30">
        <v>46207</v>
      </c>
      <c r="B8" s="31" t="s">
        <v>57</v>
      </c>
      <c r="C8" s="31" t="s">
        <v>58</v>
      </c>
      <c r="D8" s="32" t="s">
        <v>56</v>
      </c>
      <c r="E8" s="33">
        <v>0</v>
      </c>
      <c r="F8" s="33">
        <v>0</v>
      </c>
      <c r="G8" s="33">
        <v>150</v>
      </c>
      <c r="H8" s="36">
        <f>+H7+E8-F8-G8</f>
        <v>39358</v>
      </c>
      <c r="I8" s="67"/>
      <c r="J8" s="68"/>
    </row>
    <row r="9" spans="1:13" ht="56.25" x14ac:dyDescent="0.3">
      <c r="A9" s="30">
        <v>45961</v>
      </c>
      <c r="B9" s="31" t="s">
        <v>61</v>
      </c>
      <c r="C9" s="31" t="s">
        <v>77</v>
      </c>
      <c r="D9" s="32" t="s">
        <v>56</v>
      </c>
      <c r="E9" s="37">
        <v>0</v>
      </c>
      <c r="F9" s="37">
        <v>0</v>
      </c>
      <c r="G9" s="38">
        <v>450</v>
      </c>
      <c r="H9" s="38">
        <f>H8-G9</f>
        <v>38908</v>
      </c>
      <c r="I9" s="67"/>
      <c r="J9" s="68"/>
    </row>
    <row r="10" spans="1:13" ht="56.25" x14ac:dyDescent="0.3">
      <c r="A10" s="30">
        <v>45961</v>
      </c>
      <c r="B10" s="31" t="s">
        <v>62</v>
      </c>
      <c r="C10" s="31" t="s">
        <v>60</v>
      </c>
      <c r="D10" s="32" t="s">
        <v>56</v>
      </c>
      <c r="E10" s="37">
        <v>0</v>
      </c>
      <c r="F10" s="37">
        <v>0</v>
      </c>
      <c r="G10" s="38">
        <v>97</v>
      </c>
      <c r="H10" s="38">
        <f t="shared" ref="H10:H14" si="0">H9-G10</f>
        <v>38811</v>
      </c>
      <c r="I10" s="34"/>
      <c r="J10" s="35"/>
    </row>
    <row r="11" spans="1:13" ht="56.25" x14ac:dyDescent="0.3">
      <c r="A11" s="30">
        <v>46051</v>
      </c>
      <c r="B11" s="31" t="s">
        <v>78</v>
      </c>
      <c r="C11" s="31" t="s">
        <v>65</v>
      </c>
      <c r="D11" s="32" t="s">
        <v>56</v>
      </c>
      <c r="E11" s="37">
        <v>0</v>
      </c>
      <c r="F11" s="37">
        <v>0</v>
      </c>
      <c r="G11" s="38">
        <v>20</v>
      </c>
      <c r="H11" s="38">
        <f t="shared" si="0"/>
        <v>38791</v>
      </c>
      <c r="I11" s="67"/>
      <c r="J11" s="68"/>
    </row>
    <row r="12" spans="1:13" ht="56.25" x14ac:dyDescent="0.3">
      <c r="A12" s="30">
        <v>46091</v>
      </c>
      <c r="B12" s="31" t="s">
        <v>79</v>
      </c>
      <c r="C12" s="31" t="s">
        <v>80</v>
      </c>
      <c r="D12" s="32" t="s">
        <v>56</v>
      </c>
      <c r="E12" s="37">
        <v>0</v>
      </c>
      <c r="F12" s="37">
        <v>0</v>
      </c>
      <c r="G12" s="37">
        <v>34</v>
      </c>
      <c r="H12" s="38">
        <f t="shared" si="0"/>
        <v>38757</v>
      </c>
      <c r="I12" s="67"/>
      <c r="J12" s="68"/>
    </row>
    <row r="13" spans="1:13" ht="56.25" x14ac:dyDescent="0.3">
      <c r="A13" s="30">
        <v>46101</v>
      </c>
      <c r="B13" s="31" t="s">
        <v>81</v>
      </c>
      <c r="C13" s="39" t="s">
        <v>80</v>
      </c>
      <c r="D13" s="32" t="s">
        <v>56</v>
      </c>
      <c r="E13" s="37">
        <v>0</v>
      </c>
      <c r="F13" s="37">
        <v>0</v>
      </c>
      <c r="G13" s="37">
        <v>34</v>
      </c>
      <c r="H13" s="38">
        <f t="shared" si="0"/>
        <v>38723</v>
      </c>
      <c r="I13" s="67"/>
      <c r="J13" s="68"/>
    </row>
    <row r="14" spans="1:13" ht="56.25" x14ac:dyDescent="0.3">
      <c r="A14" s="30">
        <v>46139</v>
      </c>
      <c r="B14" s="31" t="s">
        <v>82</v>
      </c>
      <c r="C14" s="39" t="s">
        <v>83</v>
      </c>
      <c r="D14" s="32" t="s">
        <v>56</v>
      </c>
      <c r="E14" s="37">
        <v>0</v>
      </c>
      <c r="F14" s="37">
        <v>0</v>
      </c>
      <c r="G14" s="37">
        <v>100</v>
      </c>
      <c r="H14" s="38">
        <f t="shared" si="0"/>
        <v>38623</v>
      </c>
      <c r="I14" s="67"/>
      <c r="J14" s="68"/>
    </row>
    <row r="15" spans="1:13" ht="56.25" x14ac:dyDescent="0.3">
      <c r="A15" s="30">
        <v>46234</v>
      </c>
      <c r="B15" s="31" t="s">
        <v>251</v>
      </c>
      <c r="C15" s="39" t="s">
        <v>67</v>
      </c>
      <c r="D15" s="32" t="s">
        <v>56</v>
      </c>
      <c r="E15" s="37">
        <v>0</v>
      </c>
      <c r="F15" s="37">
        <v>0</v>
      </c>
      <c r="G15" s="37">
        <v>7950</v>
      </c>
      <c r="H15" s="38">
        <f t="shared" ref="H15" si="1">H14-G15</f>
        <v>30673</v>
      </c>
      <c r="I15" s="67"/>
      <c r="J15" s="68"/>
    </row>
    <row r="16" spans="1:13" ht="56.25" x14ac:dyDescent="0.3">
      <c r="A16" s="30">
        <v>46238</v>
      </c>
      <c r="B16" s="31" t="s">
        <v>252</v>
      </c>
      <c r="C16" s="39" t="s">
        <v>67</v>
      </c>
      <c r="D16" s="32" t="s">
        <v>56</v>
      </c>
      <c r="E16" s="37">
        <v>0</v>
      </c>
      <c r="F16" s="37">
        <v>0</v>
      </c>
      <c r="G16" s="37">
        <v>5500</v>
      </c>
      <c r="H16" s="38">
        <f t="shared" ref="H16" si="2">H15-G16</f>
        <v>25173</v>
      </c>
      <c r="I16" s="67"/>
      <c r="J16" s="68"/>
    </row>
    <row r="17" spans="1:10" ht="30" customHeight="1" x14ac:dyDescent="0.3">
      <c r="A17" s="30"/>
      <c r="B17" s="39"/>
      <c r="C17" s="39"/>
      <c r="D17" s="39"/>
      <c r="E17" s="37"/>
      <c r="F17" s="37"/>
      <c r="G17" s="37"/>
      <c r="H17" s="37"/>
      <c r="I17" s="67"/>
      <c r="J17" s="68"/>
    </row>
    <row r="18" spans="1:10" ht="30" customHeight="1" x14ac:dyDescent="0.3">
      <c r="A18" s="30"/>
      <c r="B18" s="39"/>
      <c r="C18" s="39"/>
      <c r="D18" s="39"/>
      <c r="E18" s="37"/>
      <c r="F18" s="37"/>
      <c r="G18" s="37"/>
      <c r="H18" s="38"/>
      <c r="I18" s="67"/>
      <c r="J18" s="68"/>
    </row>
    <row r="19" spans="1:10" ht="30" customHeight="1" x14ac:dyDescent="0.3">
      <c r="A19" s="30"/>
      <c r="B19" s="39"/>
      <c r="C19" s="39"/>
      <c r="D19" s="39"/>
      <c r="E19" s="37"/>
      <c r="F19" s="37"/>
      <c r="G19" s="37"/>
      <c r="H19" s="38"/>
      <c r="I19" s="67"/>
      <c r="J19" s="68"/>
    </row>
    <row r="20" spans="1:10" ht="30" customHeight="1" x14ac:dyDescent="0.3">
      <c r="A20" s="30"/>
      <c r="B20" s="39"/>
      <c r="C20" s="39"/>
      <c r="D20" s="39"/>
      <c r="E20" s="37"/>
      <c r="F20" s="37"/>
      <c r="G20" s="37"/>
      <c r="H20" s="38"/>
      <c r="I20" s="67"/>
      <c r="J20" s="68"/>
    </row>
    <row r="21" spans="1:10" ht="30" customHeight="1" x14ac:dyDescent="0.3">
      <c r="A21" s="30"/>
      <c r="B21" s="39"/>
      <c r="C21" s="39"/>
      <c r="D21" s="39"/>
      <c r="E21" s="37"/>
      <c r="F21" s="37"/>
      <c r="G21" s="37"/>
      <c r="H21" s="38"/>
      <c r="I21" s="67"/>
      <c r="J21" s="68"/>
    </row>
    <row r="22" spans="1:10" ht="30" customHeight="1" x14ac:dyDescent="0.3">
      <c r="A22" s="30"/>
      <c r="B22" s="39"/>
      <c r="C22" s="39"/>
      <c r="D22" s="39"/>
      <c r="E22" s="37"/>
      <c r="F22" s="37"/>
      <c r="G22" s="37"/>
      <c r="H22" s="38"/>
      <c r="I22" s="67"/>
      <c r="J22" s="68"/>
    </row>
    <row r="23" spans="1:10" ht="30" customHeight="1" x14ac:dyDescent="0.3">
      <c r="A23" s="30"/>
      <c r="B23" s="39"/>
      <c r="C23" s="39"/>
      <c r="D23" s="39"/>
      <c r="E23" s="37"/>
      <c r="F23" s="37"/>
      <c r="G23" s="37"/>
      <c r="H23" s="38"/>
      <c r="I23" s="67"/>
      <c r="J23" s="68"/>
    </row>
    <row r="24" spans="1:10" ht="30" customHeight="1" x14ac:dyDescent="0.3">
      <c r="A24" s="30"/>
      <c r="B24" s="39"/>
      <c r="C24" s="39"/>
      <c r="D24" s="39"/>
      <c r="E24" s="37"/>
      <c r="F24" s="37"/>
      <c r="G24" s="37"/>
      <c r="H24" s="38"/>
      <c r="I24" s="67"/>
      <c r="J24" s="68"/>
    </row>
    <row r="25" spans="1:10" ht="30" customHeight="1" x14ac:dyDescent="0.3">
      <c r="A25" s="30"/>
      <c r="B25" s="39"/>
      <c r="C25" s="39"/>
      <c r="D25" s="39"/>
      <c r="E25" s="37"/>
      <c r="F25" s="37"/>
      <c r="G25" s="37"/>
      <c r="H25" s="38"/>
      <c r="I25" s="67"/>
      <c r="J25" s="68"/>
    </row>
    <row r="26" spans="1:10" ht="30" customHeight="1" x14ac:dyDescent="0.3">
      <c r="A26" s="30"/>
      <c r="B26" s="39"/>
      <c r="C26" s="39"/>
      <c r="D26" s="39"/>
      <c r="E26" s="37"/>
      <c r="F26" s="37"/>
      <c r="G26" s="37"/>
      <c r="H26" s="38"/>
      <c r="I26" s="67"/>
      <c r="J26" s="68"/>
    </row>
    <row r="27" spans="1:10" ht="30" customHeight="1" x14ac:dyDescent="0.3">
      <c r="A27" s="30"/>
      <c r="B27" s="39"/>
      <c r="C27" s="39"/>
      <c r="D27" s="39"/>
      <c r="E27" s="37"/>
      <c r="F27" s="37"/>
      <c r="G27" s="37"/>
      <c r="H27" s="38"/>
      <c r="I27" s="67"/>
      <c r="J27" s="68"/>
    </row>
    <row r="28" spans="1:10" ht="30" customHeight="1" x14ac:dyDescent="0.3">
      <c r="A28" s="30"/>
      <c r="B28" s="39"/>
      <c r="C28" s="39"/>
      <c r="D28" s="39"/>
      <c r="E28" s="37"/>
      <c r="F28" s="37"/>
      <c r="G28" s="37"/>
      <c r="H28" s="38"/>
      <c r="I28" s="67"/>
      <c r="J28" s="68"/>
    </row>
    <row r="29" spans="1:10" ht="30" customHeight="1" x14ac:dyDescent="0.3">
      <c r="A29" s="30"/>
      <c r="B29" s="39"/>
      <c r="C29" s="39"/>
      <c r="D29" s="39"/>
      <c r="E29" s="37"/>
      <c r="F29" s="37"/>
      <c r="G29" s="37"/>
      <c r="H29" s="38"/>
      <c r="I29" s="67"/>
      <c r="J29" s="68"/>
    </row>
    <row r="30" spans="1:10" ht="30" customHeight="1" x14ac:dyDescent="0.3">
      <c r="A30" s="30"/>
      <c r="B30" s="39"/>
      <c r="C30" s="39"/>
      <c r="D30" s="39"/>
      <c r="E30" s="37"/>
      <c r="F30" s="37"/>
      <c r="G30" s="37"/>
      <c r="H30" s="38"/>
      <c r="I30" s="67"/>
      <c r="J30" s="68"/>
    </row>
    <row r="31" spans="1:10" ht="30" customHeight="1" x14ac:dyDescent="0.3">
      <c r="A31" s="30"/>
      <c r="B31" s="39"/>
      <c r="C31" s="39"/>
      <c r="D31" s="39"/>
      <c r="E31" s="37"/>
      <c r="F31" s="37"/>
      <c r="G31" s="37"/>
      <c r="H31" s="38"/>
      <c r="I31" s="67"/>
      <c r="J31" s="68"/>
    </row>
    <row r="32" spans="1:10" ht="30" customHeight="1" x14ac:dyDescent="0.3">
      <c r="A32" s="30"/>
      <c r="B32" s="39"/>
      <c r="C32" s="39"/>
      <c r="D32" s="39"/>
      <c r="E32" s="37"/>
      <c r="F32" s="37"/>
      <c r="G32" s="37"/>
      <c r="H32" s="38"/>
      <c r="I32" s="67"/>
      <c r="J32" s="68"/>
    </row>
    <row r="33" spans="1:10" ht="30" customHeight="1" x14ac:dyDescent="0.3">
      <c r="A33" s="30"/>
      <c r="B33" s="39"/>
      <c r="C33" s="39"/>
      <c r="D33" s="39"/>
      <c r="E33" s="37"/>
      <c r="F33" s="37"/>
      <c r="G33" s="37"/>
      <c r="H33" s="38"/>
      <c r="I33" s="67"/>
      <c r="J33" s="68"/>
    </row>
    <row r="34" spans="1:10" ht="30" customHeight="1" x14ac:dyDescent="0.3">
      <c r="A34" s="30"/>
      <c r="B34" s="39"/>
      <c r="C34" s="39"/>
      <c r="D34" s="39"/>
      <c r="E34" s="37"/>
      <c r="F34" s="37"/>
      <c r="G34" s="37"/>
      <c r="H34" s="38"/>
      <c r="I34" s="67"/>
      <c r="J34" s="68"/>
    </row>
    <row r="35" spans="1:10" ht="30" customHeight="1" x14ac:dyDescent="0.3">
      <c r="A35" s="30"/>
      <c r="B35" s="39"/>
      <c r="C35" s="39"/>
      <c r="D35" s="39"/>
      <c r="E35" s="37"/>
      <c r="F35" s="37"/>
      <c r="G35" s="37"/>
      <c r="H35" s="38"/>
      <c r="I35" s="67"/>
      <c r="J35" s="68"/>
    </row>
    <row r="36" spans="1:10" ht="30" customHeight="1" x14ac:dyDescent="0.3">
      <c r="A36" s="30"/>
      <c r="B36" s="39"/>
      <c r="C36" s="39"/>
      <c r="D36" s="39"/>
      <c r="E36" s="37"/>
      <c r="F36" s="37"/>
      <c r="G36" s="37"/>
      <c r="H36" s="38"/>
      <c r="I36" s="67"/>
      <c r="J36" s="68"/>
    </row>
    <row r="37" spans="1:10" ht="30" customHeight="1" x14ac:dyDescent="0.3">
      <c r="A37" s="30"/>
      <c r="B37" s="39"/>
      <c r="C37" s="39"/>
      <c r="D37" s="39"/>
      <c r="E37" s="37"/>
      <c r="F37" s="37"/>
      <c r="G37" s="37"/>
      <c r="H37" s="38"/>
      <c r="I37" s="67"/>
      <c r="J37" s="68"/>
    </row>
    <row r="38" spans="1:10" ht="30" customHeight="1" x14ac:dyDescent="0.3">
      <c r="A38" s="30"/>
      <c r="B38" s="39"/>
      <c r="C38" s="39"/>
      <c r="D38" s="39"/>
      <c r="E38" s="37"/>
      <c r="F38" s="37"/>
      <c r="G38" s="37"/>
      <c r="H38" s="38"/>
      <c r="I38" s="67"/>
      <c r="J38" s="68"/>
    </row>
    <row r="39" spans="1:10" ht="30" customHeight="1" x14ac:dyDescent="0.3">
      <c r="A39" s="30"/>
      <c r="B39" s="39"/>
      <c r="C39" s="39"/>
      <c r="D39" s="39"/>
      <c r="E39" s="37"/>
      <c r="F39" s="37"/>
      <c r="G39" s="37"/>
      <c r="H39" s="38"/>
      <c r="I39" s="67"/>
      <c r="J39" s="68"/>
    </row>
    <row r="40" spans="1:10" ht="30" customHeight="1" x14ac:dyDescent="0.3">
      <c r="A40" s="30"/>
      <c r="B40" s="39"/>
      <c r="C40" s="39"/>
      <c r="D40" s="39"/>
      <c r="E40" s="37"/>
      <c r="F40" s="37"/>
      <c r="G40" s="37"/>
      <c r="H40" s="38"/>
      <c r="I40" s="67"/>
      <c r="J40" s="68"/>
    </row>
    <row r="41" spans="1:10" ht="30" customHeight="1" x14ac:dyDescent="0.3">
      <c r="A41" s="30"/>
      <c r="B41" s="39"/>
      <c r="C41" s="39"/>
      <c r="D41" s="39"/>
      <c r="E41" s="37"/>
      <c r="F41" s="37"/>
      <c r="G41" s="37"/>
      <c r="H41" s="38"/>
      <c r="I41" s="67"/>
      <c r="J41" s="68"/>
    </row>
    <row r="42" spans="1:10" ht="30" customHeight="1" x14ac:dyDescent="0.3">
      <c r="A42" s="30"/>
      <c r="B42" s="39"/>
      <c r="C42" s="39"/>
      <c r="D42" s="39"/>
      <c r="E42" s="37"/>
      <c r="F42" s="37"/>
      <c r="G42" s="37"/>
      <c r="H42" s="38"/>
      <c r="I42" s="67"/>
      <c r="J42" s="68"/>
    </row>
    <row r="43" spans="1:10" ht="30" customHeight="1" x14ac:dyDescent="0.3">
      <c r="A43" s="30"/>
      <c r="B43" s="39"/>
      <c r="C43" s="39"/>
      <c r="D43" s="39"/>
      <c r="E43" s="37"/>
      <c r="F43" s="37"/>
      <c r="G43" s="37"/>
      <c r="H43" s="38"/>
      <c r="I43" s="67"/>
      <c r="J43" s="68"/>
    </row>
    <row r="44" spans="1:10" ht="30" customHeight="1" x14ac:dyDescent="0.3">
      <c r="A44" s="30"/>
      <c r="B44" s="39"/>
      <c r="C44" s="39"/>
      <c r="D44" s="39"/>
      <c r="E44" s="37"/>
      <c r="F44" s="37"/>
      <c r="G44" s="37"/>
      <c r="H44" s="38"/>
      <c r="I44" s="67"/>
      <c r="J44" s="68"/>
    </row>
    <row r="45" spans="1:10" ht="30" customHeight="1" x14ac:dyDescent="0.3">
      <c r="A45" s="30"/>
      <c r="B45" s="39"/>
      <c r="C45" s="39"/>
      <c r="D45" s="39"/>
      <c r="E45" s="37"/>
      <c r="F45" s="37"/>
      <c r="G45" s="37"/>
      <c r="H45" s="38"/>
      <c r="I45" s="67"/>
      <c r="J45" s="68"/>
    </row>
    <row r="46" spans="1:10" ht="30" customHeight="1" x14ac:dyDescent="0.3">
      <c r="A46" s="30"/>
      <c r="B46" s="39"/>
      <c r="C46" s="39"/>
      <c r="D46" s="39"/>
      <c r="E46" s="37"/>
      <c r="F46" s="37"/>
      <c r="G46" s="37"/>
      <c r="H46" s="38"/>
      <c r="I46" s="67"/>
      <c r="J46" s="68"/>
    </row>
    <row r="47" spans="1:10" ht="30" customHeight="1" x14ac:dyDescent="0.3">
      <c r="A47" s="30"/>
      <c r="B47" s="39"/>
      <c r="C47" s="39"/>
      <c r="D47" s="39"/>
      <c r="E47" s="37"/>
      <c r="F47" s="37"/>
      <c r="G47" s="37"/>
      <c r="H47" s="38"/>
      <c r="I47" s="67"/>
      <c r="J47" s="68"/>
    </row>
    <row r="48" spans="1:10" ht="30" customHeight="1" x14ac:dyDescent="0.3">
      <c r="A48" s="30"/>
      <c r="B48" s="39"/>
      <c r="C48" s="39"/>
      <c r="D48" s="39"/>
      <c r="E48" s="37"/>
      <c r="F48" s="37"/>
      <c r="G48" s="37"/>
      <c r="H48" s="38"/>
      <c r="I48" s="67"/>
      <c r="J48" s="68"/>
    </row>
    <row r="49" spans="1:13" ht="30" customHeight="1" x14ac:dyDescent="0.3">
      <c r="A49" s="30"/>
      <c r="B49" s="39"/>
      <c r="C49" s="39"/>
      <c r="D49" s="39"/>
      <c r="E49" s="37"/>
      <c r="F49" s="37"/>
      <c r="G49" s="37"/>
      <c r="H49" s="38"/>
      <c r="I49" s="67"/>
      <c r="J49" s="68"/>
    </row>
    <row r="50" spans="1:13" ht="30" customHeight="1" x14ac:dyDescent="0.3">
      <c r="A50" s="30"/>
      <c r="B50" s="39"/>
      <c r="C50" s="39"/>
      <c r="D50" s="39"/>
      <c r="E50" s="37"/>
      <c r="F50" s="37"/>
      <c r="G50" s="37"/>
      <c r="H50" s="38"/>
      <c r="I50" s="67"/>
      <c r="J50" s="68"/>
    </row>
    <row r="51" spans="1:13" ht="30" customHeight="1" x14ac:dyDescent="0.3">
      <c r="A51" s="30"/>
      <c r="B51" s="39"/>
      <c r="C51" s="39"/>
      <c r="D51" s="39"/>
      <c r="E51" s="37"/>
      <c r="F51" s="37"/>
      <c r="G51" s="37"/>
      <c r="H51" s="38"/>
      <c r="I51" s="67"/>
      <c r="J51" s="68"/>
    </row>
    <row r="52" spans="1:13" ht="30" customHeight="1" x14ac:dyDescent="0.3">
      <c r="A52" s="30"/>
      <c r="B52" s="39"/>
      <c r="C52" s="39"/>
      <c r="D52" s="39"/>
      <c r="E52" s="37"/>
      <c r="F52" s="37"/>
      <c r="G52" s="37"/>
      <c r="H52" s="38"/>
      <c r="I52" s="67"/>
      <c r="J52" s="68"/>
    </row>
    <row r="53" spans="1:13" ht="30" customHeight="1" x14ac:dyDescent="0.3">
      <c r="A53" s="30"/>
      <c r="B53" s="39"/>
      <c r="C53" s="39"/>
      <c r="D53" s="39"/>
      <c r="E53" s="37"/>
      <c r="F53" s="37"/>
      <c r="G53" s="37"/>
      <c r="H53" s="38"/>
      <c r="I53" s="67"/>
      <c r="J53" s="68"/>
    </row>
    <row r="54" spans="1:13" ht="30" customHeight="1" x14ac:dyDescent="0.3">
      <c r="A54" s="30"/>
      <c r="B54" s="39"/>
      <c r="C54" s="39"/>
      <c r="D54" s="39"/>
      <c r="E54" s="37"/>
      <c r="F54" s="37"/>
      <c r="G54" s="37"/>
      <c r="H54" s="38"/>
      <c r="I54" s="67"/>
      <c r="J54" s="68"/>
    </row>
    <row r="55" spans="1:13" ht="30" customHeight="1" x14ac:dyDescent="0.3">
      <c r="A55" s="30"/>
      <c r="B55" s="39"/>
      <c r="C55" s="39"/>
      <c r="D55" s="39"/>
      <c r="E55" s="37"/>
      <c r="F55" s="37"/>
      <c r="G55" s="37"/>
      <c r="H55" s="38"/>
      <c r="I55" s="67"/>
      <c r="J55" s="68"/>
    </row>
    <row r="56" spans="1:13" ht="30" customHeight="1" x14ac:dyDescent="0.3">
      <c r="E56" s="37"/>
      <c r="F56" s="37"/>
      <c r="G56" s="37"/>
      <c r="H56" s="38"/>
    </row>
    <row r="57" spans="1:13" ht="30" customHeight="1" x14ac:dyDescent="0.3">
      <c r="E57" s="37"/>
      <c r="F57" s="37"/>
      <c r="G57" s="37"/>
      <c r="H57" s="38"/>
    </row>
    <row r="58" spans="1:13" ht="30" customHeight="1" x14ac:dyDescent="0.3">
      <c r="E58" s="37"/>
      <c r="F58" s="37"/>
      <c r="G58" s="37"/>
      <c r="H58" s="38"/>
    </row>
    <row r="59" spans="1:13" ht="30" customHeight="1" x14ac:dyDescent="0.3">
      <c r="E59" s="37"/>
      <c r="F59" s="37"/>
      <c r="G59" s="37"/>
      <c r="H59" s="38"/>
    </row>
    <row r="60" spans="1:13" s="41" customFormat="1" ht="30" customHeight="1" x14ac:dyDescent="0.3">
      <c r="A60" s="40"/>
      <c r="E60" s="37"/>
      <c r="F60" s="37"/>
      <c r="G60" s="37"/>
      <c r="H60" s="38"/>
      <c r="K60" s="13"/>
      <c r="L60" s="13"/>
      <c r="M60" s="13"/>
    </row>
    <row r="61" spans="1:13" s="41" customFormat="1" ht="30" customHeight="1" x14ac:dyDescent="0.3">
      <c r="A61" s="40"/>
      <c r="E61" s="37"/>
      <c r="F61" s="37"/>
      <c r="G61" s="37"/>
      <c r="H61" s="38"/>
      <c r="K61" s="13"/>
      <c r="L61" s="13"/>
      <c r="M61" s="13"/>
    </row>
    <row r="62" spans="1:13" s="41" customFormat="1" ht="30" customHeight="1" x14ac:dyDescent="0.3">
      <c r="A62" s="40"/>
      <c r="E62" s="37"/>
      <c r="F62" s="37"/>
      <c r="G62" s="37"/>
      <c r="H62" s="38"/>
      <c r="K62" s="13"/>
      <c r="L62" s="13"/>
      <c r="M62" s="13"/>
    </row>
    <row r="63" spans="1:13" s="41" customFormat="1" ht="30" customHeight="1" x14ac:dyDescent="0.3">
      <c r="A63" s="40"/>
      <c r="E63" s="37"/>
      <c r="F63" s="37"/>
      <c r="G63" s="37"/>
      <c r="H63" s="38"/>
      <c r="K63" s="13"/>
      <c r="L63" s="13"/>
      <c r="M63" s="13"/>
    </row>
    <row r="64" spans="1:13" s="41" customFormat="1" ht="30" customHeight="1" x14ac:dyDescent="0.3">
      <c r="A64" s="40"/>
      <c r="E64" s="37"/>
      <c r="F64" s="37"/>
      <c r="G64" s="37"/>
      <c r="H64" s="38"/>
      <c r="K64" s="13"/>
      <c r="L64" s="13"/>
      <c r="M64" s="13"/>
    </row>
    <row r="65" spans="1:13" s="41" customFormat="1" ht="30" customHeight="1" x14ac:dyDescent="0.3">
      <c r="A65" s="40"/>
      <c r="E65" s="37"/>
      <c r="F65" s="37"/>
      <c r="G65" s="37"/>
      <c r="H65" s="38"/>
      <c r="K65" s="13"/>
      <c r="L65" s="13"/>
      <c r="M65" s="13"/>
    </row>
    <row r="66" spans="1:13" s="41" customFormat="1" ht="30" customHeight="1" x14ac:dyDescent="0.3">
      <c r="A66" s="40"/>
      <c r="E66" s="37"/>
      <c r="F66" s="37"/>
      <c r="G66" s="37"/>
      <c r="H66" s="38"/>
      <c r="K66" s="13"/>
      <c r="L66" s="13"/>
      <c r="M66" s="13"/>
    </row>
    <row r="67" spans="1:13" s="41" customFormat="1" ht="30" customHeight="1" x14ac:dyDescent="0.3">
      <c r="A67" s="40"/>
      <c r="E67" s="37"/>
      <c r="F67" s="37"/>
      <c r="G67" s="37"/>
      <c r="H67" s="38"/>
      <c r="K67" s="13"/>
      <c r="L67" s="13"/>
      <c r="M67" s="13"/>
    </row>
    <row r="68" spans="1:13" s="41" customFormat="1" ht="30" customHeight="1" x14ac:dyDescent="0.3">
      <c r="A68" s="40"/>
      <c r="E68" s="37"/>
      <c r="F68" s="37"/>
      <c r="G68" s="37"/>
      <c r="H68" s="38"/>
      <c r="K68" s="13"/>
      <c r="L68" s="13"/>
      <c r="M68" s="13"/>
    </row>
    <row r="69" spans="1:13" s="41" customFormat="1" ht="30" customHeight="1" x14ac:dyDescent="0.3">
      <c r="A69" s="40"/>
      <c r="E69" s="37"/>
      <c r="F69" s="37"/>
      <c r="G69" s="37"/>
      <c r="H69" s="38"/>
      <c r="K69" s="13"/>
      <c r="L69" s="13"/>
      <c r="M69" s="13"/>
    </row>
    <row r="70" spans="1:13" s="41" customFormat="1" ht="30" customHeight="1" x14ac:dyDescent="0.3">
      <c r="A70" s="40"/>
      <c r="E70" s="37"/>
      <c r="F70" s="37"/>
      <c r="G70" s="37"/>
      <c r="H70" s="38"/>
      <c r="K70" s="13"/>
      <c r="L70" s="13"/>
      <c r="M70" s="13"/>
    </row>
    <row r="71" spans="1:13" s="41" customFormat="1" ht="30" customHeight="1" x14ac:dyDescent="0.3">
      <c r="A71" s="40"/>
      <c r="E71" s="37"/>
      <c r="F71" s="37"/>
      <c r="G71" s="37"/>
      <c r="H71" s="38"/>
      <c r="K71" s="13"/>
      <c r="L71" s="13"/>
      <c r="M71" s="13"/>
    </row>
    <row r="72" spans="1:13" s="41" customFormat="1" ht="30" customHeight="1" x14ac:dyDescent="0.3">
      <c r="A72" s="40"/>
      <c r="E72" s="37"/>
      <c r="F72" s="37"/>
      <c r="G72" s="37"/>
      <c r="H72" s="38"/>
      <c r="K72" s="13"/>
      <c r="L72" s="13"/>
      <c r="M72" s="13"/>
    </row>
    <row r="73" spans="1:13" s="41" customFormat="1" ht="30" customHeight="1" x14ac:dyDescent="0.3">
      <c r="A73" s="40"/>
      <c r="E73" s="37"/>
      <c r="F73" s="37"/>
      <c r="G73" s="37"/>
      <c r="H73" s="38"/>
      <c r="K73" s="13"/>
      <c r="L73" s="13"/>
      <c r="M73" s="13"/>
    </row>
    <row r="74" spans="1:13" s="41" customFormat="1" ht="30" customHeight="1" x14ac:dyDescent="0.3">
      <c r="A74" s="40"/>
      <c r="E74" s="37"/>
      <c r="F74" s="37"/>
      <c r="G74" s="37"/>
      <c r="H74" s="38"/>
      <c r="K74" s="13"/>
      <c r="L74" s="13"/>
      <c r="M74" s="13"/>
    </row>
    <row r="75" spans="1:13" s="41" customFormat="1" ht="30" customHeight="1" x14ac:dyDescent="0.3">
      <c r="A75" s="40"/>
      <c r="E75" s="37"/>
      <c r="F75" s="37"/>
      <c r="G75" s="37"/>
      <c r="H75" s="38"/>
      <c r="K75" s="13"/>
      <c r="L75" s="13"/>
      <c r="M75" s="13"/>
    </row>
    <row r="76" spans="1:13" s="41" customFormat="1" ht="30" customHeight="1" x14ac:dyDescent="0.3">
      <c r="A76" s="40"/>
      <c r="E76" s="37"/>
      <c r="F76" s="37"/>
      <c r="G76" s="37"/>
      <c r="H76" s="38"/>
      <c r="K76" s="13"/>
      <c r="L76" s="13"/>
      <c r="M76" s="13"/>
    </row>
    <row r="77" spans="1:13" s="41" customFormat="1" ht="30" customHeight="1" x14ac:dyDescent="0.3">
      <c r="A77" s="40"/>
      <c r="E77" s="37"/>
      <c r="F77" s="37"/>
      <c r="G77" s="37"/>
      <c r="H77" s="38"/>
      <c r="K77" s="13"/>
      <c r="L77" s="13"/>
      <c r="M77" s="13"/>
    </row>
    <row r="78" spans="1:13" s="41" customFormat="1" ht="30" customHeight="1" x14ac:dyDescent="0.3">
      <c r="A78" s="40"/>
      <c r="E78" s="37"/>
      <c r="F78" s="37"/>
      <c r="G78" s="37"/>
      <c r="H78" s="38"/>
      <c r="K78" s="13"/>
      <c r="L78" s="13"/>
      <c r="M78" s="13"/>
    </row>
    <row r="79" spans="1:13" s="41" customFormat="1" ht="30" customHeight="1" x14ac:dyDescent="0.3">
      <c r="A79" s="40"/>
      <c r="E79" s="37"/>
      <c r="F79" s="37"/>
      <c r="G79" s="37"/>
      <c r="H79" s="38"/>
      <c r="K79" s="13"/>
      <c r="L79" s="13"/>
      <c r="M79" s="13"/>
    </row>
    <row r="80" spans="1:13" s="41" customFormat="1" ht="30" customHeight="1" x14ac:dyDescent="0.3">
      <c r="A80" s="40"/>
      <c r="E80" s="37"/>
      <c r="F80" s="37"/>
      <c r="G80" s="37"/>
      <c r="H80" s="38"/>
      <c r="K80" s="13"/>
      <c r="L80" s="13"/>
      <c r="M80" s="13"/>
    </row>
    <row r="81" spans="1:13" s="41" customFormat="1" ht="30" customHeight="1" x14ac:dyDescent="0.3">
      <c r="A81" s="40"/>
      <c r="E81" s="37"/>
      <c r="F81" s="37"/>
      <c r="G81" s="37"/>
      <c r="H81" s="38"/>
      <c r="K81" s="13"/>
      <c r="L81" s="13"/>
      <c r="M81" s="13"/>
    </row>
    <row r="82" spans="1:13" s="41" customFormat="1" ht="30" customHeight="1" x14ac:dyDescent="0.3">
      <c r="A82" s="40"/>
      <c r="E82" s="37"/>
      <c r="F82" s="37"/>
      <c r="G82" s="37"/>
      <c r="H82" s="38"/>
      <c r="K82" s="13"/>
      <c r="L82" s="13"/>
      <c r="M82" s="13"/>
    </row>
    <row r="83" spans="1:13" s="41" customFormat="1" ht="30" customHeight="1" x14ac:dyDescent="0.3">
      <c r="A83" s="40"/>
      <c r="E83" s="37"/>
      <c r="F83" s="37"/>
      <c r="G83" s="37"/>
      <c r="H83" s="38"/>
      <c r="K83" s="13"/>
      <c r="L83" s="13"/>
      <c r="M83" s="13"/>
    </row>
    <row r="84" spans="1:13" s="41" customFormat="1" ht="30" customHeight="1" x14ac:dyDescent="0.3">
      <c r="A84" s="40"/>
      <c r="E84" s="37"/>
      <c r="F84" s="37"/>
      <c r="G84" s="37"/>
      <c r="H84" s="38"/>
      <c r="K84" s="13"/>
      <c r="L84" s="13"/>
      <c r="M84" s="13"/>
    </row>
    <row r="85" spans="1:13" s="41" customFormat="1" ht="30" customHeight="1" x14ac:dyDescent="0.3">
      <c r="A85" s="40"/>
      <c r="E85" s="37"/>
      <c r="F85" s="37"/>
      <c r="G85" s="37"/>
      <c r="H85" s="38"/>
      <c r="K85" s="13"/>
      <c r="L85" s="13"/>
      <c r="M85" s="13"/>
    </row>
    <row r="86" spans="1:13" s="41" customFormat="1" ht="30" customHeight="1" x14ac:dyDescent="0.3">
      <c r="A86" s="40"/>
      <c r="E86" s="37"/>
      <c r="F86" s="37"/>
      <c r="G86" s="37"/>
      <c r="H86" s="38"/>
      <c r="K86" s="13"/>
      <c r="L86" s="13"/>
      <c r="M86" s="13"/>
    </row>
    <row r="87" spans="1:13" s="41" customFormat="1" ht="30" customHeight="1" x14ac:dyDescent="0.3">
      <c r="A87" s="40"/>
      <c r="E87" s="37"/>
      <c r="F87" s="37"/>
      <c r="G87" s="37"/>
      <c r="H87" s="38"/>
      <c r="K87" s="13"/>
      <c r="L87" s="13"/>
      <c r="M87" s="13"/>
    </row>
    <row r="88" spans="1:13" s="41" customFormat="1" ht="30" customHeight="1" x14ac:dyDescent="0.3">
      <c r="A88" s="40"/>
      <c r="E88" s="37"/>
      <c r="F88" s="37"/>
      <c r="G88" s="37"/>
      <c r="H88" s="38"/>
      <c r="K88" s="13"/>
      <c r="L88" s="13"/>
      <c r="M88" s="13"/>
    </row>
    <row r="89" spans="1:13" s="41" customFormat="1" ht="30" customHeight="1" x14ac:dyDescent="0.3">
      <c r="A89" s="40"/>
      <c r="E89" s="37"/>
      <c r="F89" s="37"/>
      <c r="G89" s="37"/>
      <c r="H89" s="38"/>
      <c r="K89" s="13"/>
      <c r="L89" s="13"/>
      <c r="M89" s="13"/>
    </row>
    <row r="90" spans="1:13" s="41" customFormat="1" ht="30" customHeight="1" x14ac:dyDescent="0.3">
      <c r="A90" s="40"/>
      <c r="E90" s="37"/>
      <c r="F90" s="37"/>
      <c r="G90" s="37"/>
      <c r="H90" s="38"/>
      <c r="K90" s="13"/>
      <c r="L90" s="13"/>
      <c r="M90" s="13"/>
    </row>
    <row r="91" spans="1:13" s="41" customFormat="1" ht="30" customHeight="1" x14ac:dyDescent="0.3">
      <c r="A91" s="40"/>
      <c r="E91" s="37"/>
      <c r="F91" s="37"/>
      <c r="G91" s="37"/>
      <c r="H91" s="38"/>
      <c r="K91" s="13"/>
      <c r="L91" s="13"/>
      <c r="M91" s="13"/>
    </row>
    <row r="92" spans="1:13" s="41" customFormat="1" ht="30" customHeight="1" x14ac:dyDescent="0.3">
      <c r="A92" s="40"/>
      <c r="E92" s="37"/>
      <c r="F92" s="37"/>
      <c r="G92" s="37"/>
      <c r="H92" s="38"/>
      <c r="K92" s="13"/>
      <c r="L92" s="13"/>
      <c r="M92" s="13"/>
    </row>
    <row r="93" spans="1:13" s="41" customFormat="1" ht="30" customHeight="1" x14ac:dyDescent="0.3">
      <c r="A93" s="40"/>
      <c r="E93" s="37"/>
      <c r="F93" s="37"/>
      <c r="G93" s="37"/>
      <c r="H93" s="38"/>
      <c r="K93" s="13"/>
      <c r="L93" s="13"/>
      <c r="M93" s="13"/>
    </row>
    <row r="94" spans="1:13" s="41" customFormat="1" ht="30" customHeight="1" x14ac:dyDescent="0.3">
      <c r="A94" s="40"/>
      <c r="E94" s="37"/>
      <c r="F94" s="37"/>
      <c r="G94" s="37"/>
      <c r="H94" s="38"/>
      <c r="K94" s="13"/>
      <c r="L94" s="13"/>
      <c r="M94" s="13"/>
    </row>
    <row r="95" spans="1:13" s="41" customFormat="1" ht="30" customHeight="1" x14ac:dyDescent="0.3">
      <c r="A95" s="40"/>
      <c r="E95" s="37"/>
      <c r="F95" s="37"/>
      <c r="G95" s="37"/>
      <c r="H95" s="38"/>
      <c r="K95" s="13"/>
      <c r="L95" s="13"/>
      <c r="M95" s="13"/>
    </row>
    <row r="96" spans="1:13" s="41" customFormat="1" ht="30" customHeight="1" x14ac:dyDescent="0.3">
      <c r="A96" s="40"/>
      <c r="E96" s="37"/>
      <c r="F96" s="37"/>
      <c r="G96" s="37"/>
      <c r="H96" s="38"/>
      <c r="K96" s="13"/>
      <c r="L96" s="13"/>
      <c r="M96" s="13"/>
    </row>
    <row r="97" spans="1:13" s="41" customFormat="1" ht="30" customHeight="1" x14ac:dyDescent="0.3">
      <c r="A97" s="40"/>
      <c r="E97" s="37"/>
      <c r="F97" s="37"/>
      <c r="G97" s="37"/>
      <c r="H97" s="38"/>
      <c r="K97" s="13"/>
      <c r="L97" s="13"/>
      <c r="M97" s="13"/>
    </row>
    <row r="98" spans="1:13" s="41" customFormat="1" ht="30" customHeight="1" x14ac:dyDescent="0.3">
      <c r="A98" s="40"/>
      <c r="E98" s="37"/>
      <c r="F98" s="37"/>
      <c r="G98" s="37"/>
      <c r="H98" s="38"/>
      <c r="K98" s="13"/>
      <c r="L98" s="13"/>
      <c r="M98" s="13"/>
    </row>
    <row r="99" spans="1:13" s="41" customFormat="1" ht="30" customHeight="1" x14ac:dyDescent="0.3">
      <c r="A99" s="40"/>
      <c r="E99" s="37"/>
      <c r="F99" s="37"/>
      <c r="G99" s="37"/>
      <c r="H99" s="38"/>
      <c r="K99" s="13"/>
      <c r="L99" s="13"/>
      <c r="M99" s="13"/>
    </row>
    <row r="100" spans="1:13" s="41" customFormat="1" ht="30" customHeight="1" x14ac:dyDescent="0.3">
      <c r="A100" s="40"/>
      <c r="E100" s="37"/>
      <c r="F100" s="37"/>
      <c r="G100" s="37"/>
      <c r="H100" s="38"/>
      <c r="K100" s="13"/>
      <c r="L100" s="13"/>
      <c r="M100" s="13"/>
    </row>
    <row r="101" spans="1:13" s="41" customFormat="1" ht="30" customHeight="1" x14ac:dyDescent="0.3">
      <c r="A101" s="40"/>
      <c r="E101" s="37"/>
      <c r="F101" s="37"/>
      <c r="G101" s="37"/>
      <c r="H101" s="38"/>
      <c r="K101" s="13"/>
      <c r="L101" s="13"/>
      <c r="M101" s="13"/>
    </row>
    <row r="102" spans="1:13" s="41" customFormat="1" ht="30" customHeight="1" x14ac:dyDescent="0.3">
      <c r="A102" s="40"/>
      <c r="E102" s="37"/>
      <c r="F102" s="37"/>
      <c r="G102" s="37"/>
      <c r="H102" s="38"/>
      <c r="K102" s="13"/>
      <c r="L102" s="13"/>
      <c r="M102" s="13"/>
    </row>
    <row r="103" spans="1:13" s="41" customFormat="1" ht="30" customHeight="1" x14ac:dyDescent="0.3">
      <c r="A103" s="40"/>
      <c r="E103" s="37"/>
      <c r="F103" s="37"/>
      <c r="G103" s="37"/>
      <c r="H103" s="38"/>
      <c r="K103" s="13"/>
      <c r="L103" s="13"/>
      <c r="M103" s="13"/>
    </row>
    <row r="104" spans="1:13" s="41" customFormat="1" ht="30" customHeight="1" x14ac:dyDescent="0.3">
      <c r="A104" s="40"/>
      <c r="E104" s="37"/>
      <c r="F104" s="37"/>
      <c r="G104" s="37"/>
      <c r="H104" s="38"/>
      <c r="K104" s="13"/>
      <c r="L104" s="13"/>
      <c r="M104" s="13"/>
    </row>
    <row r="105" spans="1:13" s="41" customFormat="1" ht="30" customHeight="1" x14ac:dyDescent="0.3">
      <c r="A105" s="40"/>
      <c r="E105" s="37"/>
      <c r="F105" s="37"/>
      <c r="G105" s="37"/>
      <c r="H105" s="38"/>
      <c r="K105" s="13"/>
      <c r="L105" s="13"/>
      <c r="M105" s="13"/>
    </row>
    <row r="106" spans="1:13" s="41" customFormat="1" ht="30" customHeight="1" x14ac:dyDescent="0.3">
      <c r="A106" s="40"/>
      <c r="E106" s="37"/>
      <c r="F106" s="37"/>
      <c r="G106" s="37"/>
      <c r="H106" s="38"/>
      <c r="K106" s="13"/>
      <c r="L106" s="13"/>
      <c r="M106" s="13"/>
    </row>
    <row r="107" spans="1:13" s="41" customFormat="1" ht="30" customHeight="1" x14ac:dyDescent="0.3">
      <c r="A107" s="40"/>
      <c r="E107" s="37"/>
      <c r="F107" s="37"/>
      <c r="G107" s="37"/>
      <c r="H107" s="38"/>
      <c r="K107" s="13"/>
      <c r="L107" s="13"/>
      <c r="M107" s="13"/>
    </row>
    <row r="108" spans="1:13" s="41" customFormat="1" ht="30" customHeight="1" x14ac:dyDescent="0.3">
      <c r="A108" s="40"/>
      <c r="E108" s="37"/>
      <c r="F108" s="37"/>
      <c r="G108" s="37"/>
      <c r="H108" s="38"/>
      <c r="K108" s="13"/>
      <c r="L108" s="13"/>
      <c r="M108" s="13"/>
    </row>
    <row r="109" spans="1:13" s="41" customFormat="1" ht="30" customHeight="1" x14ac:dyDescent="0.3">
      <c r="A109" s="40"/>
      <c r="E109" s="37"/>
      <c r="F109" s="37"/>
      <c r="G109" s="37"/>
      <c r="H109" s="38"/>
      <c r="K109" s="13"/>
      <c r="L109" s="13"/>
      <c r="M109" s="13"/>
    </row>
    <row r="110" spans="1:13" s="41" customFormat="1" ht="30" customHeight="1" x14ac:dyDescent="0.3">
      <c r="A110" s="40"/>
      <c r="E110" s="37"/>
      <c r="F110" s="37"/>
      <c r="G110" s="37"/>
      <c r="H110" s="38"/>
      <c r="K110" s="13"/>
      <c r="L110" s="13"/>
      <c r="M110" s="13"/>
    </row>
    <row r="111" spans="1:13" s="41" customFormat="1" ht="30" customHeight="1" x14ac:dyDescent="0.3">
      <c r="A111" s="40"/>
      <c r="E111" s="37"/>
      <c r="F111" s="37"/>
      <c r="G111" s="37"/>
      <c r="H111" s="38"/>
      <c r="K111" s="13"/>
      <c r="L111" s="13"/>
      <c r="M111" s="13"/>
    </row>
    <row r="112" spans="1:13" s="41" customFormat="1" ht="30" customHeight="1" x14ac:dyDescent="0.3">
      <c r="A112" s="40"/>
      <c r="E112" s="37"/>
      <c r="F112" s="37"/>
      <c r="G112" s="37"/>
      <c r="H112" s="38"/>
      <c r="K112" s="13"/>
      <c r="L112" s="13"/>
      <c r="M112" s="13"/>
    </row>
    <row r="113" spans="1:13" s="41" customFormat="1" ht="30" customHeight="1" x14ac:dyDescent="0.3">
      <c r="A113" s="40"/>
      <c r="E113" s="37"/>
      <c r="F113" s="37"/>
      <c r="G113" s="37"/>
      <c r="H113" s="38"/>
      <c r="K113" s="13"/>
      <c r="L113" s="13"/>
      <c r="M113" s="13"/>
    </row>
    <row r="114" spans="1:13" s="41" customFormat="1" ht="30" customHeight="1" x14ac:dyDescent="0.3">
      <c r="A114" s="40"/>
      <c r="E114" s="37"/>
      <c r="F114" s="37"/>
      <c r="G114" s="37"/>
      <c r="H114" s="38"/>
      <c r="K114" s="13"/>
      <c r="L114" s="13"/>
      <c r="M114" s="13"/>
    </row>
    <row r="115" spans="1:13" s="41" customFormat="1" ht="30" customHeight="1" x14ac:dyDescent="0.3">
      <c r="A115" s="40"/>
      <c r="E115" s="37"/>
      <c r="F115" s="37"/>
      <c r="G115" s="37"/>
      <c r="H115" s="38"/>
      <c r="K115" s="13"/>
      <c r="L115" s="13"/>
      <c r="M115" s="13"/>
    </row>
    <row r="116" spans="1:13" s="41" customFormat="1" ht="30" customHeight="1" x14ac:dyDescent="0.3">
      <c r="A116" s="40"/>
      <c r="E116" s="37"/>
      <c r="F116" s="37"/>
      <c r="G116" s="37"/>
      <c r="H116" s="38"/>
      <c r="K116" s="13"/>
      <c r="L116" s="13"/>
      <c r="M116" s="13"/>
    </row>
    <row r="117" spans="1:13" s="41" customFormat="1" ht="30" customHeight="1" x14ac:dyDescent="0.3">
      <c r="A117" s="40"/>
      <c r="E117" s="37"/>
      <c r="F117" s="37"/>
      <c r="G117" s="37"/>
      <c r="H117" s="38"/>
      <c r="K117" s="13"/>
      <c r="L117" s="13"/>
      <c r="M117" s="13"/>
    </row>
    <row r="118" spans="1:13" s="41" customFormat="1" ht="30" customHeight="1" x14ac:dyDescent="0.3">
      <c r="A118" s="40"/>
      <c r="E118" s="37"/>
      <c r="F118" s="37"/>
      <c r="G118" s="37"/>
      <c r="H118" s="38"/>
      <c r="K118" s="13"/>
      <c r="L118" s="13"/>
      <c r="M118" s="13"/>
    </row>
    <row r="119" spans="1:13" s="41" customFormat="1" ht="30" customHeight="1" x14ac:dyDescent="0.3">
      <c r="A119" s="40"/>
      <c r="E119" s="37"/>
      <c r="F119" s="37"/>
      <c r="G119" s="37"/>
      <c r="H119" s="38"/>
      <c r="K119" s="13"/>
      <c r="L119" s="13"/>
      <c r="M119" s="13"/>
    </row>
    <row r="120" spans="1:13" s="41" customFormat="1" ht="30" customHeight="1" x14ac:dyDescent="0.3">
      <c r="A120" s="40"/>
      <c r="E120" s="37"/>
      <c r="F120" s="37"/>
      <c r="G120" s="37"/>
      <c r="H120" s="38"/>
      <c r="K120" s="13"/>
      <c r="L120" s="13"/>
      <c r="M120" s="13"/>
    </row>
    <row r="121" spans="1:13" s="41" customFormat="1" ht="30" customHeight="1" x14ac:dyDescent="0.3">
      <c r="A121" s="40"/>
      <c r="E121" s="37"/>
      <c r="F121" s="37"/>
      <c r="G121" s="37"/>
      <c r="H121" s="38"/>
      <c r="K121" s="13"/>
      <c r="L121" s="13"/>
      <c r="M121" s="13"/>
    </row>
    <row r="122" spans="1:13" s="41" customFormat="1" ht="30" customHeight="1" x14ac:dyDescent="0.3">
      <c r="A122" s="40"/>
      <c r="E122" s="37"/>
      <c r="F122" s="37"/>
      <c r="G122" s="37"/>
      <c r="H122" s="38"/>
      <c r="K122" s="13"/>
      <c r="L122" s="13"/>
      <c r="M122" s="13"/>
    </row>
    <row r="123" spans="1:13" s="41" customFormat="1" ht="30" customHeight="1" x14ac:dyDescent="0.3">
      <c r="A123" s="40"/>
      <c r="E123" s="37"/>
      <c r="F123" s="37"/>
      <c r="G123" s="37"/>
      <c r="H123" s="38"/>
      <c r="K123" s="13"/>
      <c r="L123" s="13"/>
      <c r="M123" s="13"/>
    </row>
    <row r="124" spans="1:13" s="41" customFormat="1" ht="30" customHeight="1" x14ac:dyDescent="0.3">
      <c r="A124" s="40"/>
      <c r="E124" s="37"/>
      <c r="F124" s="37"/>
      <c r="G124" s="37"/>
      <c r="H124" s="38"/>
      <c r="K124" s="13"/>
      <c r="L124" s="13"/>
      <c r="M124" s="13"/>
    </row>
    <row r="125" spans="1:13" s="41" customFormat="1" ht="30" customHeight="1" x14ac:dyDescent="0.3">
      <c r="A125" s="40"/>
      <c r="E125" s="37"/>
      <c r="F125" s="37"/>
      <c r="G125" s="37"/>
      <c r="H125" s="38"/>
      <c r="K125" s="13"/>
      <c r="L125" s="13"/>
      <c r="M125" s="13"/>
    </row>
    <row r="126" spans="1:13" s="41" customFormat="1" ht="30" customHeight="1" x14ac:dyDescent="0.3">
      <c r="A126" s="40"/>
      <c r="E126" s="37"/>
      <c r="F126" s="37"/>
      <c r="G126" s="37"/>
      <c r="H126" s="38"/>
      <c r="K126" s="13"/>
      <c r="L126" s="13"/>
      <c r="M126" s="13"/>
    </row>
    <row r="127" spans="1:13" s="41" customFormat="1" ht="30" customHeight="1" x14ac:dyDescent="0.3">
      <c r="A127" s="40"/>
      <c r="E127" s="37"/>
      <c r="F127" s="37"/>
      <c r="G127" s="37"/>
      <c r="H127" s="38"/>
      <c r="K127" s="13"/>
      <c r="L127" s="13"/>
      <c r="M127" s="13"/>
    </row>
    <row r="128" spans="1:13" s="41" customFormat="1" ht="30" customHeight="1" x14ac:dyDescent="0.3">
      <c r="A128" s="40"/>
      <c r="E128" s="37"/>
      <c r="F128" s="37"/>
      <c r="G128" s="37"/>
      <c r="H128" s="38"/>
      <c r="K128" s="13"/>
      <c r="L128" s="13"/>
      <c r="M128" s="13"/>
    </row>
    <row r="129" spans="1:13" s="41" customFormat="1" ht="30" customHeight="1" x14ac:dyDescent="0.3">
      <c r="A129" s="40"/>
      <c r="E129" s="37"/>
      <c r="F129" s="37"/>
      <c r="G129" s="37"/>
      <c r="H129" s="38"/>
      <c r="K129" s="13"/>
      <c r="L129" s="13"/>
      <c r="M129" s="13"/>
    </row>
    <row r="130" spans="1:13" s="41" customFormat="1" ht="30" customHeight="1" x14ac:dyDescent="0.3">
      <c r="A130" s="40"/>
      <c r="E130" s="37"/>
      <c r="F130" s="37"/>
      <c r="G130" s="37"/>
      <c r="H130" s="38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8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8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8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8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8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3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3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3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3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3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3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3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3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3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3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3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3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3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3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3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3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3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3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3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3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3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3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3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3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3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3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3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3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3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3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3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3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3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3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3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3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3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3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3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3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3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3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3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3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3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3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3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3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3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3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3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3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3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3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3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3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3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3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3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3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3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3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3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3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4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4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4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4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4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4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4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4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4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4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4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4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4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4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4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4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4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4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4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4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4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4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4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4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4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4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4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4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4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4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4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4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4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4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4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4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4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4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4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4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4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4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4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4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4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4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4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4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4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4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4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4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4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4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4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4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4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4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4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4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4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4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4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4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5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5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5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5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5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5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5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5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5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5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5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5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5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5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5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5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5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5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5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5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5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5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5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5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5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5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5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5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5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5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5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5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5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5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5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5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5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5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5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5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5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5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5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5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5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5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5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5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5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5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5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5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5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5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5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5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5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G7:G8 C7:F11 A7:B12 C12:G12 A13:G1048576" name="Range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phoneticPr fontId="27" type="noConversion"/>
  <conditionalFormatting sqref="B7:B55">
    <cfRule type="cellIs" dxfId="368" priority="4" operator="between">
      <formula>1</formula>
      <formula>9999999</formula>
    </cfRule>
  </conditionalFormatting>
  <conditionalFormatting sqref="D7:D16 E12:E16">
    <cfRule type="cellIs" dxfId="367" priority="3" operator="between">
      <formula>1</formula>
      <formula>100</formula>
    </cfRule>
  </conditionalFormatting>
  <conditionalFormatting sqref="D7:G16 E17:G105">
    <cfRule type="cellIs" dxfId="366" priority="6" operator="between">
      <formula>1</formula>
      <formula>100</formula>
    </cfRule>
  </conditionalFormatting>
  <conditionalFormatting sqref="D7:G16">
    <cfRule type="cellIs" dxfId="365" priority="5" operator="between">
      <formula>0.1</formula>
      <formula>99999999999</formula>
    </cfRule>
  </conditionalFormatting>
  <conditionalFormatting sqref="H7:H636">
    <cfRule type="cellIs" dxfId="364" priority="1" operator="between">
      <formula>0.1</formula>
      <formula>99999999999</formula>
    </cfRule>
    <cfRule type="cellIs" dxfId="363" priority="2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49F3-1B8A-4DB8-A1FF-53AAFA2B1817}">
  <dimension ref="A1:M1048534"/>
  <sheetViews>
    <sheetView workbookViewId="0">
      <selection activeCell="N6" sqref="N6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12">
        <v>744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0" customHeight="1" x14ac:dyDescent="0.3">
      <c r="A3" s="63" t="s">
        <v>45</v>
      </c>
      <c r="B3" s="63"/>
      <c r="C3" s="63"/>
      <c r="D3" s="18" t="s">
        <v>94</v>
      </c>
      <c r="E3" s="66" t="s">
        <v>47</v>
      </c>
      <c r="F3" s="66"/>
      <c r="G3" s="66"/>
      <c r="H3" s="66"/>
      <c r="I3" s="19">
        <v>1216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420</v>
      </c>
      <c r="F6" s="27">
        <f>SUM(F7:F963)</f>
        <v>0</v>
      </c>
      <c r="G6" s="47">
        <f>SUM(G7:G963)</f>
        <v>37.5</v>
      </c>
      <c r="H6" s="47">
        <f>SUM(E6-F6-G6)</f>
        <v>382.5</v>
      </c>
      <c r="I6" s="28"/>
      <c r="J6" s="29"/>
    </row>
    <row r="7" spans="1:13" ht="56.25" x14ac:dyDescent="0.3">
      <c r="A7" s="30">
        <v>46121</v>
      </c>
      <c r="B7" s="31" t="s">
        <v>55</v>
      </c>
      <c r="C7" s="31" t="s">
        <v>0</v>
      </c>
      <c r="D7" s="32" t="s">
        <v>56</v>
      </c>
      <c r="E7" s="33">
        <v>400</v>
      </c>
      <c r="F7" s="37">
        <v>0</v>
      </c>
      <c r="G7" s="37">
        <v>0</v>
      </c>
      <c r="H7" s="33">
        <f>SUM(E7-F7-G7)</f>
        <v>400</v>
      </c>
      <c r="I7" s="67"/>
      <c r="J7" s="68"/>
    </row>
    <row r="8" spans="1:13" ht="56.25" x14ac:dyDescent="0.3">
      <c r="A8" s="30">
        <v>46123</v>
      </c>
      <c r="B8" s="31" t="s">
        <v>84</v>
      </c>
      <c r="C8" s="31" t="s">
        <v>0</v>
      </c>
      <c r="D8" s="32" t="s">
        <v>56</v>
      </c>
      <c r="E8" s="33">
        <v>20</v>
      </c>
      <c r="F8" s="37">
        <v>0</v>
      </c>
      <c r="G8" s="37">
        <v>0</v>
      </c>
      <c r="H8" s="36">
        <f>+H7+E8-F8-G8</f>
        <v>420</v>
      </c>
      <c r="I8" s="67"/>
      <c r="J8" s="68"/>
    </row>
    <row r="9" spans="1:13" ht="56.25" x14ac:dyDescent="0.3">
      <c r="A9" s="30">
        <v>46123</v>
      </c>
      <c r="B9" s="31" t="s">
        <v>87</v>
      </c>
      <c r="C9" s="31" t="s">
        <v>88</v>
      </c>
      <c r="D9" s="32" t="s">
        <v>89</v>
      </c>
      <c r="E9" s="37">
        <v>0</v>
      </c>
      <c r="F9" s="37">
        <v>0</v>
      </c>
      <c r="G9" s="46">
        <v>20</v>
      </c>
      <c r="H9" s="46">
        <f>H8-G9</f>
        <v>400</v>
      </c>
      <c r="I9" s="67"/>
      <c r="J9" s="68"/>
    </row>
    <row r="10" spans="1:13" ht="56.25" x14ac:dyDescent="0.3">
      <c r="A10" s="30">
        <v>45993</v>
      </c>
      <c r="B10" s="31" t="s">
        <v>85</v>
      </c>
      <c r="C10" s="31" t="s">
        <v>86</v>
      </c>
      <c r="D10" s="32" t="s">
        <v>56</v>
      </c>
      <c r="E10" s="37">
        <v>0</v>
      </c>
      <c r="F10" s="37">
        <v>0</v>
      </c>
      <c r="G10" s="38">
        <v>0.5</v>
      </c>
      <c r="H10" s="46">
        <f t="shared" ref="H10:H12" si="0">H9-G10</f>
        <v>399.5</v>
      </c>
      <c r="I10" s="34"/>
      <c r="J10" s="35"/>
    </row>
    <row r="11" spans="1:13" ht="56.25" x14ac:dyDescent="0.3">
      <c r="A11" s="30">
        <v>46134</v>
      </c>
      <c r="B11" s="31" t="s">
        <v>90</v>
      </c>
      <c r="C11" s="31" t="s">
        <v>91</v>
      </c>
      <c r="D11" s="32" t="s">
        <v>56</v>
      </c>
      <c r="E11" s="37">
        <v>0</v>
      </c>
      <c r="F11" s="37">
        <v>0</v>
      </c>
      <c r="G11" s="38">
        <v>14</v>
      </c>
      <c r="H11" s="38">
        <f t="shared" si="0"/>
        <v>385.5</v>
      </c>
      <c r="I11" s="67"/>
      <c r="J11" s="68"/>
    </row>
    <row r="12" spans="1:13" ht="56.25" x14ac:dyDescent="0.3">
      <c r="A12" s="30" t="s">
        <v>92</v>
      </c>
      <c r="B12" s="31" t="s">
        <v>82</v>
      </c>
      <c r="C12" s="31" t="s">
        <v>93</v>
      </c>
      <c r="D12" s="32" t="s">
        <v>56</v>
      </c>
      <c r="E12" s="37">
        <v>0</v>
      </c>
      <c r="F12" s="37">
        <v>0</v>
      </c>
      <c r="G12" s="37">
        <v>3</v>
      </c>
      <c r="H12" s="38">
        <f t="shared" si="0"/>
        <v>382.5</v>
      </c>
      <c r="I12" s="67"/>
      <c r="J12" s="68"/>
    </row>
    <row r="13" spans="1:13" ht="20.25" x14ac:dyDescent="0.3">
      <c r="A13" s="30"/>
      <c r="B13" s="31"/>
      <c r="C13" s="39"/>
      <c r="D13" s="32"/>
      <c r="E13" s="37"/>
      <c r="F13" s="37"/>
      <c r="G13" s="37"/>
      <c r="H13" s="38"/>
      <c r="I13" s="67"/>
      <c r="J13" s="68"/>
    </row>
    <row r="14" spans="1:13" ht="20.25" x14ac:dyDescent="0.3">
      <c r="A14" s="30"/>
      <c r="B14" s="31"/>
      <c r="C14" s="39"/>
      <c r="D14" s="32"/>
      <c r="E14" s="37"/>
      <c r="F14" s="37"/>
      <c r="G14" s="37"/>
      <c r="H14" s="38"/>
      <c r="I14" s="67"/>
      <c r="J14" s="68"/>
    </row>
    <row r="15" spans="1:13" ht="20.25" x14ac:dyDescent="0.3">
      <c r="A15" s="30"/>
      <c r="B15" s="31"/>
      <c r="C15" s="39"/>
      <c r="D15" s="32"/>
      <c r="E15" s="37"/>
      <c r="F15" s="37"/>
      <c r="G15" s="37"/>
      <c r="H15" s="38"/>
      <c r="I15" s="67"/>
      <c r="J15" s="68"/>
    </row>
    <row r="16" spans="1:13" ht="20.25" x14ac:dyDescent="0.3">
      <c r="A16" s="30"/>
      <c r="B16" s="31"/>
      <c r="C16" s="39"/>
      <c r="D16" s="32"/>
      <c r="E16" s="37"/>
      <c r="F16" s="37"/>
      <c r="G16" s="37"/>
      <c r="H16" s="37"/>
      <c r="I16" s="67"/>
      <c r="J16" s="68"/>
    </row>
    <row r="17" spans="1:10" ht="30" customHeight="1" x14ac:dyDescent="0.3">
      <c r="A17" s="30"/>
      <c r="B17" s="39"/>
      <c r="C17" s="39"/>
      <c r="D17" s="39"/>
      <c r="E17" s="37"/>
      <c r="F17" s="37"/>
      <c r="G17" s="37"/>
      <c r="H17" s="37"/>
      <c r="I17" s="67"/>
      <c r="J17" s="68"/>
    </row>
    <row r="18" spans="1:10" ht="30" customHeight="1" x14ac:dyDescent="0.3">
      <c r="A18" s="30"/>
      <c r="B18" s="39"/>
      <c r="C18" s="39"/>
      <c r="D18" s="39"/>
      <c r="E18" s="37"/>
      <c r="F18" s="37"/>
      <c r="G18" s="37"/>
      <c r="H18" s="38"/>
      <c r="I18" s="67"/>
      <c r="J18" s="68"/>
    </row>
    <row r="19" spans="1:10" ht="30" customHeight="1" x14ac:dyDescent="0.3">
      <c r="A19" s="30"/>
      <c r="B19" s="39"/>
      <c r="C19" s="39"/>
      <c r="D19" s="39"/>
      <c r="E19" s="37"/>
      <c r="F19" s="37"/>
      <c r="G19" s="37"/>
      <c r="H19" s="38"/>
      <c r="I19" s="67"/>
      <c r="J19" s="68"/>
    </row>
    <row r="20" spans="1:10" ht="30" customHeight="1" x14ac:dyDescent="0.3">
      <c r="A20" s="30"/>
      <c r="B20" s="39"/>
      <c r="C20" s="39"/>
      <c r="D20" s="39"/>
      <c r="E20" s="37"/>
      <c r="F20" s="37"/>
      <c r="G20" s="37"/>
      <c r="H20" s="38"/>
      <c r="I20" s="67"/>
      <c r="J20" s="68"/>
    </row>
    <row r="21" spans="1:10" ht="30" customHeight="1" x14ac:dyDescent="0.3">
      <c r="A21" s="30"/>
      <c r="B21" s="39"/>
      <c r="C21" s="39"/>
      <c r="D21" s="39"/>
      <c r="E21" s="37"/>
      <c r="F21" s="37"/>
      <c r="G21" s="37"/>
      <c r="H21" s="38"/>
      <c r="I21" s="67"/>
      <c r="J21" s="68"/>
    </row>
    <row r="22" spans="1:10" ht="30" customHeight="1" x14ac:dyDescent="0.3">
      <c r="A22" s="30"/>
      <c r="B22" s="39"/>
      <c r="C22" s="39"/>
      <c r="D22" s="39"/>
      <c r="E22" s="37"/>
      <c r="F22" s="37"/>
      <c r="G22" s="37"/>
      <c r="H22" s="38"/>
      <c r="I22" s="67"/>
      <c r="J22" s="68"/>
    </row>
    <row r="23" spans="1:10" ht="30" customHeight="1" x14ac:dyDescent="0.3">
      <c r="A23" s="30"/>
      <c r="B23" s="39"/>
      <c r="C23" s="39"/>
      <c r="D23" s="39"/>
      <c r="E23" s="37"/>
      <c r="F23" s="37"/>
      <c r="G23" s="37"/>
      <c r="H23" s="38"/>
      <c r="I23" s="67"/>
      <c r="J23" s="68"/>
    </row>
    <row r="24" spans="1:10" ht="30" customHeight="1" x14ac:dyDescent="0.3">
      <c r="A24" s="30"/>
      <c r="B24" s="39"/>
      <c r="C24" s="39"/>
      <c r="D24" s="39"/>
      <c r="E24" s="37"/>
      <c r="F24" s="37"/>
      <c r="G24" s="37"/>
      <c r="H24" s="38"/>
      <c r="I24" s="67"/>
      <c r="J24" s="68"/>
    </row>
    <row r="25" spans="1:10" ht="30" customHeight="1" x14ac:dyDescent="0.3">
      <c r="A25" s="30"/>
      <c r="B25" s="39"/>
      <c r="C25" s="39"/>
      <c r="D25" s="39"/>
      <c r="E25" s="37"/>
      <c r="F25" s="37"/>
      <c r="G25" s="37"/>
      <c r="H25" s="38"/>
      <c r="I25" s="67"/>
      <c r="J25" s="68"/>
    </row>
    <row r="26" spans="1:10" ht="30" customHeight="1" x14ac:dyDescent="0.3">
      <c r="A26" s="30"/>
      <c r="B26" s="39"/>
      <c r="C26" s="39"/>
      <c r="D26" s="39"/>
      <c r="E26" s="37"/>
      <c r="F26" s="37"/>
      <c r="G26" s="37"/>
      <c r="H26" s="38"/>
      <c r="I26" s="67"/>
      <c r="J26" s="68"/>
    </row>
    <row r="27" spans="1:10" ht="30" customHeight="1" x14ac:dyDescent="0.3">
      <c r="A27" s="30"/>
      <c r="B27" s="39"/>
      <c r="C27" s="39"/>
      <c r="D27" s="39"/>
      <c r="E27" s="37"/>
      <c r="F27" s="37"/>
      <c r="G27" s="37"/>
      <c r="H27" s="38"/>
      <c r="I27" s="67"/>
      <c r="J27" s="68"/>
    </row>
    <row r="28" spans="1:10" ht="30" customHeight="1" x14ac:dyDescent="0.3">
      <c r="A28" s="30"/>
      <c r="B28" s="39"/>
      <c r="C28" s="39"/>
      <c r="D28" s="39"/>
      <c r="E28" s="37"/>
      <c r="F28" s="37"/>
      <c r="G28" s="37"/>
      <c r="H28" s="38"/>
      <c r="I28" s="67"/>
      <c r="J28" s="68"/>
    </row>
    <row r="29" spans="1:10" ht="30" customHeight="1" x14ac:dyDescent="0.3">
      <c r="A29" s="30"/>
      <c r="B29" s="39"/>
      <c r="C29" s="39"/>
      <c r="D29" s="39"/>
      <c r="E29" s="37"/>
      <c r="F29" s="37"/>
      <c r="G29" s="37"/>
      <c r="H29" s="38"/>
      <c r="I29" s="67"/>
      <c r="J29" s="68"/>
    </row>
    <row r="30" spans="1:10" ht="30" customHeight="1" x14ac:dyDescent="0.3">
      <c r="A30" s="30"/>
      <c r="B30" s="39"/>
      <c r="C30" s="39"/>
      <c r="D30" s="39"/>
      <c r="E30" s="37"/>
      <c r="F30" s="37"/>
      <c r="G30" s="37"/>
      <c r="H30" s="38"/>
      <c r="I30" s="67"/>
      <c r="J30" s="68"/>
    </row>
    <row r="31" spans="1:10" ht="30" customHeight="1" x14ac:dyDescent="0.3">
      <c r="A31" s="30"/>
      <c r="B31" s="39"/>
      <c r="C31" s="39"/>
      <c r="D31" s="39"/>
      <c r="E31" s="37"/>
      <c r="F31" s="37"/>
      <c r="G31" s="37"/>
      <c r="H31" s="38"/>
      <c r="I31" s="67"/>
      <c r="J31" s="68"/>
    </row>
    <row r="32" spans="1:10" ht="30" customHeight="1" x14ac:dyDescent="0.3">
      <c r="A32" s="30"/>
      <c r="B32" s="39"/>
      <c r="C32" s="39"/>
      <c r="D32" s="39"/>
      <c r="E32" s="37"/>
      <c r="F32" s="37"/>
      <c r="G32" s="37"/>
      <c r="H32" s="38"/>
      <c r="I32" s="67"/>
      <c r="J32" s="68"/>
    </row>
    <row r="33" spans="1:10" ht="30" customHeight="1" x14ac:dyDescent="0.3">
      <c r="A33" s="30"/>
      <c r="B33" s="39"/>
      <c r="C33" s="39"/>
      <c r="D33" s="39"/>
      <c r="E33" s="37"/>
      <c r="F33" s="37"/>
      <c r="G33" s="37"/>
      <c r="H33" s="38"/>
      <c r="I33" s="67"/>
      <c r="J33" s="68"/>
    </row>
    <row r="34" spans="1:10" ht="30" customHeight="1" x14ac:dyDescent="0.3">
      <c r="A34" s="30"/>
      <c r="B34" s="39"/>
      <c r="C34" s="39"/>
      <c r="D34" s="39"/>
      <c r="E34" s="37"/>
      <c r="F34" s="37"/>
      <c r="G34" s="37"/>
      <c r="H34" s="38"/>
      <c r="I34" s="67"/>
      <c r="J34" s="68"/>
    </row>
    <row r="35" spans="1:10" ht="30" customHeight="1" x14ac:dyDescent="0.3">
      <c r="A35" s="30"/>
      <c r="B35" s="39"/>
      <c r="C35" s="39"/>
      <c r="D35" s="39"/>
      <c r="E35" s="37"/>
      <c r="F35" s="37"/>
      <c r="G35" s="37"/>
      <c r="H35" s="38"/>
      <c r="I35" s="67"/>
      <c r="J35" s="68"/>
    </row>
    <row r="36" spans="1:10" ht="30" customHeight="1" x14ac:dyDescent="0.3">
      <c r="A36" s="30"/>
      <c r="B36" s="39"/>
      <c r="C36" s="39"/>
      <c r="D36" s="39"/>
      <c r="E36" s="37"/>
      <c r="F36" s="37"/>
      <c r="G36" s="37"/>
      <c r="H36" s="38"/>
      <c r="I36" s="67"/>
      <c r="J36" s="68"/>
    </row>
    <row r="37" spans="1:10" ht="30" customHeight="1" x14ac:dyDescent="0.3">
      <c r="A37" s="30"/>
      <c r="B37" s="39"/>
      <c r="C37" s="39"/>
      <c r="D37" s="39"/>
      <c r="E37" s="37"/>
      <c r="F37" s="37"/>
      <c r="G37" s="37"/>
      <c r="H37" s="38"/>
      <c r="I37" s="67"/>
      <c r="J37" s="68"/>
    </row>
    <row r="38" spans="1:10" ht="30" customHeight="1" x14ac:dyDescent="0.3">
      <c r="A38" s="30"/>
      <c r="B38" s="39"/>
      <c r="C38" s="39"/>
      <c r="D38" s="39"/>
      <c r="E38" s="37"/>
      <c r="F38" s="37"/>
      <c r="G38" s="37"/>
      <c r="H38" s="38"/>
      <c r="I38" s="67"/>
      <c r="J38" s="68"/>
    </row>
    <row r="39" spans="1:10" ht="30" customHeight="1" x14ac:dyDescent="0.3">
      <c r="A39" s="30"/>
      <c r="B39" s="39"/>
      <c r="C39" s="39"/>
      <c r="D39" s="39"/>
      <c r="E39" s="37"/>
      <c r="F39" s="37"/>
      <c r="G39" s="37"/>
      <c r="H39" s="38"/>
      <c r="I39" s="67"/>
      <c r="J39" s="68"/>
    </row>
    <row r="40" spans="1:10" ht="30" customHeight="1" x14ac:dyDescent="0.3">
      <c r="A40" s="30"/>
      <c r="B40" s="39"/>
      <c r="C40" s="39"/>
      <c r="D40" s="39"/>
      <c r="E40" s="37"/>
      <c r="F40" s="37"/>
      <c r="G40" s="37"/>
      <c r="H40" s="38"/>
      <c r="I40" s="67"/>
      <c r="J40" s="68"/>
    </row>
    <row r="41" spans="1:10" ht="30" customHeight="1" x14ac:dyDescent="0.3">
      <c r="A41" s="30"/>
      <c r="B41" s="39"/>
      <c r="C41" s="39"/>
      <c r="D41" s="39"/>
      <c r="E41" s="37"/>
      <c r="F41" s="37"/>
      <c r="G41" s="37"/>
      <c r="H41" s="38"/>
      <c r="I41" s="67"/>
      <c r="J41" s="68"/>
    </row>
    <row r="42" spans="1:10" ht="30" customHeight="1" x14ac:dyDescent="0.3">
      <c r="A42" s="30"/>
      <c r="B42" s="39"/>
      <c r="C42" s="39"/>
      <c r="D42" s="39"/>
      <c r="E42" s="37"/>
      <c r="F42" s="37"/>
      <c r="G42" s="37"/>
      <c r="H42" s="38"/>
      <c r="I42" s="67"/>
      <c r="J42" s="68"/>
    </row>
    <row r="43" spans="1:10" ht="30" customHeight="1" x14ac:dyDescent="0.3">
      <c r="A43" s="30"/>
      <c r="B43" s="39"/>
      <c r="C43" s="39"/>
      <c r="D43" s="39"/>
      <c r="E43" s="37"/>
      <c r="F43" s="37"/>
      <c r="G43" s="37"/>
      <c r="H43" s="38"/>
      <c r="I43" s="67"/>
      <c r="J43" s="68"/>
    </row>
    <row r="44" spans="1:10" ht="30" customHeight="1" x14ac:dyDescent="0.3">
      <c r="A44" s="30"/>
      <c r="B44" s="39"/>
      <c r="C44" s="39"/>
      <c r="D44" s="39"/>
      <c r="E44" s="37"/>
      <c r="F44" s="37"/>
      <c r="G44" s="37"/>
      <c r="H44" s="38"/>
      <c r="I44" s="67"/>
      <c r="J44" s="68"/>
    </row>
    <row r="45" spans="1:10" ht="30" customHeight="1" x14ac:dyDescent="0.3">
      <c r="A45" s="30"/>
      <c r="B45" s="39"/>
      <c r="C45" s="39"/>
      <c r="D45" s="39"/>
      <c r="E45" s="37"/>
      <c r="F45" s="37"/>
      <c r="G45" s="37"/>
      <c r="H45" s="38"/>
      <c r="I45" s="67"/>
      <c r="J45" s="68"/>
    </row>
    <row r="46" spans="1:10" ht="30" customHeight="1" x14ac:dyDescent="0.3">
      <c r="A46" s="30"/>
      <c r="B46" s="39"/>
      <c r="C46" s="39"/>
      <c r="D46" s="39"/>
      <c r="E46" s="37"/>
      <c r="F46" s="37"/>
      <c r="G46" s="37"/>
      <c r="H46" s="38"/>
      <c r="I46" s="67"/>
      <c r="J46" s="68"/>
    </row>
    <row r="47" spans="1:10" ht="30" customHeight="1" x14ac:dyDescent="0.3">
      <c r="A47" s="30"/>
      <c r="B47" s="39"/>
      <c r="C47" s="39"/>
      <c r="D47" s="39"/>
      <c r="E47" s="37"/>
      <c r="F47" s="37"/>
      <c r="G47" s="37"/>
      <c r="H47" s="38"/>
      <c r="I47" s="67"/>
      <c r="J47" s="68"/>
    </row>
    <row r="48" spans="1:10" ht="30" customHeight="1" x14ac:dyDescent="0.3">
      <c r="A48" s="30"/>
      <c r="B48" s="39"/>
      <c r="C48" s="39"/>
      <c r="D48" s="39"/>
      <c r="E48" s="37"/>
      <c r="F48" s="37"/>
      <c r="G48" s="37"/>
      <c r="H48" s="38"/>
      <c r="I48" s="67"/>
      <c r="J48" s="68"/>
    </row>
    <row r="49" spans="1:13" ht="30" customHeight="1" x14ac:dyDescent="0.3">
      <c r="A49" s="30"/>
      <c r="B49" s="39"/>
      <c r="C49" s="39"/>
      <c r="D49" s="39"/>
      <c r="E49" s="37"/>
      <c r="F49" s="37"/>
      <c r="G49" s="37"/>
      <c r="H49" s="38"/>
      <c r="I49" s="67"/>
      <c r="J49" s="68"/>
    </row>
    <row r="50" spans="1:13" ht="30" customHeight="1" x14ac:dyDescent="0.3">
      <c r="A50" s="30"/>
      <c r="B50" s="39"/>
      <c r="C50" s="39"/>
      <c r="D50" s="39"/>
      <c r="E50" s="37"/>
      <c r="F50" s="37"/>
      <c r="G50" s="37"/>
      <c r="H50" s="38"/>
      <c r="I50" s="67"/>
      <c r="J50" s="68"/>
    </row>
    <row r="51" spans="1:13" ht="30" customHeight="1" x14ac:dyDescent="0.3">
      <c r="A51" s="30"/>
      <c r="B51" s="39"/>
      <c r="C51" s="39"/>
      <c r="D51" s="39"/>
      <c r="E51" s="37"/>
      <c r="F51" s="37"/>
      <c r="G51" s="37"/>
      <c r="H51" s="38"/>
      <c r="I51" s="67"/>
      <c r="J51" s="68"/>
    </row>
    <row r="52" spans="1:13" ht="30" customHeight="1" x14ac:dyDescent="0.3">
      <c r="A52" s="30"/>
      <c r="B52" s="39"/>
      <c r="C52" s="39"/>
      <c r="D52" s="39"/>
      <c r="E52" s="37"/>
      <c r="F52" s="37"/>
      <c r="G52" s="37"/>
      <c r="H52" s="38"/>
      <c r="I52" s="67"/>
      <c r="J52" s="68"/>
    </row>
    <row r="53" spans="1:13" ht="30" customHeight="1" x14ac:dyDescent="0.3">
      <c r="A53" s="30"/>
      <c r="B53" s="39"/>
      <c r="C53" s="39"/>
      <c r="D53" s="39"/>
      <c r="E53" s="37"/>
      <c r="F53" s="37"/>
      <c r="G53" s="37"/>
      <c r="H53" s="38"/>
      <c r="I53" s="67"/>
      <c r="J53" s="68"/>
    </row>
    <row r="54" spans="1:13" ht="30" customHeight="1" x14ac:dyDescent="0.3">
      <c r="A54" s="30"/>
      <c r="B54" s="39"/>
      <c r="C54" s="39"/>
      <c r="D54" s="39"/>
      <c r="E54" s="37"/>
      <c r="F54" s="37"/>
      <c r="G54" s="37"/>
      <c r="H54" s="38"/>
      <c r="I54" s="67"/>
      <c r="J54" s="68"/>
    </row>
    <row r="55" spans="1:13" ht="30" customHeight="1" x14ac:dyDescent="0.3">
      <c r="A55" s="30"/>
      <c r="B55" s="39"/>
      <c r="C55" s="39"/>
      <c r="D55" s="39"/>
      <c r="E55" s="37"/>
      <c r="F55" s="37"/>
      <c r="G55" s="37"/>
      <c r="H55" s="38"/>
      <c r="I55" s="67"/>
      <c r="J55" s="68"/>
    </row>
    <row r="56" spans="1:13" ht="30" customHeight="1" x14ac:dyDescent="0.3">
      <c r="E56" s="37"/>
      <c r="F56" s="37"/>
      <c r="G56" s="37"/>
      <c r="H56" s="38"/>
    </row>
    <row r="57" spans="1:13" ht="30" customHeight="1" x14ac:dyDescent="0.3">
      <c r="E57" s="37"/>
      <c r="F57" s="37"/>
      <c r="G57" s="37"/>
      <c r="H57" s="38"/>
    </row>
    <row r="58" spans="1:13" ht="30" customHeight="1" x14ac:dyDescent="0.3">
      <c r="E58" s="37"/>
      <c r="F58" s="37"/>
      <c r="G58" s="37"/>
      <c r="H58" s="38"/>
    </row>
    <row r="59" spans="1:13" ht="30" customHeight="1" x14ac:dyDescent="0.3">
      <c r="E59" s="37"/>
      <c r="F59" s="37"/>
      <c r="G59" s="37"/>
      <c r="H59" s="38"/>
    </row>
    <row r="60" spans="1:13" s="41" customFormat="1" ht="30" customHeight="1" x14ac:dyDescent="0.3">
      <c r="A60" s="40"/>
      <c r="E60" s="37"/>
      <c r="F60" s="37"/>
      <c r="G60" s="37"/>
      <c r="H60" s="38"/>
      <c r="K60" s="13"/>
      <c r="L60" s="13"/>
      <c r="M60" s="13"/>
    </row>
    <row r="61" spans="1:13" s="41" customFormat="1" ht="30" customHeight="1" x14ac:dyDescent="0.3">
      <c r="A61" s="40"/>
      <c r="E61" s="37"/>
      <c r="F61" s="37"/>
      <c r="G61" s="37"/>
      <c r="H61" s="38"/>
      <c r="K61" s="13"/>
      <c r="L61" s="13"/>
      <c r="M61" s="13"/>
    </row>
    <row r="62" spans="1:13" s="41" customFormat="1" ht="30" customHeight="1" x14ac:dyDescent="0.3">
      <c r="A62" s="40"/>
      <c r="E62" s="37"/>
      <c r="F62" s="37"/>
      <c r="G62" s="37"/>
      <c r="H62" s="38"/>
      <c r="K62" s="13"/>
      <c r="L62" s="13"/>
      <c r="M62" s="13"/>
    </row>
    <row r="63" spans="1:13" s="41" customFormat="1" ht="30" customHeight="1" x14ac:dyDescent="0.3">
      <c r="A63" s="40"/>
      <c r="E63" s="37"/>
      <c r="F63" s="37"/>
      <c r="G63" s="37"/>
      <c r="H63" s="38"/>
      <c r="K63" s="13"/>
      <c r="L63" s="13"/>
      <c r="M63" s="13"/>
    </row>
    <row r="64" spans="1:13" s="41" customFormat="1" ht="30" customHeight="1" x14ac:dyDescent="0.3">
      <c r="A64" s="40"/>
      <c r="E64" s="37"/>
      <c r="F64" s="37"/>
      <c r="G64" s="37"/>
      <c r="H64" s="38"/>
      <c r="K64" s="13"/>
      <c r="L64" s="13"/>
      <c r="M64" s="13"/>
    </row>
    <row r="65" spans="1:13" s="41" customFormat="1" ht="30" customHeight="1" x14ac:dyDescent="0.3">
      <c r="A65" s="40"/>
      <c r="E65" s="37"/>
      <c r="F65" s="37"/>
      <c r="G65" s="37"/>
      <c r="H65" s="38"/>
      <c r="K65" s="13"/>
      <c r="L65" s="13"/>
      <c r="M65" s="13"/>
    </row>
    <row r="66" spans="1:13" s="41" customFormat="1" ht="30" customHeight="1" x14ac:dyDescent="0.3">
      <c r="A66" s="40"/>
      <c r="E66" s="37"/>
      <c r="F66" s="37"/>
      <c r="G66" s="37"/>
      <c r="H66" s="38"/>
      <c r="K66" s="13"/>
      <c r="L66" s="13"/>
      <c r="M66" s="13"/>
    </row>
    <row r="67" spans="1:13" s="41" customFormat="1" ht="30" customHeight="1" x14ac:dyDescent="0.3">
      <c r="A67" s="40"/>
      <c r="E67" s="37"/>
      <c r="F67" s="37"/>
      <c r="G67" s="37"/>
      <c r="H67" s="38"/>
      <c r="K67" s="13"/>
      <c r="L67" s="13"/>
      <c r="M67" s="13"/>
    </row>
    <row r="68" spans="1:13" s="41" customFormat="1" ht="30" customHeight="1" x14ac:dyDescent="0.3">
      <c r="A68" s="40"/>
      <c r="E68" s="37"/>
      <c r="F68" s="37"/>
      <c r="G68" s="37"/>
      <c r="H68" s="38"/>
      <c r="K68" s="13"/>
      <c r="L68" s="13"/>
      <c r="M68" s="13"/>
    </row>
    <row r="69" spans="1:13" s="41" customFormat="1" ht="30" customHeight="1" x14ac:dyDescent="0.3">
      <c r="A69" s="40"/>
      <c r="E69" s="37"/>
      <c r="F69" s="37"/>
      <c r="G69" s="37"/>
      <c r="H69" s="38"/>
      <c r="K69" s="13"/>
      <c r="L69" s="13"/>
      <c r="M69" s="13"/>
    </row>
    <row r="70" spans="1:13" s="41" customFormat="1" ht="30" customHeight="1" x14ac:dyDescent="0.3">
      <c r="A70" s="40"/>
      <c r="E70" s="37"/>
      <c r="F70" s="37"/>
      <c r="G70" s="37"/>
      <c r="H70" s="38"/>
      <c r="K70" s="13"/>
      <c r="L70" s="13"/>
      <c r="M70" s="13"/>
    </row>
    <row r="71" spans="1:13" s="41" customFormat="1" ht="30" customHeight="1" x14ac:dyDescent="0.3">
      <c r="A71" s="40"/>
      <c r="E71" s="37"/>
      <c r="F71" s="37"/>
      <c r="G71" s="37"/>
      <c r="H71" s="38"/>
      <c r="K71" s="13"/>
      <c r="L71" s="13"/>
      <c r="M71" s="13"/>
    </row>
    <row r="72" spans="1:13" s="41" customFormat="1" ht="30" customHeight="1" x14ac:dyDescent="0.3">
      <c r="A72" s="40"/>
      <c r="E72" s="37"/>
      <c r="F72" s="37"/>
      <c r="G72" s="37"/>
      <c r="H72" s="38"/>
      <c r="K72" s="13"/>
      <c r="L72" s="13"/>
      <c r="M72" s="13"/>
    </row>
    <row r="73" spans="1:13" s="41" customFormat="1" ht="30" customHeight="1" x14ac:dyDescent="0.3">
      <c r="A73" s="40"/>
      <c r="E73" s="37"/>
      <c r="F73" s="37"/>
      <c r="G73" s="37"/>
      <c r="H73" s="38"/>
      <c r="K73" s="13"/>
      <c r="L73" s="13"/>
      <c r="M73" s="13"/>
    </row>
    <row r="74" spans="1:13" s="41" customFormat="1" ht="30" customHeight="1" x14ac:dyDescent="0.3">
      <c r="A74" s="40"/>
      <c r="E74" s="37"/>
      <c r="F74" s="37"/>
      <c r="G74" s="37"/>
      <c r="H74" s="38"/>
      <c r="K74" s="13"/>
      <c r="L74" s="13"/>
      <c r="M74" s="13"/>
    </row>
    <row r="75" spans="1:13" s="41" customFormat="1" ht="30" customHeight="1" x14ac:dyDescent="0.3">
      <c r="A75" s="40"/>
      <c r="E75" s="37"/>
      <c r="F75" s="37"/>
      <c r="G75" s="37"/>
      <c r="H75" s="38"/>
      <c r="K75" s="13"/>
      <c r="L75" s="13"/>
      <c r="M75" s="13"/>
    </row>
    <row r="76" spans="1:13" s="41" customFormat="1" ht="30" customHeight="1" x14ac:dyDescent="0.3">
      <c r="A76" s="40"/>
      <c r="E76" s="37"/>
      <c r="F76" s="37"/>
      <c r="G76" s="37"/>
      <c r="H76" s="38"/>
      <c r="K76" s="13"/>
      <c r="L76" s="13"/>
      <c r="M76" s="13"/>
    </row>
    <row r="77" spans="1:13" s="41" customFormat="1" ht="30" customHeight="1" x14ac:dyDescent="0.3">
      <c r="A77" s="40"/>
      <c r="E77" s="37"/>
      <c r="F77" s="37"/>
      <c r="G77" s="37"/>
      <c r="H77" s="38"/>
      <c r="K77" s="13"/>
      <c r="L77" s="13"/>
      <c r="M77" s="13"/>
    </row>
    <row r="78" spans="1:13" s="41" customFormat="1" ht="30" customHeight="1" x14ac:dyDescent="0.3">
      <c r="A78" s="40"/>
      <c r="E78" s="37"/>
      <c r="F78" s="37"/>
      <c r="G78" s="37"/>
      <c r="H78" s="38"/>
      <c r="K78" s="13"/>
      <c r="L78" s="13"/>
      <c r="M78" s="13"/>
    </row>
    <row r="79" spans="1:13" s="41" customFormat="1" ht="30" customHeight="1" x14ac:dyDescent="0.3">
      <c r="A79" s="40"/>
      <c r="E79" s="37"/>
      <c r="F79" s="37"/>
      <c r="G79" s="37"/>
      <c r="H79" s="38"/>
      <c r="K79" s="13"/>
      <c r="L79" s="13"/>
      <c r="M79" s="13"/>
    </row>
    <row r="80" spans="1:13" s="41" customFormat="1" ht="30" customHeight="1" x14ac:dyDescent="0.3">
      <c r="A80" s="40"/>
      <c r="E80" s="37"/>
      <c r="F80" s="37"/>
      <c r="G80" s="37"/>
      <c r="H80" s="38"/>
      <c r="K80" s="13"/>
      <c r="L80" s="13"/>
      <c r="M80" s="13"/>
    </row>
    <row r="81" spans="1:13" s="41" customFormat="1" ht="30" customHeight="1" x14ac:dyDescent="0.3">
      <c r="A81" s="40"/>
      <c r="E81" s="37"/>
      <c r="F81" s="37"/>
      <c r="G81" s="37"/>
      <c r="H81" s="38"/>
      <c r="K81" s="13"/>
      <c r="L81" s="13"/>
      <c r="M81" s="13"/>
    </row>
    <row r="82" spans="1:13" s="41" customFormat="1" ht="30" customHeight="1" x14ac:dyDescent="0.3">
      <c r="A82" s="40"/>
      <c r="E82" s="37"/>
      <c r="F82" s="37"/>
      <c r="G82" s="37"/>
      <c r="H82" s="38"/>
      <c r="K82" s="13"/>
      <c r="L82" s="13"/>
      <c r="M82" s="13"/>
    </row>
    <row r="83" spans="1:13" s="41" customFormat="1" ht="30" customHeight="1" x14ac:dyDescent="0.3">
      <c r="A83" s="40"/>
      <c r="E83" s="37"/>
      <c r="F83" s="37"/>
      <c r="G83" s="37"/>
      <c r="H83" s="38"/>
      <c r="K83" s="13"/>
      <c r="L83" s="13"/>
      <c r="M83" s="13"/>
    </row>
    <row r="84" spans="1:13" s="41" customFormat="1" ht="30" customHeight="1" x14ac:dyDescent="0.3">
      <c r="A84" s="40"/>
      <c r="E84" s="37"/>
      <c r="F84" s="37"/>
      <c r="G84" s="37"/>
      <c r="H84" s="38"/>
      <c r="K84" s="13"/>
      <c r="L84" s="13"/>
      <c r="M84" s="13"/>
    </row>
    <row r="85" spans="1:13" s="41" customFormat="1" ht="30" customHeight="1" x14ac:dyDescent="0.3">
      <c r="A85" s="40"/>
      <c r="E85" s="37"/>
      <c r="F85" s="37"/>
      <c r="G85" s="37"/>
      <c r="H85" s="38"/>
      <c r="K85" s="13"/>
      <c r="L85" s="13"/>
      <c r="M85" s="13"/>
    </row>
    <row r="86" spans="1:13" s="41" customFormat="1" ht="30" customHeight="1" x14ac:dyDescent="0.3">
      <c r="A86" s="40"/>
      <c r="E86" s="37"/>
      <c r="F86" s="37"/>
      <c r="G86" s="37"/>
      <c r="H86" s="38"/>
      <c r="K86" s="13"/>
      <c r="L86" s="13"/>
      <c r="M86" s="13"/>
    </row>
    <row r="87" spans="1:13" s="41" customFormat="1" ht="30" customHeight="1" x14ac:dyDescent="0.3">
      <c r="A87" s="40"/>
      <c r="E87" s="37"/>
      <c r="F87" s="37"/>
      <c r="G87" s="37"/>
      <c r="H87" s="38"/>
      <c r="K87" s="13"/>
      <c r="L87" s="13"/>
      <c r="M87" s="13"/>
    </row>
    <row r="88" spans="1:13" s="41" customFormat="1" ht="30" customHeight="1" x14ac:dyDescent="0.3">
      <c r="A88" s="40"/>
      <c r="E88" s="37"/>
      <c r="F88" s="37"/>
      <c r="G88" s="37"/>
      <c r="H88" s="38"/>
      <c r="K88" s="13"/>
      <c r="L88" s="13"/>
      <c r="M88" s="13"/>
    </row>
    <row r="89" spans="1:13" s="41" customFormat="1" ht="30" customHeight="1" x14ac:dyDescent="0.3">
      <c r="A89" s="40"/>
      <c r="E89" s="37"/>
      <c r="F89" s="37"/>
      <c r="G89" s="37"/>
      <c r="H89" s="38"/>
      <c r="K89" s="13"/>
      <c r="L89" s="13"/>
      <c r="M89" s="13"/>
    </row>
    <row r="90" spans="1:13" s="41" customFormat="1" ht="30" customHeight="1" x14ac:dyDescent="0.3">
      <c r="A90" s="40"/>
      <c r="E90" s="37"/>
      <c r="F90" s="37"/>
      <c r="G90" s="37"/>
      <c r="H90" s="38"/>
      <c r="K90" s="13"/>
      <c r="L90" s="13"/>
      <c r="M90" s="13"/>
    </row>
    <row r="91" spans="1:13" s="41" customFormat="1" ht="30" customHeight="1" x14ac:dyDescent="0.3">
      <c r="A91" s="40"/>
      <c r="E91" s="37"/>
      <c r="F91" s="37"/>
      <c r="G91" s="37"/>
      <c r="H91" s="38"/>
      <c r="K91" s="13"/>
      <c r="L91" s="13"/>
      <c r="M91" s="13"/>
    </row>
    <row r="92" spans="1:13" s="41" customFormat="1" ht="30" customHeight="1" x14ac:dyDescent="0.3">
      <c r="A92" s="40"/>
      <c r="E92" s="37"/>
      <c r="F92" s="37"/>
      <c r="G92" s="37"/>
      <c r="H92" s="38"/>
      <c r="K92" s="13"/>
      <c r="L92" s="13"/>
      <c r="M92" s="13"/>
    </row>
    <row r="93" spans="1:13" s="41" customFormat="1" ht="30" customHeight="1" x14ac:dyDescent="0.3">
      <c r="A93" s="40"/>
      <c r="E93" s="37"/>
      <c r="F93" s="37"/>
      <c r="G93" s="37"/>
      <c r="H93" s="38"/>
      <c r="K93" s="13"/>
      <c r="L93" s="13"/>
      <c r="M93" s="13"/>
    </row>
    <row r="94" spans="1:13" s="41" customFormat="1" ht="30" customHeight="1" x14ac:dyDescent="0.3">
      <c r="A94" s="40"/>
      <c r="E94" s="37"/>
      <c r="F94" s="37"/>
      <c r="G94" s="37"/>
      <c r="H94" s="38"/>
      <c r="K94" s="13"/>
      <c r="L94" s="13"/>
      <c r="M94" s="13"/>
    </row>
    <row r="95" spans="1:13" s="41" customFormat="1" ht="30" customHeight="1" x14ac:dyDescent="0.3">
      <c r="A95" s="40"/>
      <c r="E95" s="37"/>
      <c r="F95" s="37"/>
      <c r="G95" s="37"/>
      <c r="H95" s="38"/>
      <c r="K95" s="13"/>
      <c r="L95" s="13"/>
      <c r="M95" s="13"/>
    </row>
    <row r="96" spans="1:13" s="41" customFormat="1" ht="30" customHeight="1" x14ac:dyDescent="0.3">
      <c r="A96" s="40"/>
      <c r="E96" s="37"/>
      <c r="F96" s="37"/>
      <c r="G96" s="37"/>
      <c r="H96" s="38"/>
      <c r="K96" s="13"/>
      <c r="L96" s="13"/>
      <c r="M96" s="13"/>
    </row>
    <row r="97" spans="1:13" s="41" customFormat="1" ht="30" customHeight="1" x14ac:dyDescent="0.3">
      <c r="A97" s="40"/>
      <c r="E97" s="37"/>
      <c r="F97" s="37"/>
      <c r="G97" s="37"/>
      <c r="H97" s="38"/>
      <c r="K97" s="13"/>
      <c r="L97" s="13"/>
      <c r="M97" s="13"/>
    </row>
    <row r="98" spans="1:13" s="41" customFormat="1" ht="30" customHeight="1" x14ac:dyDescent="0.3">
      <c r="A98" s="40"/>
      <c r="E98" s="37"/>
      <c r="F98" s="37"/>
      <c r="G98" s="37"/>
      <c r="H98" s="38"/>
      <c r="K98" s="13"/>
      <c r="L98" s="13"/>
      <c r="M98" s="13"/>
    </row>
    <row r="99" spans="1:13" s="41" customFormat="1" ht="30" customHeight="1" x14ac:dyDescent="0.3">
      <c r="A99" s="40"/>
      <c r="E99" s="37"/>
      <c r="F99" s="37"/>
      <c r="G99" s="37"/>
      <c r="H99" s="38"/>
      <c r="K99" s="13"/>
      <c r="L99" s="13"/>
      <c r="M99" s="13"/>
    </row>
    <row r="100" spans="1:13" s="41" customFormat="1" ht="30" customHeight="1" x14ac:dyDescent="0.3">
      <c r="A100" s="40"/>
      <c r="E100" s="37"/>
      <c r="F100" s="37"/>
      <c r="G100" s="37"/>
      <c r="H100" s="38"/>
      <c r="K100" s="13"/>
      <c r="L100" s="13"/>
      <c r="M100" s="13"/>
    </row>
    <row r="101" spans="1:13" s="41" customFormat="1" ht="30" customHeight="1" x14ac:dyDescent="0.3">
      <c r="A101" s="40"/>
      <c r="E101" s="37"/>
      <c r="F101" s="37"/>
      <c r="G101" s="37"/>
      <c r="H101" s="38"/>
      <c r="K101" s="13"/>
      <c r="L101" s="13"/>
      <c r="M101" s="13"/>
    </row>
    <row r="102" spans="1:13" s="41" customFormat="1" ht="30" customHeight="1" x14ac:dyDescent="0.3">
      <c r="A102" s="40"/>
      <c r="E102" s="37"/>
      <c r="F102" s="37"/>
      <c r="G102" s="37"/>
      <c r="H102" s="38"/>
      <c r="K102" s="13"/>
      <c r="L102" s="13"/>
      <c r="M102" s="13"/>
    </row>
    <row r="103" spans="1:13" s="41" customFormat="1" ht="30" customHeight="1" x14ac:dyDescent="0.3">
      <c r="A103" s="40"/>
      <c r="E103" s="37"/>
      <c r="F103" s="37"/>
      <c r="G103" s="37"/>
      <c r="H103" s="38"/>
      <c r="K103" s="13"/>
      <c r="L103" s="13"/>
      <c r="M103" s="13"/>
    </row>
    <row r="104" spans="1:13" s="41" customFormat="1" ht="30" customHeight="1" x14ac:dyDescent="0.3">
      <c r="A104" s="40"/>
      <c r="E104" s="37"/>
      <c r="F104" s="37"/>
      <c r="G104" s="37"/>
      <c r="H104" s="38"/>
      <c r="K104" s="13"/>
      <c r="L104" s="13"/>
      <c r="M104" s="13"/>
    </row>
    <row r="105" spans="1:13" s="41" customFormat="1" ht="30" customHeight="1" x14ac:dyDescent="0.3">
      <c r="A105" s="40"/>
      <c r="E105" s="37"/>
      <c r="F105" s="37"/>
      <c r="G105" s="37"/>
      <c r="H105" s="38"/>
      <c r="K105" s="13"/>
      <c r="L105" s="13"/>
      <c r="M105" s="13"/>
    </row>
    <row r="106" spans="1:13" s="41" customFormat="1" ht="30" customHeight="1" x14ac:dyDescent="0.3">
      <c r="A106" s="40"/>
      <c r="E106" s="37"/>
      <c r="F106" s="37"/>
      <c r="G106" s="37"/>
      <c r="H106" s="38"/>
      <c r="K106" s="13"/>
      <c r="L106" s="13"/>
      <c r="M106" s="13"/>
    </row>
    <row r="107" spans="1:13" s="41" customFormat="1" ht="30" customHeight="1" x14ac:dyDescent="0.3">
      <c r="A107" s="40"/>
      <c r="E107" s="37"/>
      <c r="F107" s="37"/>
      <c r="G107" s="37"/>
      <c r="H107" s="38"/>
      <c r="K107" s="13"/>
      <c r="L107" s="13"/>
      <c r="M107" s="13"/>
    </row>
    <row r="108" spans="1:13" s="41" customFormat="1" ht="30" customHeight="1" x14ac:dyDescent="0.3">
      <c r="A108" s="40"/>
      <c r="E108" s="37"/>
      <c r="F108" s="37"/>
      <c r="G108" s="37"/>
      <c r="H108" s="38"/>
      <c r="K108" s="13"/>
      <c r="L108" s="13"/>
      <c r="M108" s="13"/>
    </row>
    <row r="109" spans="1:13" s="41" customFormat="1" ht="30" customHeight="1" x14ac:dyDescent="0.3">
      <c r="A109" s="40"/>
      <c r="E109" s="37"/>
      <c r="F109" s="37"/>
      <c r="G109" s="37"/>
      <c r="H109" s="38"/>
      <c r="K109" s="13"/>
      <c r="L109" s="13"/>
      <c r="M109" s="13"/>
    </row>
    <row r="110" spans="1:13" s="41" customFormat="1" ht="30" customHeight="1" x14ac:dyDescent="0.3">
      <c r="A110" s="40"/>
      <c r="E110" s="37"/>
      <c r="F110" s="37"/>
      <c r="G110" s="37"/>
      <c r="H110" s="38"/>
      <c r="K110" s="13"/>
      <c r="L110" s="13"/>
      <c r="M110" s="13"/>
    </row>
    <row r="111" spans="1:13" s="41" customFormat="1" ht="30" customHeight="1" x14ac:dyDescent="0.3">
      <c r="A111" s="40"/>
      <c r="E111" s="37"/>
      <c r="F111" s="37"/>
      <c r="G111" s="37"/>
      <c r="H111" s="38"/>
      <c r="K111" s="13"/>
      <c r="L111" s="13"/>
      <c r="M111" s="13"/>
    </row>
    <row r="112" spans="1:13" s="41" customFormat="1" ht="30" customHeight="1" x14ac:dyDescent="0.3">
      <c r="A112" s="40"/>
      <c r="E112" s="37"/>
      <c r="F112" s="37"/>
      <c r="G112" s="37"/>
      <c r="H112" s="38"/>
      <c r="K112" s="13"/>
      <c r="L112" s="13"/>
      <c r="M112" s="13"/>
    </row>
    <row r="113" spans="1:13" s="41" customFormat="1" ht="30" customHeight="1" x14ac:dyDescent="0.3">
      <c r="A113" s="40"/>
      <c r="E113" s="37"/>
      <c r="F113" s="37"/>
      <c r="G113" s="37"/>
      <c r="H113" s="38"/>
      <c r="K113" s="13"/>
      <c r="L113" s="13"/>
      <c r="M113" s="13"/>
    </row>
    <row r="114" spans="1:13" s="41" customFormat="1" ht="30" customHeight="1" x14ac:dyDescent="0.3">
      <c r="A114" s="40"/>
      <c r="E114" s="37"/>
      <c r="F114" s="37"/>
      <c r="G114" s="37"/>
      <c r="H114" s="38"/>
      <c r="K114" s="13"/>
      <c r="L114" s="13"/>
      <c r="M114" s="13"/>
    </row>
    <row r="115" spans="1:13" s="41" customFormat="1" ht="30" customHeight="1" x14ac:dyDescent="0.3">
      <c r="A115" s="40"/>
      <c r="E115" s="37"/>
      <c r="F115" s="37"/>
      <c r="G115" s="37"/>
      <c r="H115" s="38"/>
      <c r="K115" s="13"/>
      <c r="L115" s="13"/>
      <c r="M115" s="13"/>
    </row>
    <row r="116" spans="1:13" s="41" customFormat="1" ht="30" customHeight="1" x14ac:dyDescent="0.3">
      <c r="A116" s="40"/>
      <c r="E116" s="37"/>
      <c r="F116" s="37"/>
      <c r="G116" s="37"/>
      <c r="H116" s="38"/>
      <c r="K116" s="13"/>
      <c r="L116" s="13"/>
      <c r="M116" s="13"/>
    </row>
    <row r="117" spans="1:13" s="41" customFormat="1" ht="30" customHeight="1" x14ac:dyDescent="0.3">
      <c r="A117" s="40"/>
      <c r="E117" s="37"/>
      <c r="F117" s="37"/>
      <c r="G117" s="37"/>
      <c r="H117" s="38"/>
      <c r="K117" s="13"/>
      <c r="L117" s="13"/>
      <c r="M117" s="13"/>
    </row>
    <row r="118" spans="1:13" s="41" customFormat="1" ht="30" customHeight="1" x14ac:dyDescent="0.3">
      <c r="A118" s="40"/>
      <c r="E118" s="37"/>
      <c r="F118" s="37"/>
      <c r="G118" s="37"/>
      <c r="H118" s="38"/>
      <c r="K118" s="13"/>
      <c r="L118" s="13"/>
      <c r="M118" s="13"/>
    </row>
    <row r="119" spans="1:13" s="41" customFormat="1" ht="30" customHeight="1" x14ac:dyDescent="0.3">
      <c r="A119" s="40"/>
      <c r="E119" s="37"/>
      <c r="F119" s="37"/>
      <c r="G119" s="37"/>
      <c r="H119" s="38"/>
      <c r="K119" s="13"/>
      <c r="L119" s="13"/>
      <c r="M119" s="13"/>
    </row>
    <row r="120" spans="1:13" s="41" customFormat="1" ht="30" customHeight="1" x14ac:dyDescent="0.3">
      <c r="A120" s="40"/>
      <c r="E120" s="37"/>
      <c r="F120" s="37"/>
      <c r="G120" s="37"/>
      <c r="H120" s="38"/>
      <c r="K120" s="13"/>
      <c r="L120" s="13"/>
      <c r="M120" s="13"/>
    </row>
    <row r="121" spans="1:13" s="41" customFormat="1" ht="30" customHeight="1" x14ac:dyDescent="0.3">
      <c r="A121" s="40"/>
      <c r="E121" s="37"/>
      <c r="F121" s="37"/>
      <c r="G121" s="37"/>
      <c r="H121" s="38"/>
      <c r="K121" s="13"/>
      <c r="L121" s="13"/>
      <c r="M121" s="13"/>
    </row>
    <row r="122" spans="1:13" s="41" customFormat="1" ht="30" customHeight="1" x14ac:dyDescent="0.3">
      <c r="A122" s="40"/>
      <c r="E122" s="37"/>
      <c r="F122" s="37"/>
      <c r="G122" s="37"/>
      <c r="H122" s="38"/>
      <c r="K122" s="13"/>
      <c r="L122" s="13"/>
      <c r="M122" s="13"/>
    </row>
    <row r="123" spans="1:13" s="41" customFormat="1" ht="30" customHeight="1" x14ac:dyDescent="0.3">
      <c r="A123" s="40"/>
      <c r="E123" s="37"/>
      <c r="F123" s="37"/>
      <c r="G123" s="37"/>
      <c r="H123" s="38"/>
      <c r="K123" s="13"/>
      <c r="L123" s="13"/>
      <c r="M123" s="13"/>
    </row>
    <row r="124" spans="1:13" s="41" customFormat="1" ht="30" customHeight="1" x14ac:dyDescent="0.3">
      <c r="A124" s="40"/>
      <c r="E124" s="37"/>
      <c r="F124" s="37"/>
      <c r="G124" s="37"/>
      <c r="H124" s="38"/>
      <c r="K124" s="13"/>
      <c r="L124" s="13"/>
      <c r="M124" s="13"/>
    </row>
    <row r="125" spans="1:13" s="41" customFormat="1" ht="30" customHeight="1" x14ac:dyDescent="0.3">
      <c r="A125" s="40"/>
      <c r="E125" s="37"/>
      <c r="F125" s="37"/>
      <c r="G125" s="37"/>
      <c r="H125" s="38"/>
      <c r="K125" s="13"/>
      <c r="L125" s="13"/>
      <c r="M125" s="13"/>
    </row>
    <row r="126" spans="1:13" s="41" customFormat="1" ht="30" customHeight="1" x14ac:dyDescent="0.3">
      <c r="A126" s="40"/>
      <c r="E126" s="37"/>
      <c r="F126" s="37"/>
      <c r="G126" s="37"/>
      <c r="H126" s="38"/>
      <c r="K126" s="13"/>
      <c r="L126" s="13"/>
      <c r="M126" s="13"/>
    </row>
    <row r="127" spans="1:13" s="41" customFormat="1" ht="30" customHeight="1" x14ac:dyDescent="0.3">
      <c r="A127" s="40"/>
      <c r="E127" s="37"/>
      <c r="F127" s="37"/>
      <c r="G127" s="37"/>
      <c r="H127" s="38"/>
      <c r="K127" s="13"/>
      <c r="L127" s="13"/>
      <c r="M127" s="13"/>
    </row>
    <row r="128" spans="1:13" s="41" customFormat="1" ht="30" customHeight="1" x14ac:dyDescent="0.3">
      <c r="A128" s="40"/>
      <c r="E128" s="37"/>
      <c r="F128" s="37"/>
      <c r="G128" s="37"/>
      <c r="H128" s="38"/>
      <c r="K128" s="13"/>
      <c r="L128" s="13"/>
      <c r="M128" s="13"/>
    </row>
    <row r="129" spans="1:13" s="41" customFormat="1" ht="30" customHeight="1" x14ac:dyDescent="0.3">
      <c r="A129" s="40"/>
      <c r="E129" s="37"/>
      <c r="F129" s="37"/>
      <c r="G129" s="37"/>
      <c r="H129" s="38"/>
      <c r="K129" s="13"/>
      <c r="L129" s="13"/>
      <c r="M129" s="13"/>
    </row>
    <row r="130" spans="1:13" s="41" customFormat="1" ht="30" customHeight="1" x14ac:dyDescent="0.3">
      <c r="A130" s="40"/>
      <c r="E130" s="37"/>
      <c r="F130" s="37"/>
      <c r="G130" s="37"/>
      <c r="H130" s="38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8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8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8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8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8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G7:G8 C12:G12 A13:G1048576 C7:F11 A7:B12" name="Range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phoneticPr fontId="25" type="noConversion"/>
  <conditionalFormatting sqref="B7:B55">
    <cfRule type="cellIs" dxfId="362" priority="4" operator="between">
      <formula>1</formula>
      <formula>9999999</formula>
    </cfRule>
  </conditionalFormatting>
  <conditionalFormatting sqref="D7:D16 E12:E16">
    <cfRule type="cellIs" dxfId="361" priority="3" operator="between">
      <formula>1</formula>
      <formula>100</formula>
    </cfRule>
  </conditionalFormatting>
  <conditionalFormatting sqref="D7:G11 D12:F16 G12:G105 E17:F105">
    <cfRule type="cellIs" dxfId="360" priority="6" operator="between">
      <formula>1</formula>
      <formula>100</formula>
    </cfRule>
  </conditionalFormatting>
  <conditionalFormatting sqref="D7:G12 G13:G14 D13:F16">
    <cfRule type="cellIs" dxfId="359" priority="5" operator="between">
      <formula>0.1</formula>
      <formula>99999999999</formula>
    </cfRule>
  </conditionalFormatting>
  <conditionalFormatting sqref="H7:H636">
    <cfRule type="cellIs" dxfId="358" priority="1" operator="between">
      <formula>0.1</formula>
      <formula>99999999999</formula>
    </cfRule>
    <cfRule type="cellIs" dxfId="357" priority="2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5E8A-6DD9-4CA2-BF1E-8DA5F30DFFD8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12">
        <v>744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0" customHeight="1" x14ac:dyDescent="0.3">
      <c r="A3" s="63" t="s">
        <v>45</v>
      </c>
      <c r="B3" s="63"/>
      <c r="C3" s="63"/>
      <c r="D3" s="48" t="s">
        <v>4</v>
      </c>
      <c r="E3" s="66" t="s">
        <v>47</v>
      </c>
      <c r="F3" s="66"/>
      <c r="G3" s="66"/>
      <c r="H3" s="66"/>
      <c r="I3" s="19">
        <v>1220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</v>
      </c>
      <c r="F6" s="27">
        <f>SUM(F7:F963)</f>
        <v>0</v>
      </c>
      <c r="G6" s="47">
        <f>SUM(G7:G963)</f>
        <v>0</v>
      </c>
      <c r="H6" s="47">
        <f>SUM(E6-F6-G6)</f>
        <v>1</v>
      </c>
      <c r="I6" s="28"/>
      <c r="J6" s="29"/>
    </row>
    <row r="7" spans="1:13" ht="56.25" x14ac:dyDescent="0.3">
      <c r="A7" s="30">
        <v>45428</v>
      </c>
      <c r="B7" s="31" t="s">
        <v>55</v>
      </c>
      <c r="C7" s="31" t="s">
        <v>0</v>
      </c>
      <c r="D7" s="32" t="s">
        <v>56</v>
      </c>
      <c r="E7" s="33">
        <v>1</v>
      </c>
      <c r="F7" s="37">
        <v>0</v>
      </c>
      <c r="G7" s="37">
        <v>0</v>
      </c>
      <c r="H7" s="33">
        <f>SUM(E7-F7-G7)</f>
        <v>1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7"/>
      <c r="F9" s="37"/>
      <c r="G9" s="46"/>
      <c r="H9" s="46"/>
      <c r="I9" s="67"/>
      <c r="J9" s="68"/>
    </row>
    <row r="10" spans="1:13" ht="20.25" x14ac:dyDescent="0.3">
      <c r="A10" s="30"/>
      <c r="B10" s="31"/>
      <c r="C10" s="31"/>
      <c r="D10" s="32"/>
      <c r="E10" s="37"/>
      <c r="F10" s="37"/>
      <c r="G10" s="38"/>
      <c r="H10" s="46"/>
      <c r="I10" s="34"/>
      <c r="J10" s="35"/>
    </row>
    <row r="11" spans="1:13" ht="20.25" x14ac:dyDescent="0.3">
      <c r="A11" s="30"/>
      <c r="B11" s="31"/>
      <c r="C11" s="31"/>
      <c r="D11" s="32"/>
      <c r="E11" s="37"/>
      <c r="F11" s="37"/>
      <c r="G11" s="38"/>
      <c r="H11" s="38"/>
      <c r="I11" s="67"/>
      <c r="J11" s="68"/>
    </row>
    <row r="12" spans="1:13" ht="20.25" x14ac:dyDescent="0.3">
      <c r="A12" s="30"/>
      <c r="B12" s="31"/>
      <c r="C12" s="31"/>
      <c r="D12" s="32"/>
      <c r="E12" s="37"/>
      <c r="F12" s="37"/>
      <c r="G12" s="37"/>
      <c r="H12" s="38"/>
      <c r="I12" s="67"/>
      <c r="J12" s="68"/>
    </row>
    <row r="13" spans="1:13" ht="20.25" x14ac:dyDescent="0.3">
      <c r="A13" s="30"/>
      <c r="B13" s="31"/>
      <c r="C13" s="39"/>
      <c r="D13" s="32"/>
      <c r="E13" s="37"/>
      <c r="F13" s="37"/>
      <c r="G13" s="37"/>
      <c r="H13" s="38"/>
      <c r="I13" s="67"/>
      <c r="J13" s="68"/>
    </row>
    <row r="14" spans="1:13" ht="20.25" x14ac:dyDescent="0.3">
      <c r="A14" s="30"/>
      <c r="B14" s="31"/>
      <c r="C14" s="39"/>
      <c r="D14" s="32"/>
      <c r="E14" s="37"/>
      <c r="F14" s="37"/>
      <c r="G14" s="37"/>
      <c r="H14" s="38"/>
      <c r="I14" s="67"/>
      <c r="J14" s="68"/>
    </row>
    <row r="15" spans="1:13" ht="20.25" x14ac:dyDescent="0.3">
      <c r="A15" s="30"/>
      <c r="B15" s="31"/>
      <c r="C15" s="39"/>
      <c r="D15" s="32"/>
      <c r="E15" s="37"/>
      <c r="F15" s="37"/>
      <c r="G15" s="37"/>
      <c r="H15" s="38"/>
      <c r="I15" s="67"/>
      <c r="J15" s="68"/>
    </row>
    <row r="16" spans="1:13" ht="20.25" x14ac:dyDescent="0.3">
      <c r="A16" s="30"/>
      <c r="B16" s="31"/>
      <c r="C16" s="39"/>
      <c r="D16" s="32"/>
      <c r="E16" s="37"/>
      <c r="F16" s="37"/>
      <c r="G16" s="37"/>
      <c r="H16" s="37"/>
      <c r="I16" s="67"/>
      <c r="J16" s="68"/>
    </row>
    <row r="17" spans="1:10" ht="30" customHeight="1" x14ac:dyDescent="0.3">
      <c r="A17" s="30"/>
      <c r="B17" s="39"/>
      <c r="C17" s="39"/>
      <c r="D17" s="39"/>
      <c r="E17" s="37"/>
      <c r="F17" s="37"/>
      <c r="G17" s="37"/>
      <c r="H17" s="37"/>
      <c r="I17" s="67"/>
      <c r="J17" s="68"/>
    </row>
    <row r="18" spans="1:10" ht="30" customHeight="1" x14ac:dyDescent="0.3">
      <c r="A18" s="30"/>
      <c r="B18" s="39"/>
      <c r="C18" s="39"/>
      <c r="D18" s="39"/>
      <c r="E18" s="37"/>
      <c r="F18" s="37"/>
      <c r="G18" s="37"/>
      <c r="H18" s="38"/>
      <c r="I18" s="67"/>
      <c r="J18" s="68"/>
    </row>
    <row r="19" spans="1:10" ht="30" customHeight="1" x14ac:dyDescent="0.3">
      <c r="A19" s="30"/>
      <c r="B19" s="39"/>
      <c r="C19" s="39"/>
      <c r="D19" s="39"/>
      <c r="E19" s="37"/>
      <c r="F19" s="37"/>
      <c r="G19" s="37"/>
      <c r="H19" s="38"/>
      <c r="I19" s="67"/>
      <c r="J19" s="68"/>
    </row>
    <row r="20" spans="1:10" ht="30" customHeight="1" x14ac:dyDescent="0.3">
      <c r="A20" s="30"/>
      <c r="B20" s="39"/>
      <c r="C20" s="39"/>
      <c r="D20" s="39"/>
      <c r="E20" s="37"/>
      <c r="F20" s="37"/>
      <c r="G20" s="37"/>
      <c r="H20" s="38"/>
      <c r="I20" s="67"/>
      <c r="J20" s="68"/>
    </row>
    <row r="21" spans="1:10" ht="30" customHeight="1" x14ac:dyDescent="0.3">
      <c r="A21" s="30"/>
      <c r="B21" s="39"/>
      <c r="C21" s="39"/>
      <c r="D21" s="39"/>
      <c r="E21" s="37"/>
      <c r="F21" s="37"/>
      <c r="G21" s="37"/>
      <c r="H21" s="38"/>
      <c r="I21" s="67"/>
      <c r="J21" s="68"/>
    </row>
    <row r="22" spans="1:10" ht="30" customHeight="1" x14ac:dyDescent="0.3">
      <c r="A22" s="30"/>
      <c r="B22" s="39"/>
      <c r="C22" s="39"/>
      <c r="D22" s="39"/>
      <c r="E22" s="37"/>
      <c r="F22" s="37"/>
      <c r="G22" s="37"/>
      <c r="H22" s="38"/>
      <c r="I22" s="67"/>
      <c r="J22" s="68"/>
    </row>
    <row r="23" spans="1:10" ht="30" customHeight="1" x14ac:dyDescent="0.3">
      <c r="A23" s="30"/>
      <c r="B23" s="39"/>
      <c r="C23" s="39"/>
      <c r="D23" s="39"/>
      <c r="E23" s="37"/>
      <c r="F23" s="37"/>
      <c r="G23" s="37"/>
      <c r="H23" s="38"/>
      <c r="I23" s="67"/>
      <c r="J23" s="68"/>
    </row>
    <row r="24" spans="1:10" ht="30" customHeight="1" x14ac:dyDescent="0.3">
      <c r="A24" s="30"/>
      <c r="B24" s="39"/>
      <c r="C24" s="39"/>
      <c r="D24" s="39"/>
      <c r="E24" s="37"/>
      <c r="F24" s="37"/>
      <c r="G24" s="37"/>
      <c r="H24" s="38"/>
      <c r="I24" s="67"/>
      <c r="J24" s="68"/>
    </row>
    <row r="25" spans="1:10" ht="30" customHeight="1" x14ac:dyDescent="0.3">
      <c r="A25" s="30"/>
      <c r="B25" s="39"/>
      <c r="C25" s="39"/>
      <c r="D25" s="39"/>
      <c r="E25" s="37"/>
      <c r="F25" s="37"/>
      <c r="G25" s="37"/>
      <c r="H25" s="38"/>
      <c r="I25" s="67"/>
      <c r="J25" s="68"/>
    </row>
    <row r="26" spans="1:10" ht="30" customHeight="1" x14ac:dyDescent="0.3">
      <c r="A26" s="30"/>
      <c r="B26" s="39"/>
      <c r="C26" s="39"/>
      <c r="D26" s="39"/>
      <c r="E26" s="37"/>
      <c r="F26" s="37"/>
      <c r="G26" s="37"/>
      <c r="H26" s="38"/>
      <c r="I26" s="67"/>
      <c r="J26" s="68"/>
    </row>
    <row r="27" spans="1:10" ht="30" customHeight="1" x14ac:dyDescent="0.3">
      <c r="A27" s="30"/>
      <c r="B27" s="39"/>
      <c r="C27" s="39"/>
      <c r="D27" s="39"/>
      <c r="E27" s="37"/>
      <c r="F27" s="37"/>
      <c r="G27" s="37"/>
      <c r="H27" s="38"/>
      <c r="I27" s="67"/>
      <c r="J27" s="68"/>
    </row>
    <row r="28" spans="1:10" ht="30" customHeight="1" x14ac:dyDescent="0.3">
      <c r="A28" s="30"/>
      <c r="B28" s="39"/>
      <c r="C28" s="39"/>
      <c r="D28" s="39"/>
      <c r="E28" s="37"/>
      <c r="F28" s="37"/>
      <c r="G28" s="37"/>
      <c r="H28" s="38"/>
      <c r="I28" s="67"/>
      <c r="J28" s="68"/>
    </row>
    <row r="29" spans="1:10" ht="30" customHeight="1" x14ac:dyDescent="0.3">
      <c r="A29" s="30"/>
      <c r="B29" s="39"/>
      <c r="C29" s="39"/>
      <c r="D29" s="39"/>
      <c r="E29" s="37"/>
      <c r="F29" s="37"/>
      <c r="G29" s="37"/>
      <c r="H29" s="38"/>
      <c r="I29" s="67"/>
      <c r="J29" s="68"/>
    </row>
    <row r="30" spans="1:10" ht="30" customHeight="1" x14ac:dyDescent="0.3">
      <c r="A30" s="30"/>
      <c r="B30" s="39"/>
      <c r="C30" s="39"/>
      <c r="D30" s="39"/>
      <c r="E30" s="37"/>
      <c r="F30" s="37"/>
      <c r="G30" s="37"/>
      <c r="H30" s="38"/>
      <c r="I30" s="67"/>
      <c r="J30" s="68"/>
    </row>
    <row r="31" spans="1:10" ht="30" customHeight="1" x14ac:dyDescent="0.3">
      <c r="A31" s="30"/>
      <c r="B31" s="39"/>
      <c r="C31" s="39"/>
      <c r="D31" s="39"/>
      <c r="E31" s="37"/>
      <c r="F31" s="37"/>
      <c r="G31" s="37"/>
      <c r="H31" s="38"/>
      <c r="I31" s="67"/>
      <c r="J31" s="68"/>
    </row>
    <row r="32" spans="1:10" ht="30" customHeight="1" x14ac:dyDescent="0.3">
      <c r="A32" s="30"/>
      <c r="B32" s="39"/>
      <c r="C32" s="39"/>
      <c r="D32" s="39"/>
      <c r="E32" s="37"/>
      <c r="F32" s="37"/>
      <c r="G32" s="37"/>
      <c r="H32" s="38"/>
      <c r="I32" s="67"/>
      <c r="J32" s="68"/>
    </row>
    <row r="33" spans="1:10" ht="30" customHeight="1" x14ac:dyDescent="0.3">
      <c r="A33" s="30"/>
      <c r="B33" s="39"/>
      <c r="C33" s="39"/>
      <c r="D33" s="39"/>
      <c r="E33" s="37"/>
      <c r="F33" s="37"/>
      <c r="G33" s="37"/>
      <c r="H33" s="38"/>
      <c r="I33" s="67"/>
      <c r="J33" s="68"/>
    </row>
    <row r="34" spans="1:10" ht="30" customHeight="1" x14ac:dyDescent="0.3">
      <c r="A34" s="30"/>
      <c r="B34" s="39"/>
      <c r="C34" s="39"/>
      <c r="D34" s="39"/>
      <c r="E34" s="37"/>
      <c r="F34" s="37"/>
      <c r="G34" s="37"/>
      <c r="H34" s="38"/>
      <c r="I34" s="67"/>
      <c r="J34" s="68"/>
    </row>
    <row r="35" spans="1:10" ht="30" customHeight="1" x14ac:dyDescent="0.3">
      <c r="A35" s="30"/>
      <c r="B35" s="39"/>
      <c r="C35" s="39"/>
      <c r="D35" s="39"/>
      <c r="E35" s="37"/>
      <c r="F35" s="37"/>
      <c r="G35" s="37"/>
      <c r="H35" s="38"/>
      <c r="I35" s="67"/>
      <c r="J35" s="68"/>
    </row>
    <row r="36" spans="1:10" ht="30" customHeight="1" x14ac:dyDescent="0.3">
      <c r="A36" s="30"/>
      <c r="B36" s="39"/>
      <c r="C36" s="39"/>
      <c r="D36" s="39"/>
      <c r="E36" s="37"/>
      <c r="F36" s="37"/>
      <c r="G36" s="37"/>
      <c r="H36" s="38"/>
      <c r="I36" s="67"/>
      <c r="J36" s="68"/>
    </row>
    <row r="37" spans="1:10" ht="30" customHeight="1" x14ac:dyDescent="0.3">
      <c r="A37" s="30"/>
      <c r="B37" s="39"/>
      <c r="C37" s="39"/>
      <c r="D37" s="39"/>
      <c r="E37" s="37"/>
      <c r="F37" s="37"/>
      <c r="G37" s="37"/>
      <c r="H37" s="38"/>
      <c r="I37" s="67"/>
      <c r="J37" s="68"/>
    </row>
    <row r="38" spans="1:10" ht="30" customHeight="1" x14ac:dyDescent="0.3">
      <c r="A38" s="30"/>
      <c r="B38" s="39"/>
      <c r="C38" s="39"/>
      <c r="D38" s="39"/>
      <c r="E38" s="37"/>
      <c r="F38" s="37"/>
      <c r="G38" s="37"/>
      <c r="H38" s="38"/>
      <c r="I38" s="67"/>
      <c r="J38" s="68"/>
    </row>
    <row r="39" spans="1:10" ht="30" customHeight="1" x14ac:dyDescent="0.3">
      <c r="A39" s="30"/>
      <c r="B39" s="39"/>
      <c r="C39" s="39"/>
      <c r="D39" s="39"/>
      <c r="E39" s="37"/>
      <c r="F39" s="37"/>
      <c r="G39" s="37"/>
      <c r="H39" s="38"/>
      <c r="I39" s="67"/>
      <c r="J39" s="68"/>
    </row>
    <row r="40" spans="1:10" ht="30" customHeight="1" x14ac:dyDescent="0.3">
      <c r="A40" s="30"/>
      <c r="B40" s="39"/>
      <c r="C40" s="39"/>
      <c r="D40" s="39"/>
      <c r="E40" s="37"/>
      <c r="F40" s="37"/>
      <c r="G40" s="37"/>
      <c r="H40" s="38"/>
      <c r="I40" s="67"/>
      <c r="J40" s="68"/>
    </row>
    <row r="41" spans="1:10" ht="30" customHeight="1" x14ac:dyDescent="0.3">
      <c r="A41" s="30"/>
      <c r="B41" s="39"/>
      <c r="C41" s="39"/>
      <c r="D41" s="39"/>
      <c r="E41" s="37"/>
      <c r="F41" s="37"/>
      <c r="G41" s="37"/>
      <c r="H41" s="38"/>
      <c r="I41" s="67"/>
      <c r="J41" s="68"/>
    </row>
    <row r="42" spans="1:10" ht="30" customHeight="1" x14ac:dyDescent="0.3">
      <c r="A42" s="30"/>
      <c r="B42" s="39"/>
      <c r="C42" s="39"/>
      <c r="D42" s="39"/>
      <c r="E42" s="37"/>
      <c r="F42" s="37"/>
      <c r="G42" s="37"/>
      <c r="H42" s="38"/>
      <c r="I42" s="67"/>
      <c r="J42" s="68"/>
    </row>
    <row r="43" spans="1:10" ht="30" customHeight="1" x14ac:dyDescent="0.3">
      <c r="A43" s="30"/>
      <c r="B43" s="39"/>
      <c r="C43" s="39"/>
      <c r="D43" s="39"/>
      <c r="E43" s="37"/>
      <c r="F43" s="37"/>
      <c r="G43" s="37"/>
      <c r="H43" s="38"/>
      <c r="I43" s="67"/>
      <c r="J43" s="68"/>
    </row>
    <row r="44" spans="1:10" ht="30" customHeight="1" x14ac:dyDescent="0.3">
      <c r="A44" s="30"/>
      <c r="B44" s="39"/>
      <c r="C44" s="39"/>
      <c r="D44" s="39"/>
      <c r="E44" s="37"/>
      <c r="F44" s="37"/>
      <c r="G44" s="37"/>
      <c r="H44" s="38"/>
      <c r="I44" s="67"/>
      <c r="J44" s="68"/>
    </row>
    <row r="45" spans="1:10" ht="30" customHeight="1" x14ac:dyDescent="0.3">
      <c r="A45" s="30"/>
      <c r="B45" s="39"/>
      <c r="C45" s="39"/>
      <c r="D45" s="39"/>
      <c r="E45" s="37"/>
      <c r="F45" s="37"/>
      <c r="G45" s="37"/>
      <c r="H45" s="38"/>
      <c r="I45" s="67"/>
      <c r="J45" s="68"/>
    </row>
    <row r="46" spans="1:10" ht="30" customHeight="1" x14ac:dyDescent="0.3">
      <c r="A46" s="30"/>
      <c r="B46" s="39"/>
      <c r="C46" s="39"/>
      <c r="D46" s="39"/>
      <c r="E46" s="37"/>
      <c r="F46" s="37"/>
      <c r="G46" s="37"/>
      <c r="H46" s="38"/>
      <c r="I46" s="67"/>
      <c r="J46" s="68"/>
    </row>
    <row r="47" spans="1:10" ht="30" customHeight="1" x14ac:dyDescent="0.3">
      <c r="A47" s="30"/>
      <c r="B47" s="39"/>
      <c r="C47" s="39"/>
      <c r="D47" s="39"/>
      <c r="E47" s="37"/>
      <c r="F47" s="37"/>
      <c r="G47" s="37"/>
      <c r="H47" s="38"/>
      <c r="I47" s="67"/>
      <c r="J47" s="68"/>
    </row>
    <row r="48" spans="1:10" ht="30" customHeight="1" x14ac:dyDescent="0.3">
      <c r="A48" s="30"/>
      <c r="B48" s="39"/>
      <c r="C48" s="39"/>
      <c r="D48" s="39"/>
      <c r="E48" s="37"/>
      <c r="F48" s="37"/>
      <c r="G48" s="37"/>
      <c r="H48" s="38"/>
      <c r="I48" s="67"/>
      <c r="J48" s="68"/>
    </row>
    <row r="49" spans="1:13" ht="30" customHeight="1" x14ac:dyDescent="0.3">
      <c r="A49" s="30"/>
      <c r="B49" s="39"/>
      <c r="C49" s="39"/>
      <c r="D49" s="39"/>
      <c r="E49" s="37"/>
      <c r="F49" s="37"/>
      <c r="G49" s="37"/>
      <c r="H49" s="38"/>
      <c r="I49" s="67"/>
      <c r="J49" s="68"/>
    </row>
    <row r="50" spans="1:13" ht="30" customHeight="1" x14ac:dyDescent="0.3">
      <c r="A50" s="30"/>
      <c r="B50" s="39"/>
      <c r="C50" s="39"/>
      <c r="D50" s="39"/>
      <c r="E50" s="37"/>
      <c r="F50" s="37"/>
      <c r="G50" s="37"/>
      <c r="H50" s="38"/>
      <c r="I50" s="67"/>
      <c r="J50" s="68"/>
    </row>
    <row r="51" spans="1:13" ht="30" customHeight="1" x14ac:dyDescent="0.3">
      <c r="A51" s="30"/>
      <c r="B51" s="39"/>
      <c r="C51" s="39"/>
      <c r="D51" s="39"/>
      <c r="E51" s="37"/>
      <c r="F51" s="37"/>
      <c r="G51" s="37"/>
      <c r="H51" s="38"/>
      <c r="I51" s="67"/>
      <c r="J51" s="68"/>
    </row>
    <row r="52" spans="1:13" ht="30" customHeight="1" x14ac:dyDescent="0.3">
      <c r="A52" s="30"/>
      <c r="B52" s="39"/>
      <c r="C52" s="39"/>
      <c r="D52" s="39"/>
      <c r="E52" s="37"/>
      <c r="F52" s="37"/>
      <c r="G52" s="37"/>
      <c r="H52" s="38"/>
      <c r="I52" s="67"/>
      <c r="J52" s="68"/>
    </row>
    <row r="53" spans="1:13" ht="30" customHeight="1" x14ac:dyDescent="0.3">
      <c r="A53" s="30"/>
      <c r="B53" s="39"/>
      <c r="C53" s="39"/>
      <c r="D53" s="39"/>
      <c r="E53" s="37"/>
      <c r="F53" s="37"/>
      <c r="G53" s="37"/>
      <c r="H53" s="38"/>
      <c r="I53" s="67"/>
      <c r="J53" s="68"/>
    </row>
    <row r="54" spans="1:13" ht="30" customHeight="1" x14ac:dyDescent="0.3">
      <c r="A54" s="30"/>
      <c r="B54" s="39"/>
      <c r="C54" s="39"/>
      <c r="D54" s="39"/>
      <c r="E54" s="37"/>
      <c r="F54" s="37"/>
      <c r="G54" s="37"/>
      <c r="H54" s="38"/>
      <c r="I54" s="67"/>
      <c r="J54" s="68"/>
    </row>
    <row r="55" spans="1:13" ht="30" customHeight="1" x14ac:dyDescent="0.3">
      <c r="A55" s="30"/>
      <c r="B55" s="39"/>
      <c r="C55" s="39"/>
      <c r="D55" s="39"/>
      <c r="E55" s="37"/>
      <c r="F55" s="37"/>
      <c r="G55" s="37"/>
      <c r="H55" s="38"/>
      <c r="I55" s="67"/>
      <c r="J55" s="68"/>
    </row>
    <row r="56" spans="1:13" ht="30" customHeight="1" x14ac:dyDescent="0.3">
      <c r="E56" s="37"/>
      <c r="F56" s="37"/>
      <c r="G56" s="37"/>
      <c r="H56" s="38"/>
    </row>
    <row r="57" spans="1:13" ht="30" customHeight="1" x14ac:dyDescent="0.3">
      <c r="E57" s="37"/>
      <c r="F57" s="37"/>
      <c r="G57" s="37"/>
      <c r="H57" s="38"/>
    </row>
    <row r="58" spans="1:13" ht="30" customHeight="1" x14ac:dyDescent="0.3">
      <c r="E58" s="37"/>
      <c r="F58" s="37"/>
      <c r="G58" s="37"/>
      <c r="H58" s="38"/>
    </row>
    <row r="59" spans="1:13" ht="30" customHeight="1" x14ac:dyDescent="0.3">
      <c r="E59" s="37"/>
      <c r="F59" s="37"/>
      <c r="G59" s="37"/>
      <c r="H59" s="38"/>
    </row>
    <row r="60" spans="1:13" s="41" customFormat="1" ht="30" customHeight="1" x14ac:dyDescent="0.3">
      <c r="A60" s="40"/>
      <c r="E60" s="37"/>
      <c r="F60" s="37"/>
      <c r="G60" s="37"/>
      <c r="H60" s="38"/>
      <c r="K60" s="13"/>
      <c r="L60" s="13"/>
      <c r="M60" s="13"/>
    </row>
    <row r="61" spans="1:13" s="41" customFormat="1" ht="30" customHeight="1" x14ac:dyDescent="0.3">
      <c r="A61" s="40"/>
      <c r="E61" s="37"/>
      <c r="F61" s="37"/>
      <c r="G61" s="37"/>
      <c r="H61" s="38"/>
      <c r="K61" s="13"/>
      <c r="L61" s="13"/>
      <c r="M61" s="13"/>
    </row>
    <row r="62" spans="1:13" s="41" customFormat="1" ht="30" customHeight="1" x14ac:dyDescent="0.3">
      <c r="A62" s="40"/>
      <c r="E62" s="37"/>
      <c r="F62" s="37"/>
      <c r="G62" s="37"/>
      <c r="H62" s="38"/>
      <c r="K62" s="13"/>
      <c r="L62" s="13"/>
      <c r="M62" s="13"/>
    </row>
    <row r="63" spans="1:13" s="41" customFormat="1" ht="30" customHeight="1" x14ac:dyDescent="0.3">
      <c r="A63" s="40"/>
      <c r="E63" s="37"/>
      <c r="F63" s="37"/>
      <c r="G63" s="37"/>
      <c r="H63" s="38"/>
      <c r="K63" s="13"/>
      <c r="L63" s="13"/>
      <c r="M63" s="13"/>
    </row>
    <row r="64" spans="1:13" s="41" customFormat="1" ht="30" customHeight="1" x14ac:dyDescent="0.3">
      <c r="A64" s="40"/>
      <c r="E64" s="37"/>
      <c r="F64" s="37"/>
      <c r="G64" s="37"/>
      <c r="H64" s="38"/>
      <c r="K64" s="13"/>
      <c r="L64" s="13"/>
      <c r="M64" s="13"/>
    </row>
    <row r="65" spans="1:13" s="41" customFormat="1" ht="30" customHeight="1" x14ac:dyDescent="0.3">
      <c r="A65" s="40"/>
      <c r="E65" s="37"/>
      <c r="F65" s="37"/>
      <c r="G65" s="37"/>
      <c r="H65" s="38"/>
      <c r="K65" s="13"/>
      <c r="L65" s="13"/>
      <c r="M65" s="13"/>
    </row>
    <row r="66" spans="1:13" s="41" customFormat="1" ht="30" customHeight="1" x14ac:dyDescent="0.3">
      <c r="A66" s="40"/>
      <c r="E66" s="37"/>
      <c r="F66" s="37"/>
      <c r="G66" s="37"/>
      <c r="H66" s="38"/>
      <c r="K66" s="13"/>
      <c r="L66" s="13"/>
      <c r="M66" s="13"/>
    </row>
    <row r="67" spans="1:13" s="41" customFormat="1" ht="30" customHeight="1" x14ac:dyDescent="0.3">
      <c r="A67" s="40"/>
      <c r="E67" s="37"/>
      <c r="F67" s="37"/>
      <c r="G67" s="37"/>
      <c r="H67" s="38"/>
      <c r="K67" s="13"/>
      <c r="L67" s="13"/>
      <c r="M67" s="13"/>
    </row>
    <row r="68" spans="1:13" s="41" customFormat="1" ht="30" customHeight="1" x14ac:dyDescent="0.3">
      <c r="A68" s="40"/>
      <c r="E68" s="37"/>
      <c r="F68" s="37"/>
      <c r="G68" s="37"/>
      <c r="H68" s="38"/>
      <c r="K68" s="13"/>
      <c r="L68" s="13"/>
      <c r="M68" s="13"/>
    </row>
    <row r="69" spans="1:13" s="41" customFormat="1" ht="30" customHeight="1" x14ac:dyDescent="0.3">
      <c r="A69" s="40"/>
      <c r="E69" s="37"/>
      <c r="F69" s="37"/>
      <c r="G69" s="37"/>
      <c r="H69" s="38"/>
      <c r="K69" s="13"/>
      <c r="L69" s="13"/>
      <c r="M69" s="13"/>
    </row>
    <row r="70" spans="1:13" s="41" customFormat="1" ht="30" customHeight="1" x14ac:dyDescent="0.3">
      <c r="A70" s="40"/>
      <c r="E70" s="37"/>
      <c r="F70" s="37"/>
      <c r="G70" s="37"/>
      <c r="H70" s="38"/>
      <c r="K70" s="13"/>
      <c r="L70" s="13"/>
      <c r="M70" s="13"/>
    </row>
    <row r="71" spans="1:13" s="41" customFormat="1" ht="30" customHeight="1" x14ac:dyDescent="0.3">
      <c r="A71" s="40"/>
      <c r="E71" s="37"/>
      <c r="F71" s="37"/>
      <c r="G71" s="37"/>
      <c r="H71" s="38"/>
      <c r="K71" s="13"/>
      <c r="L71" s="13"/>
      <c r="M71" s="13"/>
    </row>
    <row r="72" spans="1:13" s="41" customFormat="1" ht="30" customHeight="1" x14ac:dyDescent="0.3">
      <c r="A72" s="40"/>
      <c r="E72" s="37"/>
      <c r="F72" s="37"/>
      <c r="G72" s="37"/>
      <c r="H72" s="38"/>
      <c r="K72" s="13"/>
      <c r="L72" s="13"/>
      <c r="M72" s="13"/>
    </row>
    <row r="73" spans="1:13" s="41" customFormat="1" ht="30" customHeight="1" x14ac:dyDescent="0.3">
      <c r="A73" s="40"/>
      <c r="E73" s="37"/>
      <c r="F73" s="37"/>
      <c r="G73" s="37"/>
      <c r="H73" s="38"/>
      <c r="K73" s="13"/>
      <c r="L73" s="13"/>
      <c r="M73" s="13"/>
    </row>
    <row r="74" spans="1:13" s="41" customFormat="1" ht="30" customHeight="1" x14ac:dyDescent="0.3">
      <c r="A74" s="40"/>
      <c r="E74" s="37"/>
      <c r="F74" s="37"/>
      <c r="G74" s="37"/>
      <c r="H74" s="38"/>
      <c r="K74" s="13"/>
      <c r="L74" s="13"/>
      <c r="M74" s="13"/>
    </row>
    <row r="75" spans="1:13" s="41" customFormat="1" ht="30" customHeight="1" x14ac:dyDescent="0.3">
      <c r="A75" s="40"/>
      <c r="E75" s="37"/>
      <c r="F75" s="37"/>
      <c r="G75" s="37"/>
      <c r="H75" s="38"/>
      <c r="K75" s="13"/>
      <c r="L75" s="13"/>
      <c r="M75" s="13"/>
    </row>
    <row r="76" spans="1:13" s="41" customFormat="1" ht="30" customHeight="1" x14ac:dyDescent="0.3">
      <c r="A76" s="40"/>
      <c r="E76" s="37"/>
      <c r="F76" s="37"/>
      <c r="G76" s="37"/>
      <c r="H76" s="38"/>
      <c r="K76" s="13"/>
      <c r="L76" s="13"/>
      <c r="M76" s="13"/>
    </row>
    <row r="77" spans="1:13" s="41" customFormat="1" ht="30" customHeight="1" x14ac:dyDescent="0.3">
      <c r="A77" s="40"/>
      <c r="E77" s="37"/>
      <c r="F77" s="37"/>
      <c r="G77" s="37"/>
      <c r="H77" s="38"/>
      <c r="K77" s="13"/>
      <c r="L77" s="13"/>
      <c r="M77" s="13"/>
    </row>
    <row r="78" spans="1:13" s="41" customFormat="1" ht="30" customHeight="1" x14ac:dyDescent="0.3">
      <c r="A78" s="40"/>
      <c r="E78" s="37"/>
      <c r="F78" s="37"/>
      <c r="G78" s="37"/>
      <c r="H78" s="38"/>
      <c r="K78" s="13"/>
      <c r="L78" s="13"/>
      <c r="M78" s="13"/>
    </row>
    <row r="79" spans="1:13" s="41" customFormat="1" ht="30" customHeight="1" x14ac:dyDescent="0.3">
      <c r="A79" s="40"/>
      <c r="E79" s="37"/>
      <c r="F79" s="37"/>
      <c r="G79" s="37"/>
      <c r="H79" s="38"/>
      <c r="K79" s="13"/>
      <c r="L79" s="13"/>
      <c r="M79" s="13"/>
    </row>
    <row r="80" spans="1:13" s="41" customFormat="1" ht="30" customHeight="1" x14ac:dyDescent="0.3">
      <c r="A80" s="40"/>
      <c r="E80" s="37"/>
      <c r="F80" s="37"/>
      <c r="G80" s="37"/>
      <c r="H80" s="38"/>
      <c r="K80" s="13"/>
      <c r="L80" s="13"/>
      <c r="M80" s="13"/>
    </row>
    <row r="81" spans="1:13" s="41" customFormat="1" ht="30" customHeight="1" x14ac:dyDescent="0.3">
      <c r="A81" s="40"/>
      <c r="E81" s="37"/>
      <c r="F81" s="37"/>
      <c r="G81" s="37"/>
      <c r="H81" s="38"/>
      <c r="K81" s="13"/>
      <c r="L81" s="13"/>
      <c r="M81" s="13"/>
    </row>
    <row r="82" spans="1:13" s="41" customFormat="1" ht="30" customHeight="1" x14ac:dyDescent="0.3">
      <c r="A82" s="40"/>
      <c r="E82" s="37"/>
      <c r="F82" s="37"/>
      <c r="G82" s="37"/>
      <c r="H82" s="38"/>
      <c r="K82" s="13"/>
      <c r="L82" s="13"/>
      <c r="M82" s="13"/>
    </row>
    <row r="83" spans="1:13" s="41" customFormat="1" ht="30" customHeight="1" x14ac:dyDescent="0.3">
      <c r="A83" s="40"/>
      <c r="E83" s="37"/>
      <c r="F83" s="37"/>
      <c r="G83" s="37"/>
      <c r="H83" s="38"/>
      <c r="K83" s="13"/>
      <c r="L83" s="13"/>
      <c r="M83" s="13"/>
    </row>
    <row r="84" spans="1:13" s="41" customFormat="1" ht="30" customHeight="1" x14ac:dyDescent="0.3">
      <c r="A84" s="40"/>
      <c r="E84" s="37"/>
      <c r="F84" s="37"/>
      <c r="G84" s="37"/>
      <c r="H84" s="38"/>
      <c r="K84" s="13"/>
      <c r="L84" s="13"/>
      <c r="M84" s="13"/>
    </row>
    <row r="85" spans="1:13" s="41" customFormat="1" ht="30" customHeight="1" x14ac:dyDescent="0.3">
      <c r="A85" s="40"/>
      <c r="E85" s="37"/>
      <c r="F85" s="37"/>
      <c r="G85" s="37"/>
      <c r="H85" s="38"/>
      <c r="K85" s="13"/>
      <c r="L85" s="13"/>
      <c r="M85" s="13"/>
    </row>
    <row r="86" spans="1:13" s="41" customFormat="1" ht="30" customHeight="1" x14ac:dyDescent="0.3">
      <c r="A86" s="40"/>
      <c r="E86" s="37"/>
      <c r="F86" s="37"/>
      <c r="G86" s="37"/>
      <c r="H86" s="38"/>
      <c r="K86" s="13"/>
      <c r="L86" s="13"/>
      <c r="M86" s="13"/>
    </row>
    <row r="87" spans="1:13" s="41" customFormat="1" ht="30" customHeight="1" x14ac:dyDescent="0.3">
      <c r="A87" s="40"/>
      <c r="E87" s="37"/>
      <c r="F87" s="37"/>
      <c r="G87" s="37"/>
      <c r="H87" s="38"/>
      <c r="K87" s="13"/>
      <c r="L87" s="13"/>
      <c r="M87" s="13"/>
    </row>
    <row r="88" spans="1:13" s="41" customFormat="1" ht="30" customHeight="1" x14ac:dyDescent="0.3">
      <c r="A88" s="40"/>
      <c r="E88" s="37"/>
      <c r="F88" s="37"/>
      <c r="G88" s="37"/>
      <c r="H88" s="38"/>
      <c r="K88" s="13"/>
      <c r="L88" s="13"/>
      <c r="M88" s="13"/>
    </row>
    <row r="89" spans="1:13" s="41" customFormat="1" ht="30" customHeight="1" x14ac:dyDescent="0.3">
      <c r="A89" s="40"/>
      <c r="E89" s="37"/>
      <c r="F89" s="37"/>
      <c r="G89" s="37"/>
      <c r="H89" s="38"/>
      <c r="K89" s="13"/>
      <c r="L89" s="13"/>
      <c r="M89" s="13"/>
    </row>
    <row r="90" spans="1:13" s="41" customFormat="1" ht="30" customHeight="1" x14ac:dyDescent="0.3">
      <c r="A90" s="40"/>
      <c r="E90" s="37"/>
      <c r="F90" s="37"/>
      <c r="G90" s="37"/>
      <c r="H90" s="38"/>
      <c r="K90" s="13"/>
      <c r="L90" s="13"/>
      <c r="M90" s="13"/>
    </row>
    <row r="91" spans="1:13" s="41" customFormat="1" ht="30" customHeight="1" x14ac:dyDescent="0.3">
      <c r="A91" s="40"/>
      <c r="E91" s="37"/>
      <c r="F91" s="37"/>
      <c r="G91" s="37"/>
      <c r="H91" s="38"/>
      <c r="K91" s="13"/>
      <c r="L91" s="13"/>
      <c r="M91" s="13"/>
    </row>
    <row r="92" spans="1:13" s="41" customFormat="1" ht="30" customHeight="1" x14ac:dyDescent="0.3">
      <c r="A92" s="40"/>
      <c r="E92" s="37"/>
      <c r="F92" s="37"/>
      <c r="G92" s="37"/>
      <c r="H92" s="38"/>
      <c r="K92" s="13"/>
      <c r="L92" s="13"/>
      <c r="M92" s="13"/>
    </row>
    <row r="93" spans="1:13" s="41" customFormat="1" ht="30" customHeight="1" x14ac:dyDescent="0.3">
      <c r="A93" s="40"/>
      <c r="E93" s="37"/>
      <c r="F93" s="37"/>
      <c r="G93" s="37"/>
      <c r="H93" s="38"/>
      <c r="K93" s="13"/>
      <c r="L93" s="13"/>
      <c r="M93" s="13"/>
    </row>
    <row r="94" spans="1:13" s="41" customFormat="1" ht="30" customHeight="1" x14ac:dyDescent="0.3">
      <c r="A94" s="40"/>
      <c r="E94" s="37"/>
      <c r="F94" s="37"/>
      <c r="G94" s="37"/>
      <c r="H94" s="38"/>
      <c r="K94" s="13"/>
      <c r="L94" s="13"/>
      <c r="M94" s="13"/>
    </row>
    <row r="95" spans="1:13" s="41" customFormat="1" ht="30" customHeight="1" x14ac:dyDescent="0.3">
      <c r="A95" s="40"/>
      <c r="E95" s="37"/>
      <c r="F95" s="37"/>
      <c r="G95" s="37"/>
      <c r="H95" s="38"/>
      <c r="K95" s="13"/>
      <c r="L95" s="13"/>
      <c r="M95" s="13"/>
    </row>
    <row r="96" spans="1:13" s="41" customFormat="1" ht="30" customHeight="1" x14ac:dyDescent="0.3">
      <c r="A96" s="40"/>
      <c r="E96" s="37"/>
      <c r="F96" s="37"/>
      <c r="G96" s="37"/>
      <c r="H96" s="38"/>
      <c r="K96" s="13"/>
      <c r="L96" s="13"/>
      <c r="M96" s="13"/>
    </row>
    <row r="97" spans="1:13" s="41" customFormat="1" ht="30" customHeight="1" x14ac:dyDescent="0.3">
      <c r="A97" s="40"/>
      <c r="E97" s="37"/>
      <c r="F97" s="37"/>
      <c r="G97" s="37"/>
      <c r="H97" s="38"/>
      <c r="K97" s="13"/>
      <c r="L97" s="13"/>
      <c r="M97" s="13"/>
    </row>
    <row r="98" spans="1:13" s="41" customFormat="1" ht="30" customHeight="1" x14ac:dyDescent="0.3">
      <c r="A98" s="40"/>
      <c r="E98" s="37"/>
      <c r="F98" s="37"/>
      <c r="G98" s="37"/>
      <c r="H98" s="38"/>
      <c r="K98" s="13"/>
      <c r="L98" s="13"/>
      <c r="M98" s="13"/>
    </row>
    <row r="99" spans="1:13" s="41" customFormat="1" ht="30" customHeight="1" x14ac:dyDescent="0.3">
      <c r="A99" s="40"/>
      <c r="E99" s="37"/>
      <c r="F99" s="37"/>
      <c r="G99" s="37"/>
      <c r="H99" s="38"/>
      <c r="K99" s="13"/>
      <c r="L99" s="13"/>
      <c r="M99" s="13"/>
    </row>
    <row r="100" spans="1:13" s="41" customFormat="1" ht="30" customHeight="1" x14ac:dyDescent="0.3">
      <c r="A100" s="40"/>
      <c r="E100" s="37"/>
      <c r="F100" s="37"/>
      <c r="G100" s="37"/>
      <c r="H100" s="38"/>
      <c r="K100" s="13"/>
      <c r="L100" s="13"/>
      <c r="M100" s="13"/>
    </row>
    <row r="101" spans="1:13" s="41" customFormat="1" ht="30" customHeight="1" x14ac:dyDescent="0.3">
      <c r="A101" s="40"/>
      <c r="E101" s="37"/>
      <c r="F101" s="37"/>
      <c r="G101" s="37"/>
      <c r="H101" s="38"/>
      <c r="K101" s="13"/>
      <c r="L101" s="13"/>
      <c r="M101" s="13"/>
    </row>
    <row r="102" spans="1:13" s="41" customFormat="1" ht="30" customHeight="1" x14ac:dyDescent="0.3">
      <c r="A102" s="40"/>
      <c r="E102" s="37"/>
      <c r="F102" s="37"/>
      <c r="G102" s="37"/>
      <c r="H102" s="38"/>
      <c r="K102" s="13"/>
      <c r="L102" s="13"/>
      <c r="M102" s="13"/>
    </row>
    <row r="103" spans="1:13" s="41" customFormat="1" ht="30" customHeight="1" x14ac:dyDescent="0.3">
      <c r="A103" s="40"/>
      <c r="E103" s="37"/>
      <c r="F103" s="37"/>
      <c r="G103" s="37"/>
      <c r="H103" s="38"/>
      <c r="K103" s="13"/>
      <c r="L103" s="13"/>
      <c r="M103" s="13"/>
    </row>
    <row r="104" spans="1:13" s="41" customFormat="1" ht="30" customHeight="1" x14ac:dyDescent="0.3">
      <c r="A104" s="40"/>
      <c r="E104" s="37"/>
      <c r="F104" s="37"/>
      <c r="G104" s="37"/>
      <c r="H104" s="38"/>
      <c r="K104" s="13"/>
      <c r="L104" s="13"/>
      <c r="M104" s="13"/>
    </row>
    <row r="105" spans="1:13" s="41" customFormat="1" ht="30" customHeight="1" x14ac:dyDescent="0.3">
      <c r="A105" s="40"/>
      <c r="E105" s="37"/>
      <c r="F105" s="37"/>
      <c r="G105" s="37"/>
      <c r="H105" s="38"/>
      <c r="K105" s="13"/>
      <c r="L105" s="13"/>
      <c r="M105" s="13"/>
    </row>
    <row r="106" spans="1:13" s="41" customFormat="1" ht="30" customHeight="1" x14ac:dyDescent="0.3">
      <c r="A106" s="40"/>
      <c r="E106" s="37"/>
      <c r="F106" s="37"/>
      <c r="G106" s="37"/>
      <c r="H106" s="38"/>
      <c r="K106" s="13"/>
      <c r="L106" s="13"/>
      <c r="M106" s="13"/>
    </row>
    <row r="107" spans="1:13" s="41" customFormat="1" ht="30" customHeight="1" x14ac:dyDescent="0.3">
      <c r="A107" s="40"/>
      <c r="E107" s="37"/>
      <c r="F107" s="37"/>
      <c r="G107" s="37"/>
      <c r="H107" s="38"/>
      <c r="K107" s="13"/>
      <c r="L107" s="13"/>
      <c r="M107" s="13"/>
    </row>
    <row r="108" spans="1:13" s="41" customFormat="1" ht="30" customHeight="1" x14ac:dyDescent="0.3">
      <c r="A108" s="40"/>
      <c r="E108" s="37"/>
      <c r="F108" s="37"/>
      <c r="G108" s="37"/>
      <c r="H108" s="38"/>
      <c r="K108" s="13"/>
      <c r="L108" s="13"/>
      <c r="M108" s="13"/>
    </row>
    <row r="109" spans="1:13" s="41" customFormat="1" ht="30" customHeight="1" x14ac:dyDescent="0.3">
      <c r="A109" s="40"/>
      <c r="E109" s="37"/>
      <c r="F109" s="37"/>
      <c r="G109" s="37"/>
      <c r="H109" s="38"/>
      <c r="K109" s="13"/>
      <c r="L109" s="13"/>
      <c r="M109" s="13"/>
    </row>
    <row r="110" spans="1:13" s="41" customFormat="1" ht="30" customHeight="1" x14ac:dyDescent="0.3">
      <c r="A110" s="40"/>
      <c r="E110" s="37"/>
      <c r="F110" s="37"/>
      <c r="G110" s="37"/>
      <c r="H110" s="38"/>
      <c r="K110" s="13"/>
      <c r="L110" s="13"/>
      <c r="M110" s="13"/>
    </row>
    <row r="111" spans="1:13" s="41" customFormat="1" ht="30" customHeight="1" x14ac:dyDescent="0.3">
      <c r="A111" s="40"/>
      <c r="E111" s="37"/>
      <c r="F111" s="37"/>
      <c r="G111" s="37"/>
      <c r="H111" s="38"/>
      <c r="K111" s="13"/>
      <c r="L111" s="13"/>
      <c r="M111" s="13"/>
    </row>
    <row r="112" spans="1:13" s="41" customFormat="1" ht="30" customHeight="1" x14ac:dyDescent="0.3">
      <c r="A112" s="40"/>
      <c r="E112" s="37"/>
      <c r="F112" s="37"/>
      <c r="G112" s="37"/>
      <c r="H112" s="38"/>
      <c r="K112" s="13"/>
      <c r="L112" s="13"/>
      <c r="M112" s="13"/>
    </row>
    <row r="113" spans="1:13" s="41" customFormat="1" ht="30" customHeight="1" x14ac:dyDescent="0.3">
      <c r="A113" s="40"/>
      <c r="E113" s="37"/>
      <c r="F113" s="37"/>
      <c r="G113" s="37"/>
      <c r="H113" s="38"/>
      <c r="K113" s="13"/>
      <c r="L113" s="13"/>
      <c r="M113" s="13"/>
    </row>
    <row r="114" spans="1:13" s="41" customFormat="1" ht="30" customHeight="1" x14ac:dyDescent="0.3">
      <c r="A114" s="40"/>
      <c r="E114" s="37"/>
      <c r="F114" s="37"/>
      <c r="G114" s="37"/>
      <c r="H114" s="38"/>
      <c r="K114" s="13"/>
      <c r="L114" s="13"/>
      <c r="M114" s="13"/>
    </row>
    <row r="115" spans="1:13" s="41" customFormat="1" ht="30" customHeight="1" x14ac:dyDescent="0.3">
      <c r="A115" s="40"/>
      <c r="E115" s="37"/>
      <c r="F115" s="37"/>
      <c r="G115" s="37"/>
      <c r="H115" s="38"/>
      <c r="K115" s="13"/>
      <c r="L115" s="13"/>
      <c r="M115" s="13"/>
    </row>
    <row r="116" spans="1:13" s="41" customFormat="1" ht="30" customHeight="1" x14ac:dyDescent="0.3">
      <c r="A116" s="40"/>
      <c r="E116" s="37"/>
      <c r="F116" s="37"/>
      <c r="G116" s="37"/>
      <c r="H116" s="38"/>
      <c r="K116" s="13"/>
      <c r="L116" s="13"/>
      <c r="M116" s="13"/>
    </row>
    <row r="117" spans="1:13" s="41" customFormat="1" ht="30" customHeight="1" x14ac:dyDescent="0.3">
      <c r="A117" s="40"/>
      <c r="E117" s="37"/>
      <c r="F117" s="37"/>
      <c r="G117" s="37"/>
      <c r="H117" s="38"/>
      <c r="K117" s="13"/>
      <c r="L117" s="13"/>
      <c r="M117" s="13"/>
    </row>
    <row r="118" spans="1:13" s="41" customFormat="1" ht="30" customHeight="1" x14ac:dyDescent="0.3">
      <c r="A118" s="40"/>
      <c r="E118" s="37"/>
      <c r="F118" s="37"/>
      <c r="G118" s="37"/>
      <c r="H118" s="38"/>
      <c r="K118" s="13"/>
      <c r="L118" s="13"/>
      <c r="M118" s="13"/>
    </row>
    <row r="119" spans="1:13" s="41" customFormat="1" ht="30" customHeight="1" x14ac:dyDescent="0.3">
      <c r="A119" s="40"/>
      <c r="E119" s="37"/>
      <c r="F119" s="37"/>
      <c r="G119" s="37"/>
      <c r="H119" s="38"/>
      <c r="K119" s="13"/>
      <c r="L119" s="13"/>
      <c r="M119" s="13"/>
    </row>
    <row r="120" spans="1:13" s="41" customFormat="1" ht="30" customHeight="1" x14ac:dyDescent="0.3">
      <c r="A120" s="40"/>
      <c r="E120" s="37"/>
      <c r="F120" s="37"/>
      <c r="G120" s="37"/>
      <c r="H120" s="38"/>
      <c r="K120" s="13"/>
      <c r="L120" s="13"/>
      <c r="M120" s="13"/>
    </row>
    <row r="121" spans="1:13" s="41" customFormat="1" ht="30" customHeight="1" x14ac:dyDescent="0.3">
      <c r="A121" s="40"/>
      <c r="E121" s="37"/>
      <c r="F121" s="37"/>
      <c r="G121" s="37"/>
      <c r="H121" s="38"/>
      <c r="K121" s="13"/>
      <c r="L121" s="13"/>
      <c r="M121" s="13"/>
    </row>
    <row r="122" spans="1:13" s="41" customFormat="1" ht="30" customHeight="1" x14ac:dyDescent="0.3">
      <c r="A122" s="40"/>
      <c r="E122" s="37"/>
      <c r="F122" s="37"/>
      <c r="G122" s="37"/>
      <c r="H122" s="38"/>
      <c r="K122" s="13"/>
      <c r="L122" s="13"/>
      <c r="M122" s="13"/>
    </row>
    <row r="123" spans="1:13" s="41" customFormat="1" ht="30" customHeight="1" x14ac:dyDescent="0.3">
      <c r="A123" s="40"/>
      <c r="E123" s="37"/>
      <c r="F123" s="37"/>
      <c r="G123" s="37"/>
      <c r="H123" s="38"/>
      <c r="K123" s="13"/>
      <c r="L123" s="13"/>
      <c r="M123" s="13"/>
    </row>
    <row r="124" spans="1:13" s="41" customFormat="1" ht="30" customHeight="1" x14ac:dyDescent="0.3">
      <c r="A124" s="40"/>
      <c r="E124" s="37"/>
      <c r="F124" s="37"/>
      <c r="G124" s="37"/>
      <c r="H124" s="38"/>
      <c r="K124" s="13"/>
      <c r="L124" s="13"/>
      <c r="M124" s="13"/>
    </row>
    <row r="125" spans="1:13" s="41" customFormat="1" ht="30" customHeight="1" x14ac:dyDescent="0.3">
      <c r="A125" s="40"/>
      <c r="E125" s="37"/>
      <c r="F125" s="37"/>
      <c r="G125" s="37"/>
      <c r="H125" s="38"/>
      <c r="K125" s="13"/>
      <c r="L125" s="13"/>
      <c r="M125" s="13"/>
    </row>
    <row r="126" spans="1:13" s="41" customFormat="1" ht="30" customHeight="1" x14ac:dyDescent="0.3">
      <c r="A126" s="40"/>
      <c r="E126" s="37"/>
      <c r="F126" s="37"/>
      <c r="G126" s="37"/>
      <c r="H126" s="38"/>
      <c r="K126" s="13"/>
      <c r="L126" s="13"/>
      <c r="M126" s="13"/>
    </row>
    <row r="127" spans="1:13" s="41" customFormat="1" ht="30" customHeight="1" x14ac:dyDescent="0.3">
      <c r="A127" s="40"/>
      <c r="E127" s="37"/>
      <c r="F127" s="37"/>
      <c r="G127" s="37"/>
      <c r="H127" s="38"/>
      <c r="K127" s="13"/>
      <c r="L127" s="13"/>
      <c r="M127" s="13"/>
    </row>
    <row r="128" spans="1:13" s="41" customFormat="1" ht="30" customHeight="1" x14ac:dyDescent="0.3">
      <c r="A128" s="40"/>
      <c r="E128" s="37"/>
      <c r="F128" s="37"/>
      <c r="G128" s="37"/>
      <c r="H128" s="38"/>
      <c r="K128" s="13"/>
      <c r="L128" s="13"/>
      <c r="M128" s="13"/>
    </row>
    <row r="129" spans="1:13" s="41" customFormat="1" ht="30" customHeight="1" x14ac:dyDescent="0.3">
      <c r="A129" s="40"/>
      <c r="E129" s="37"/>
      <c r="F129" s="37"/>
      <c r="G129" s="37"/>
      <c r="H129" s="38"/>
      <c r="K129" s="13"/>
      <c r="L129" s="13"/>
      <c r="M129" s="13"/>
    </row>
    <row r="130" spans="1:13" s="41" customFormat="1" ht="30" customHeight="1" x14ac:dyDescent="0.3">
      <c r="A130" s="40"/>
      <c r="E130" s="37"/>
      <c r="F130" s="37"/>
      <c r="G130" s="37"/>
      <c r="H130" s="38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8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8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8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8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8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G7:G8 C12:G12 A13:G1048576 C7:F11 A7:B12" name="Range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356" priority="4" operator="between">
      <formula>1</formula>
      <formula>9999999</formula>
    </cfRule>
  </conditionalFormatting>
  <conditionalFormatting sqref="D7:D16 E12:E16">
    <cfRule type="cellIs" dxfId="355" priority="3" operator="between">
      <formula>1</formula>
      <formula>100</formula>
    </cfRule>
  </conditionalFormatting>
  <conditionalFormatting sqref="D7:G11 D12:F16 G12:G105 E17:F105">
    <cfRule type="cellIs" dxfId="354" priority="6" operator="between">
      <formula>1</formula>
      <formula>100</formula>
    </cfRule>
  </conditionalFormatting>
  <conditionalFormatting sqref="D7:G12 G13:G14 D13:F16">
    <cfRule type="cellIs" dxfId="353" priority="5" operator="between">
      <formula>0.1</formula>
      <formula>99999999999</formula>
    </cfRule>
  </conditionalFormatting>
  <conditionalFormatting sqref="H7:H636">
    <cfRule type="cellIs" dxfId="352" priority="1" operator="between">
      <formula>0.1</formula>
      <formula>99999999999</formula>
    </cfRule>
    <cfRule type="cellIs" dxfId="351" priority="2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A9CB-DFA7-44D9-B8E6-6AE63FDE90D5}">
  <dimension ref="A1:M1048534"/>
  <sheetViews>
    <sheetView workbookViewId="0">
      <selection activeCell="H8" sqref="H8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12">
        <v>744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49.5" customHeight="1" x14ac:dyDescent="0.3">
      <c r="A3" s="63" t="s">
        <v>45</v>
      </c>
      <c r="B3" s="63"/>
      <c r="C3" s="63"/>
      <c r="D3" s="50" t="s">
        <v>5</v>
      </c>
      <c r="E3" s="66" t="s">
        <v>47</v>
      </c>
      <c r="F3" s="66"/>
      <c r="G3" s="66"/>
      <c r="H3" s="66"/>
      <c r="I3" s="19">
        <v>1220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6</v>
      </c>
      <c r="F6" s="27">
        <f>SUM(F7:F963)</f>
        <v>0</v>
      </c>
      <c r="G6" s="47">
        <f>SUM(G7:G963)</f>
        <v>0</v>
      </c>
      <c r="H6" s="47">
        <f>SUM(E6-F6-G6)</f>
        <v>6</v>
      </c>
      <c r="I6" s="28"/>
      <c r="J6" s="29"/>
    </row>
    <row r="7" spans="1:13" ht="56.25" x14ac:dyDescent="0.3">
      <c r="A7" s="30">
        <v>45428</v>
      </c>
      <c r="B7" s="31" t="s">
        <v>55</v>
      </c>
      <c r="C7" s="31" t="s">
        <v>0</v>
      </c>
      <c r="D7" s="32" t="s">
        <v>56</v>
      </c>
      <c r="E7" s="33">
        <v>1</v>
      </c>
      <c r="F7" s="37">
        <v>0</v>
      </c>
      <c r="G7" s="37">
        <v>0</v>
      </c>
      <c r="H7" s="33">
        <f>SUM(E7-F7-G7)</f>
        <v>1</v>
      </c>
      <c r="I7" s="67"/>
      <c r="J7" s="68"/>
    </row>
    <row r="8" spans="1:13" ht="56.25" x14ac:dyDescent="0.3">
      <c r="A8" s="30">
        <v>46078</v>
      </c>
      <c r="B8" s="31" t="s">
        <v>96</v>
      </c>
      <c r="C8" s="31" t="s">
        <v>97</v>
      </c>
      <c r="D8" s="32" t="s">
        <v>56</v>
      </c>
      <c r="E8" s="33">
        <v>5</v>
      </c>
      <c r="F8" s="37">
        <v>0</v>
      </c>
      <c r="G8" s="37">
        <v>0</v>
      </c>
      <c r="H8" s="36">
        <f>H7+E8-G8-F8</f>
        <v>6</v>
      </c>
      <c r="I8" s="67"/>
      <c r="J8" s="68"/>
    </row>
    <row r="9" spans="1:13" ht="20.25" x14ac:dyDescent="0.3">
      <c r="A9" s="30"/>
      <c r="B9" s="31"/>
      <c r="C9" s="31"/>
      <c r="D9" s="32"/>
      <c r="E9" s="33"/>
      <c r="F9" s="37">
        <v>0</v>
      </c>
      <c r="G9" s="37">
        <v>0</v>
      </c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>
        <v>0</v>
      </c>
      <c r="G10" s="37">
        <v>0</v>
      </c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>
        <v>0</v>
      </c>
      <c r="G11" s="37">
        <v>0</v>
      </c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>
        <v>0</v>
      </c>
      <c r="G12" s="37">
        <v>0</v>
      </c>
      <c r="H12" s="36"/>
      <c r="I12" s="67"/>
      <c r="J12" s="68"/>
    </row>
    <row r="13" spans="1:13" ht="20.25" x14ac:dyDescent="0.3">
      <c r="A13" s="30"/>
      <c r="B13" s="31"/>
      <c r="C13" s="39"/>
      <c r="D13" s="32"/>
      <c r="E13" s="33"/>
      <c r="F13" s="37">
        <v>0</v>
      </c>
      <c r="G13" s="37">
        <v>0</v>
      </c>
      <c r="H13" s="36"/>
      <c r="I13" s="67"/>
      <c r="J13" s="68"/>
    </row>
    <row r="14" spans="1:13" ht="20.25" x14ac:dyDescent="0.3">
      <c r="A14" s="30"/>
      <c r="B14" s="31"/>
      <c r="C14" s="39"/>
      <c r="D14" s="32"/>
      <c r="E14" s="33"/>
      <c r="F14" s="37">
        <v>0</v>
      </c>
      <c r="G14" s="37">
        <v>0</v>
      </c>
      <c r="H14" s="36"/>
      <c r="I14" s="67"/>
      <c r="J14" s="68"/>
    </row>
    <row r="15" spans="1:13" ht="20.25" x14ac:dyDescent="0.3">
      <c r="A15" s="30"/>
      <c r="B15" s="31"/>
      <c r="C15" s="39"/>
      <c r="D15" s="32"/>
      <c r="E15" s="33"/>
      <c r="F15" s="37">
        <v>0</v>
      </c>
      <c r="G15" s="37">
        <v>0</v>
      </c>
      <c r="H15" s="36"/>
      <c r="I15" s="67"/>
      <c r="J15" s="68"/>
    </row>
    <row r="16" spans="1:13" ht="20.25" x14ac:dyDescent="0.3">
      <c r="A16" s="30"/>
      <c r="B16" s="31"/>
      <c r="C16" s="39"/>
      <c r="D16" s="32"/>
      <c r="E16" s="33"/>
      <c r="F16" s="37">
        <v>0</v>
      </c>
      <c r="G16" s="37">
        <v>0</v>
      </c>
      <c r="H16" s="36"/>
      <c r="I16" s="67"/>
      <c r="J16" s="68"/>
    </row>
    <row r="17" spans="1:10" ht="30" customHeight="1" x14ac:dyDescent="0.3">
      <c r="A17" s="30"/>
      <c r="B17" s="39"/>
      <c r="C17" s="39"/>
      <c r="D17" s="39"/>
      <c r="E17" s="33"/>
      <c r="F17" s="37">
        <v>0</v>
      </c>
      <c r="G17" s="37">
        <v>0</v>
      </c>
      <c r="H17" s="36"/>
      <c r="I17" s="67"/>
      <c r="J17" s="68"/>
    </row>
    <row r="18" spans="1:10" ht="30" customHeight="1" x14ac:dyDescent="0.3">
      <c r="A18" s="30"/>
      <c r="B18" s="39"/>
      <c r="C18" s="39"/>
      <c r="D18" s="39"/>
      <c r="E18" s="33"/>
      <c r="F18" s="37">
        <v>0</v>
      </c>
      <c r="G18" s="37">
        <v>0</v>
      </c>
      <c r="H18" s="36"/>
      <c r="I18" s="67"/>
      <c r="J18" s="68"/>
    </row>
    <row r="19" spans="1:10" ht="30" customHeight="1" x14ac:dyDescent="0.3">
      <c r="A19" s="30"/>
      <c r="B19" s="39"/>
      <c r="C19" s="39"/>
      <c r="D19" s="39"/>
      <c r="E19" s="33"/>
      <c r="F19" s="37">
        <v>0</v>
      </c>
      <c r="G19" s="37">
        <v>0</v>
      </c>
      <c r="H19" s="36"/>
      <c r="I19" s="67"/>
      <c r="J19" s="68"/>
    </row>
    <row r="20" spans="1:10" ht="30" customHeight="1" x14ac:dyDescent="0.3">
      <c r="A20" s="30"/>
      <c r="B20" s="39"/>
      <c r="C20" s="39"/>
      <c r="D20" s="39"/>
      <c r="E20" s="33"/>
      <c r="F20" s="37">
        <v>0</v>
      </c>
      <c r="G20" s="37">
        <v>0</v>
      </c>
      <c r="H20" s="36"/>
      <c r="I20" s="67"/>
      <c r="J20" s="68"/>
    </row>
    <row r="21" spans="1:10" ht="30" customHeight="1" x14ac:dyDescent="0.3">
      <c r="A21" s="30"/>
      <c r="B21" s="39"/>
      <c r="C21" s="39"/>
      <c r="D21" s="39"/>
      <c r="E21" s="33"/>
      <c r="F21" s="37">
        <v>0</v>
      </c>
      <c r="G21" s="37">
        <v>0</v>
      </c>
      <c r="H21" s="36"/>
      <c r="I21" s="67"/>
      <c r="J21" s="68"/>
    </row>
    <row r="22" spans="1:10" ht="30" customHeight="1" x14ac:dyDescent="0.3">
      <c r="A22" s="30"/>
      <c r="B22" s="39"/>
      <c r="C22" s="39"/>
      <c r="D22" s="39"/>
      <c r="E22" s="33"/>
      <c r="F22" s="37">
        <v>0</v>
      </c>
      <c r="G22" s="37">
        <v>0</v>
      </c>
      <c r="H22" s="36"/>
      <c r="I22" s="67"/>
      <c r="J22" s="68"/>
    </row>
    <row r="23" spans="1:10" ht="30" customHeight="1" x14ac:dyDescent="0.3">
      <c r="A23" s="30"/>
      <c r="B23" s="39"/>
      <c r="C23" s="39"/>
      <c r="D23" s="39"/>
      <c r="E23" s="33"/>
      <c r="F23" s="37">
        <v>0</v>
      </c>
      <c r="G23" s="37">
        <v>0</v>
      </c>
      <c r="H23" s="36"/>
      <c r="I23" s="67"/>
      <c r="J23" s="68"/>
    </row>
    <row r="24" spans="1:10" ht="30" customHeight="1" x14ac:dyDescent="0.3">
      <c r="A24" s="30"/>
      <c r="B24" s="39"/>
      <c r="C24" s="39"/>
      <c r="D24" s="39"/>
      <c r="E24" s="33"/>
      <c r="F24" s="37">
        <v>0</v>
      </c>
      <c r="G24" s="37">
        <v>0</v>
      </c>
      <c r="H24" s="36"/>
      <c r="I24" s="67"/>
      <c r="J24" s="68"/>
    </row>
    <row r="25" spans="1:10" ht="30" customHeight="1" x14ac:dyDescent="0.3">
      <c r="A25" s="30"/>
      <c r="B25" s="39"/>
      <c r="C25" s="39"/>
      <c r="D25" s="39"/>
      <c r="E25" s="33"/>
      <c r="F25" s="37">
        <v>0</v>
      </c>
      <c r="G25" s="37">
        <v>0</v>
      </c>
      <c r="H25" s="36"/>
      <c r="I25" s="67"/>
      <c r="J25" s="68"/>
    </row>
    <row r="26" spans="1:10" ht="30" customHeight="1" x14ac:dyDescent="0.3">
      <c r="A26" s="30"/>
      <c r="B26" s="39"/>
      <c r="C26" s="39"/>
      <c r="D26" s="39"/>
      <c r="E26" s="33"/>
      <c r="F26" s="37">
        <v>0</v>
      </c>
      <c r="G26" s="37">
        <v>0</v>
      </c>
      <c r="H26" s="36"/>
      <c r="I26" s="67"/>
      <c r="J26" s="68"/>
    </row>
    <row r="27" spans="1:10" ht="30" customHeight="1" x14ac:dyDescent="0.3">
      <c r="A27" s="30"/>
      <c r="B27" s="39"/>
      <c r="C27" s="39"/>
      <c r="D27" s="39"/>
      <c r="E27" s="33"/>
      <c r="F27" s="37">
        <v>0</v>
      </c>
      <c r="G27" s="37">
        <v>0</v>
      </c>
      <c r="H27" s="36"/>
      <c r="I27" s="67"/>
      <c r="J27" s="68"/>
    </row>
    <row r="28" spans="1:10" ht="30" customHeight="1" x14ac:dyDescent="0.3">
      <c r="A28" s="30"/>
      <c r="B28" s="39"/>
      <c r="C28" s="39"/>
      <c r="D28" s="39"/>
      <c r="E28" s="33"/>
      <c r="F28" s="37">
        <v>0</v>
      </c>
      <c r="G28" s="37">
        <v>0</v>
      </c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>
        <v>0</v>
      </c>
      <c r="G29" s="37">
        <v>0</v>
      </c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>
        <v>0</v>
      </c>
      <c r="G30" s="37">
        <v>0</v>
      </c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>
        <v>0</v>
      </c>
      <c r="G31" s="37">
        <v>0</v>
      </c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>
        <v>0</v>
      </c>
      <c r="G32" s="37">
        <v>0</v>
      </c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>
        <v>0</v>
      </c>
      <c r="G33" s="37">
        <v>0</v>
      </c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>
        <v>0</v>
      </c>
      <c r="G34" s="37">
        <v>0</v>
      </c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>
        <v>0</v>
      </c>
      <c r="G35" s="37">
        <v>0</v>
      </c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>
        <v>0</v>
      </c>
      <c r="G36" s="37">
        <v>0</v>
      </c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>
        <v>0</v>
      </c>
      <c r="G37" s="37">
        <v>0</v>
      </c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>
        <v>0</v>
      </c>
      <c r="G38" s="37">
        <v>0</v>
      </c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>
        <v>0</v>
      </c>
      <c r="G39" s="37">
        <v>0</v>
      </c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>
        <v>0</v>
      </c>
      <c r="G40" s="37">
        <v>0</v>
      </c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>
        <v>0</v>
      </c>
      <c r="G41" s="37">
        <v>0</v>
      </c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>
        <v>0</v>
      </c>
      <c r="G42" s="37">
        <v>0</v>
      </c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>
        <v>0</v>
      </c>
      <c r="G43" s="37">
        <v>0</v>
      </c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>
        <v>0</v>
      </c>
      <c r="G44" s="37">
        <v>0</v>
      </c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>
        <v>0</v>
      </c>
      <c r="G45" s="37">
        <v>0</v>
      </c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>
        <v>0</v>
      </c>
      <c r="G46" s="37">
        <v>0</v>
      </c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>
        <v>0</v>
      </c>
      <c r="G47" s="37">
        <v>0</v>
      </c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>
        <v>0</v>
      </c>
      <c r="G48" s="37">
        <v>0</v>
      </c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>
        <v>0</v>
      </c>
      <c r="G49" s="37">
        <v>0</v>
      </c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>
        <v>0</v>
      </c>
      <c r="G50" s="37">
        <v>0</v>
      </c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>
        <v>0</v>
      </c>
      <c r="G51" s="37">
        <v>0</v>
      </c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>
        <v>0</v>
      </c>
      <c r="G52" s="37">
        <v>0</v>
      </c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>
        <v>0</v>
      </c>
      <c r="G53" s="37">
        <v>0</v>
      </c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>
        <v>0</v>
      </c>
      <c r="G54" s="37">
        <v>0</v>
      </c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>
        <v>0</v>
      </c>
      <c r="G55" s="37">
        <v>0</v>
      </c>
      <c r="H55" s="36"/>
      <c r="I55" s="67"/>
      <c r="J55" s="68"/>
    </row>
    <row r="56" spans="1:13" ht="30" customHeight="1" x14ac:dyDescent="0.3">
      <c r="E56" s="33"/>
      <c r="F56" s="37">
        <v>0</v>
      </c>
      <c r="G56" s="37">
        <v>0</v>
      </c>
      <c r="H56" s="36"/>
    </row>
    <row r="57" spans="1:13" ht="30" customHeight="1" x14ac:dyDescent="0.3">
      <c r="E57" s="33"/>
      <c r="F57" s="37">
        <v>0</v>
      </c>
      <c r="G57" s="37">
        <v>0</v>
      </c>
      <c r="H57" s="36"/>
    </row>
    <row r="58" spans="1:13" ht="30" customHeight="1" x14ac:dyDescent="0.3">
      <c r="E58" s="33"/>
      <c r="F58" s="37">
        <v>0</v>
      </c>
      <c r="G58" s="37">
        <v>0</v>
      </c>
      <c r="H58" s="36"/>
    </row>
    <row r="59" spans="1:13" ht="30" customHeight="1" x14ac:dyDescent="0.3">
      <c r="E59" s="33"/>
      <c r="F59" s="37">
        <v>0</v>
      </c>
      <c r="G59" s="37">
        <v>0</v>
      </c>
      <c r="H59" s="36"/>
    </row>
    <row r="60" spans="1:13" s="41" customFormat="1" ht="30" customHeight="1" x14ac:dyDescent="0.3">
      <c r="A60" s="40"/>
      <c r="E60" s="33"/>
      <c r="F60" s="37">
        <v>0</v>
      </c>
      <c r="G60" s="37">
        <v>0</v>
      </c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>
        <v>0</v>
      </c>
      <c r="G61" s="37">
        <v>0</v>
      </c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>
        <v>0</v>
      </c>
      <c r="G62" s="37">
        <v>0</v>
      </c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>
        <v>0</v>
      </c>
      <c r="G63" s="37">
        <v>0</v>
      </c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>
        <v>0</v>
      </c>
      <c r="G64" s="37">
        <v>0</v>
      </c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>
        <v>0</v>
      </c>
      <c r="G65" s="37">
        <v>0</v>
      </c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>
        <v>0</v>
      </c>
      <c r="G66" s="37">
        <v>0</v>
      </c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>
        <v>0</v>
      </c>
      <c r="G67" s="37">
        <v>0</v>
      </c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>
        <v>0</v>
      </c>
      <c r="G68" s="37">
        <v>0</v>
      </c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>
        <v>0</v>
      </c>
      <c r="G69" s="37">
        <v>0</v>
      </c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>
        <v>0</v>
      </c>
      <c r="G70" s="37">
        <v>0</v>
      </c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>
        <v>0</v>
      </c>
      <c r="G71" s="37">
        <v>0</v>
      </c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>
        <v>0</v>
      </c>
      <c r="G72" s="37">
        <v>0</v>
      </c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>
        <v>0</v>
      </c>
      <c r="G73" s="37">
        <v>0</v>
      </c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>
        <v>0</v>
      </c>
      <c r="G74" s="37">
        <v>0</v>
      </c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>
        <v>0</v>
      </c>
      <c r="G75" s="37">
        <v>0</v>
      </c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>
        <v>0</v>
      </c>
      <c r="G76" s="37">
        <v>0</v>
      </c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>
        <v>0</v>
      </c>
      <c r="G77" s="37">
        <v>0</v>
      </c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>
        <v>0</v>
      </c>
      <c r="G78" s="37">
        <v>0</v>
      </c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>
        <v>0</v>
      </c>
      <c r="G79" s="37">
        <v>0</v>
      </c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>
        <v>0</v>
      </c>
      <c r="G80" s="37">
        <v>0</v>
      </c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>
        <v>0</v>
      </c>
      <c r="G81" s="37">
        <v>0</v>
      </c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>
        <v>0</v>
      </c>
      <c r="G82" s="37">
        <v>0</v>
      </c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>
        <v>0</v>
      </c>
      <c r="G83" s="37">
        <v>0</v>
      </c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>
        <v>0</v>
      </c>
      <c r="G84" s="37">
        <v>0</v>
      </c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>
        <v>0</v>
      </c>
      <c r="G85" s="37">
        <v>0</v>
      </c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>
        <v>0</v>
      </c>
      <c r="G86" s="37">
        <v>0</v>
      </c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>
        <v>0</v>
      </c>
      <c r="G87" s="37">
        <v>0</v>
      </c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>
        <v>0</v>
      </c>
      <c r="G88" s="37">
        <v>0</v>
      </c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>
        <v>0</v>
      </c>
      <c r="G89" s="37">
        <v>0</v>
      </c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>
        <v>0</v>
      </c>
      <c r="G90" s="37">
        <v>0</v>
      </c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>
        <v>0</v>
      </c>
      <c r="G91" s="37">
        <v>0</v>
      </c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>
        <v>0</v>
      </c>
      <c r="G92" s="37">
        <v>0</v>
      </c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>
        <v>0</v>
      </c>
      <c r="G93" s="37">
        <v>0</v>
      </c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>
        <v>0</v>
      </c>
      <c r="G94" s="37">
        <v>0</v>
      </c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>
        <v>0</v>
      </c>
      <c r="G95" s="37">
        <v>0</v>
      </c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>
        <v>0</v>
      </c>
      <c r="G96" s="37">
        <v>0</v>
      </c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>
        <v>0</v>
      </c>
      <c r="G97" s="37">
        <v>0</v>
      </c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>
        <v>0</v>
      </c>
      <c r="G98" s="37">
        <v>0</v>
      </c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>
        <v>0</v>
      </c>
      <c r="G99" s="37">
        <v>0</v>
      </c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>
        <v>0</v>
      </c>
      <c r="G100" s="37">
        <v>0</v>
      </c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>
        <v>0</v>
      </c>
      <c r="G101" s="37">
        <v>0</v>
      </c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>
        <v>0</v>
      </c>
      <c r="G102" s="37">
        <v>0</v>
      </c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>
        <v>0</v>
      </c>
      <c r="G103" s="37">
        <v>0</v>
      </c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>
        <v>0</v>
      </c>
      <c r="G104" s="37">
        <v>0</v>
      </c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>
        <v>0</v>
      </c>
      <c r="G105" s="37">
        <v>0</v>
      </c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>
        <v>0</v>
      </c>
      <c r="G106" s="37">
        <v>0</v>
      </c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>
        <v>0</v>
      </c>
      <c r="G107" s="37">
        <v>0</v>
      </c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>
        <v>0</v>
      </c>
      <c r="G108" s="37">
        <v>0</v>
      </c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>
        <v>0</v>
      </c>
      <c r="G109" s="37">
        <v>0</v>
      </c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>
        <v>0</v>
      </c>
      <c r="G110" s="37">
        <v>0</v>
      </c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>
        <v>0</v>
      </c>
      <c r="G111" s="37">
        <v>0</v>
      </c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>
        <v>0</v>
      </c>
      <c r="G112" s="37">
        <v>0</v>
      </c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>
        <v>0</v>
      </c>
      <c r="G113" s="37">
        <v>0</v>
      </c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>
        <v>0</v>
      </c>
      <c r="G114" s="37">
        <v>0</v>
      </c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>
        <v>0</v>
      </c>
      <c r="G115" s="37">
        <v>0</v>
      </c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>
        <v>0</v>
      </c>
      <c r="G116" s="37">
        <v>0</v>
      </c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>
        <v>0</v>
      </c>
      <c r="G117" s="37">
        <v>0</v>
      </c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>
        <v>0</v>
      </c>
      <c r="G118" s="37">
        <v>0</v>
      </c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>
        <v>0</v>
      </c>
      <c r="G119" s="37">
        <v>0</v>
      </c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>
        <v>0</v>
      </c>
      <c r="G120" s="37">
        <v>0</v>
      </c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>
        <v>0</v>
      </c>
      <c r="G121" s="37">
        <v>0</v>
      </c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>
        <v>0</v>
      </c>
      <c r="G122" s="37">
        <v>0</v>
      </c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>
        <v>0</v>
      </c>
      <c r="G123" s="37">
        <v>0</v>
      </c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>
        <v>0</v>
      </c>
      <c r="G124" s="37">
        <v>0</v>
      </c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>
        <v>0</v>
      </c>
      <c r="G125" s="37">
        <v>0</v>
      </c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>
        <v>0</v>
      </c>
      <c r="G126" s="37">
        <v>0</v>
      </c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>
        <v>0</v>
      </c>
      <c r="G127" s="37">
        <v>0</v>
      </c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>
        <v>0</v>
      </c>
      <c r="G128" s="37">
        <v>0</v>
      </c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>
        <v>0</v>
      </c>
      <c r="G129" s="37">
        <v>0</v>
      </c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>
        <v>0</v>
      </c>
      <c r="G130" s="37">
        <v>0</v>
      </c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>
        <v>0</v>
      </c>
      <c r="G131" s="37">
        <v>0</v>
      </c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>
        <v>0</v>
      </c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>
        <v>0</v>
      </c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>
        <v>0</v>
      </c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>
        <v>0</v>
      </c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>
        <v>0</v>
      </c>
      <c r="H136" s="36">
        <f t="shared" ref="H136" si="0">H135+E136-G136-F136</f>
        <v>0</v>
      </c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>
        <v>0</v>
      </c>
      <c r="H137" s="36">
        <f t="shared" ref="H137:H138" si="1">H136+E137-G137-F137</f>
        <v>0</v>
      </c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>
        <v>0</v>
      </c>
      <c r="H138" s="36">
        <f t="shared" si="1"/>
        <v>0</v>
      </c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>
        <v>0</v>
      </c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2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2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2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2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2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2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2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2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2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2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2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2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2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2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2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2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2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2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2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2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2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2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2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2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2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2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2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2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2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2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2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2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2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2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2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2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2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2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2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2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2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2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2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2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2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2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2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2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2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2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2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2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2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2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2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2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2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2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2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2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2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2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2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2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3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3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3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3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3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3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3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3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3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3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3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3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3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3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3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3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3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3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3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3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3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3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3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3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3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3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3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3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3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3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3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3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3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3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3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3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3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3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3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3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3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3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3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3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3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3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3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3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3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3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3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3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3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3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3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3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3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3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3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3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3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3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3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3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4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4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4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4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4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4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4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4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4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4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4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4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4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4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4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4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4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4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4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4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4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4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4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4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4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4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4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4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4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4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4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4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4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4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4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4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4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4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4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4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4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4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4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4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4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4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4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4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4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4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4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4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4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4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4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4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4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1048576" name="Range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350" priority="4" operator="between">
      <formula>1</formula>
      <formula>9999999</formula>
    </cfRule>
  </conditionalFormatting>
  <conditionalFormatting sqref="D7:D16">
    <cfRule type="cellIs" dxfId="349" priority="3" operator="between">
      <formula>1</formula>
      <formula>100</formula>
    </cfRule>
  </conditionalFormatting>
  <conditionalFormatting sqref="D7:G8 D9:D16 F9:F131 E9:E133 G9:G139">
    <cfRule type="cellIs" dxfId="348" priority="5" operator="between">
      <formula>0.1</formula>
      <formula>99999999999</formula>
    </cfRule>
    <cfRule type="cellIs" dxfId="347" priority="6" operator="between">
      <formula>1</formula>
      <formula>100</formula>
    </cfRule>
  </conditionalFormatting>
  <conditionalFormatting sqref="H7:H636">
    <cfRule type="cellIs" dxfId="346" priority="1" operator="between">
      <formula>0.1</formula>
      <formula>99999999999</formula>
    </cfRule>
    <cfRule type="cellIs" dxfId="345" priority="2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3342-8F87-4C78-B2D5-6B67D26D211D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0" customHeight="1" x14ac:dyDescent="0.3">
      <c r="A3" s="63" t="s">
        <v>45</v>
      </c>
      <c r="B3" s="63"/>
      <c r="C3" s="63"/>
      <c r="D3" s="48" t="s">
        <v>6</v>
      </c>
      <c r="E3" s="66" t="s">
        <v>47</v>
      </c>
      <c r="F3" s="66"/>
      <c r="G3" s="66"/>
      <c r="H3" s="66"/>
      <c r="I3" s="19">
        <v>1220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6</v>
      </c>
      <c r="F6" s="27">
        <f>SUM(F7:F963)</f>
        <v>0</v>
      </c>
      <c r="G6" s="47">
        <f>SUM(G7:G963)</f>
        <v>0</v>
      </c>
      <c r="H6" s="47">
        <f>SUM(E6-F6-G6)</f>
        <v>6</v>
      </c>
      <c r="I6" s="28"/>
      <c r="J6" s="29"/>
    </row>
    <row r="7" spans="1:13" ht="56.25" x14ac:dyDescent="0.3">
      <c r="A7" s="30">
        <v>45428</v>
      </c>
      <c r="B7" s="31" t="s">
        <v>55</v>
      </c>
      <c r="C7" s="31" t="s">
        <v>0</v>
      </c>
      <c r="D7" s="32" t="s">
        <v>56</v>
      </c>
      <c r="E7" s="33">
        <v>1</v>
      </c>
      <c r="F7" s="37">
        <v>0</v>
      </c>
      <c r="G7" s="37">
        <v>0</v>
      </c>
      <c r="H7" s="33">
        <f>SUM(E7-F7-G7)</f>
        <v>1</v>
      </c>
      <c r="I7" s="67"/>
      <c r="J7" s="68"/>
    </row>
    <row r="8" spans="1:13" ht="56.25" x14ac:dyDescent="0.3">
      <c r="A8" s="30">
        <v>46078</v>
      </c>
      <c r="B8" s="31" t="s">
        <v>99</v>
      </c>
      <c r="C8" s="31" t="s">
        <v>97</v>
      </c>
      <c r="D8" s="32" t="s">
        <v>56</v>
      </c>
      <c r="E8" s="33">
        <v>5</v>
      </c>
      <c r="F8" s="37">
        <v>0</v>
      </c>
      <c r="G8" s="37">
        <v>0</v>
      </c>
      <c r="H8" s="36">
        <f>H7+E8-G8-F8</f>
        <v>6</v>
      </c>
      <c r="I8" s="67"/>
      <c r="J8" s="68"/>
    </row>
    <row r="9" spans="1:13" ht="20.25" x14ac:dyDescent="0.3">
      <c r="A9" s="30"/>
      <c r="B9" s="31"/>
      <c r="C9" s="31"/>
      <c r="D9" s="32"/>
      <c r="E9" s="33"/>
      <c r="F9" s="37">
        <v>0</v>
      </c>
      <c r="G9" s="37">
        <v>0</v>
      </c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>
        <v>0</v>
      </c>
      <c r="G10" s="37">
        <v>0</v>
      </c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>
        <v>0</v>
      </c>
      <c r="G11" s="37">
        <v>0</v>
      </c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>
        <v>0</v>
      </c>
      <c r="G12" s="37">
        <v>0</v>
      </c>
      <c r="H12" s="36"/>
      <c r="I12" s="67"/>
      <c r="J12" s="68"/>
    </row>
    <row r="13" spans="1:13" ht="20.25" x14ac:dyDescent="0.3">
      <c r="A13" s="30"/>
      <c r="B13" s="31"/>
      <c r="C13" s="39"/>
      <c r="D13" s="32"/>
      <c r="E13" s="33"/>
      <c r="F13" s="37">
        <v>0</v>
      </c>
      <c r="G13" s="37">
        <v>0</v>
      </c>
      <c r="H13" s="36"/>
      <c r="I13" s="67"/>
      <c r="J13" s="68"/>
    </row>
    <row r="14" spans="1:13" ht="20.25" x14ac:dyDescent="0.3">
      <c r="A14" s="30"/>
      <c r="B14" s="31"/>
      <c r="C14" s="39"/>
      <c r="D14" s="32"/>
      <c r="E14" s="33"/>
      <c r="F14" s="37">
        <v>0</v>
      </c>
      <c r="G14" s="37">
        <v>0</v>
      </c>
      <c r="H14" s="36"/>
      <c r="I14" s="67"/>
      <c r="J14" s="68"/>
    </row>
    <row r="15" spans="1:13" ht="20.25" x14ac:dyDescent="0.3">
      <c r="A15" s="30"/>
      <c r="B15" s="31"/>
      <c r="C15" s="39"/>
      <c r="D15" s="32"/>
      <c r="E15" s="33"/>
      <c r="F15" s="37">
        <v>0</v>
      </c>
      <c r="G15" s="37">
        <v>0</v>
      </c>
      <c r="H15" s="36"/>
      <c r="I15" s="67"/>
      <c r="J15" s="68"/>
    </row>
    <row r="16" spans="1:13" ht="20.25" x14ac:dyDescent="0.3">
      <c r="A16" s="30"/>
      <c r="B16" s="31"/>
      <c r="C16" s="39"/>
      <c r="D16" s="32"/>
      <c r="E16" s="33"/>
      <c r="F16" s="37">
        <v>0</v>
      </c>
      <c r="G16" s="37">
        <v>0</v>
      </c>
      <c r="H16" s="36"/>
      <c r="I16" s="67"/>
      <c r="J16" s="68"/>
    </row>
    <row r="17" spans="1:10" ht="30" customHeight="1" x14ac:dyDescent="0.3">
      <c r="A17" s="30"/>
      <c r="B17" s="39"/>
      <c r="C17" s="39"/>
      <c r="D17" s="39"/>
      <c r="E17" s="33"/>
      <c r="F17" s="37">
        <v>0</v>
      </c>
      <c r="G17" s="37">
        <v>0</v>
      </c>
      <c r="H17" s="36"/>
      <c r="I17" s="67"/>
      <c r="J17" s="68"/>
    </row>
    <row r="18" spans="1:10" ht="30" customHeight="1" x14ac:dyDescent="0.3">
      <c r="A18" s="30"/>
      <c r="B18" s="39"/>
      <c r="C18" s="39"/>
      <c r="D18" s="39"/>
      <c r="E18" s="33"/>
      <c r="F18" s="37">
        <v>0</v>
      </c>
      <c r="G18" s="37">
        <v>0</v>
      </c>
      <c r="H18" s="36"/>
      <c r="I18" s="67"/>
      <c r="J18" s="68"/>
    </row>
    <row r="19" spans="1:10" ht="30" customHeight="1" x14ac:dyDescent="0.3">
      <c r="A19" s="30"/>
      <c r="B19" s="39"/>
      <c r="C19" s="39"/>
      <c r="D19" s="39"/>
      <c r="E19" s="33"/>
      <c r="F19" s="37">
        <v>0</v>
      </c>
      <c r="G19" s="37">
        <v>0</v>
      </c>
      <c r="H19" s="36"/>
      <c r="I19" s="67"/>
      <c r="J19" s="68"/>
    </row>
    <row r="20" spans="1:10" ht="30" customHeight="1" x14ac:dyDescent="0.3">
      <c r="A20" s="30"/>
      <c r="B20" s="39"/>
      <c r="C20" s="39"/>
      <c r="D20" s="39"/>
      <c r="E20" s="33"/>
      <c r="F20" s="37">
        <v>0</v>
      </c>
      <c r="G20" s="37">
        <v>0</v>
      </c>
      <c r="H20" s="36"/>
      <c r="I20" s="67"/>
      <c r="J20" s="68"/>
    </row>
    <row r="21" spans="1:10" ht="30" customHeight="1" x14ac:dyDescent="0.3">
      <c r="A21" s="30"/>
      <c r="B21" s="39"/>
      <c r="C21" s="39"/>
      <c r="D21" s="39"/>
      <c r="E21" s="33"/>
      <c r="F21" s="37">
        <v>0</v>
      </c>
      <c r="G21" s="37">
        <v>0</v>
      </c>
      <c r="H21" s="36"/>
      <c r="I21" s="67"/>
      <c r="J21" s="68"/>
    </row>
    <row r="22" spans="1:10" ht="30" customHeight="1" x14ac:dyDescent="0.3">
      <c r="A22" s="30"/>
      <c r="B22" s="39"/>
      <c r="C22" s="39"/>
      <c r="D22" s="39"/>
      <c r="E22" s="33"/>
      <c r="F22" s="37">
        <v>0</v>
      </c>
      <c r="G22" s="37">
        <v>0</v>
      </c>
      <c r="H22" s="36"/>
      <c r="I22" s="67"/>
      <c r="J22" s="68"/>
    </row>
    <row r="23" spans="1:10" ht="30" customHeight="1" x14ac:dyDescent="0.3">
      <c r="A23" s="30"/>
      <c r="B23" s="39"/>
      <c r="C23" s="39"/>
      <c r="D23" s="39"/>
      <c r="E23" s="33"/>
      <c r="F23" s="37">
        <v>0</v>
      </c>
      <c r="G23" s="37">
        <v>0</v>
      </c>
      <c r="H23" s="36"/>
      <c r="I23" s="67"/>
      <c r="J23" s="68"/>
    </row>
    <row r="24" spans="1:10" ht="30" customHeight="1" x14ac:dyDescent="0.3">
      <c r="A24" s="30"/>
      <c r="B24" s="39"/>
      <c r="C24" s="39"/>
      <c r="D24" s="39"/>
      <c r="E24" s="33"/>
      <c r="F24" s="37">
        <v>0</v>
      </c>
      <c r="G24" s="37">
        <v>0</v>
      </c>
      <c r="H24" s="36"/>
      <c r="I24" s="67"/>
      <c r="J24" s="68"/>
    </row>
    <row r="25" spans="1:10" ht="30" customHeight="1" x14ac:dyDescent="0.3">
      <c r="A25" s="30"/>
      <c r="B25" s="39"/>
      <c r="C25" s="39"/>
      <c r="D25" s="39"/>
      <c r="E25" s="33"/>
      <c r="F25" s="37">
        <v>0</v>
      </c>
      <c r="G25" s="37">
        <v>0</v>
      </c>
      <c r="H25" s="36"/>
      <c r="I25" s="67"/>
      <c r="J25" s="68"/>
    </row>
    <row r="26" spans="1:10" ht="30" customHeight="1" x14ac:dyDescent="0.3">
      <c r="A26" s="30"/>
      <c r="B26" s="39"/>
      <c r="C26" s="39"/>
      <c r="D26" s="39"/>
      <c r="E26" s="33"/>
      <c r="F26" s="37">
        <v>0</v>
      </c>
      <c r="G26" s="37">
        <v>0</v>
      </c>
      <c r="H26" s="36"/>
      <c r="I26" s="67"/>
      <c r="J26" s="68"/>
    </row>
    <row r="27" spans="1:10" ht="30" customHeight="1" x14ac:dyDescent="0.3">
      <c r="A27" s="30"/>
      <c r="B27" s="39"/>
      <c r="C27" s="39"/>
      <c r="D27" s="39"/>
      <c r="E27" s="33"/>
      <c r="F27" s="37">
        <v>0</v>
      </c>
      <c r="G27" s="37">
        <v>0</v>
      </c>
      <c r="H27" s="36"/>
      <c r="I27" s="67"/>
      <c r="J27" s="68"/>
    </row>
    <row r="28" spans="1:10" ht="30" customHeight="1" x14ac:dyDescent="0.3">
      <c r="A28" s="30"/>
      <c r="B28" s="39"/>
      <c r="C28" s="39"/>
      <c r="D28" s="39"/>
      <c r="E28" s="33"/>
      <c r="F28" s="37">
        <v>0</v>
      </c>
      <c r="G28" s="37">
        <v>0</v>
      </c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>
        <v>0</v>
      </c>
      <c r="G29" s="37">
        <v>0</v>
      </c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>
        <v>0</v>
      </c>
      <c r="G30" s="37">
        <v>0</v>
      </c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>
        <v>0</v>
      </c>
      <c r="G31" s="37">
        <v>0</v>
      </c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>
        <v>0</v>
      </c>
      <c r="G32" s="37">
        <v>0</v>
      </c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>
        <v>0</v>
      </c>
      <c r="G33" s="37">
        <v>0</v>
      </c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>
        <v>0</v>
      </c>
      <c r="G34" s="37">
        <v>0</v>
      </c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>
        <v>0</v>
      </c>
      <c r="G35" s="37">
        <v>0</v>
      </c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>
        <v>0</v>
      </c>
      <c r="G36" s="37">
        <v>0</v>
      </c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>
        <v>0</v>
      </c>
      <c r="G37" s="37">
        <v>0</v>
      </c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>
        <v>0</v>
      </c>
      <c r="G38" s="37">
        <v>0</v>
      </c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>
        <v>0</v>
      </c>
      <c r="G39" s="37">
        <v>0</v>
      </c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>
        <v>0</v>
      </c>
      <c r="G40" s="37">
        <v>0</v>
      </c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>
        <v>0</v>
      </c>
      <c r="G41" s="37">
        <v>0</v>
      </c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>
        <v>0</v>
      </c>
      <c r="G42" s="37">
        <v>0</v>
      </c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>
        <v>0</v>
      </c>
      <c r="G43" s="37">
        <v>0</v>
      </c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>
        <v>0</v>
      </c>
      <c r="G44" s="37">
        <v>0</v>
      </c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>
        <v>0</v>
      </c>
      <c r="G45" s="37">
        <v>0</v>
      </c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>
        <v>0</v>
      </c>
      <c r="G46" s="37">
        <v>0</v>
      </c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>
        <v>0</v>
      </c>
      <c r="G47" s="37">
        <v>0</v>
      </c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>
        <v>0</v>
      </c>
      <c r="G48" s="37">
        <v>0</v>
      </c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>
        <v>0</v>
      </c>
      <c r="G49" s="37">
        <v>0</v>
      </c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>
        <v>0</v>
      </c>
      <c r="G50" s="37">
        <v>0</v>
      </c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>
        <v>0</v>
      </c>
      <c r="G51" s="37">
        <v>0</v>
      </c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>
        <v>0</v>
      </c>
      <c r="G52" s="37">
        <v>0</v>
      </c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>
        <v>0</v>
      </c>
      <c r="G53" s="37">
        <v>0</v>
      </c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>
        <v>0</v>
      </c>
      <c r="G54" s="37">
        <v>0</v>
      </c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>
        <v>0</v>
      </c>
      <c r="G55" s="37">
        <v>0</v>
      </c>
      <c r="H55" s="36"/>
      <c r="I55" s="67"/>
      <c r="J55" s="68"/>
    </row>
    <row r="56" spans="1:13" ht="30" customHeight="1" x14ac:dyDescent="0.3">
      <c r="E56" s="33"/>
      <c r="F56" s="37">
        <v>0</v>
      </c>
      <c r="G56" s="37">
        <v>0</v>
      </c>
      <c r="H56" s="36"/>
    </row>
    <row r="57" spans="1:13" ht="30" customHeight="1" x14ac:dyDescent="0.3">
      <c r="E57" s="33"/>
      <c r="F57" s="37">
        <v>0</v>
      </c>
      <c r="G57" s="37">
        <v>0</v>
      </c>
      <c r="H57" s="36"/>
    </row>
    <row r="58" spans="1:13" ht="30" customHeight="1" x14ac:dyDescent="0.3">
      <c r="E58" s="33"/>
      <c r="F58" s="37">
        <v>0</v>
      </c>
      <c r="G58" s="37">
        <v>0</v>
      </c>
      <c r="H58" s="36"/>
    </row>
    <row r="59" spans="1:13" ht="30" customHeight="1" x14ac:dyDescent="0.3">
      <c r="E59" s="33"/>
      <c r="F59" s="37">
        <v>0</v>
      </c>
      <c r="G59" s="37">
        <v>0</v>
      </c>
      <c r="H59" s="36"/>
    </row>
    <row r="60" spans="1:13" s="41" customFormat="1" ht="30" customHeight="1" x14ac:dyDescent="0.3">
      <c r="A60" s="40"/>
      <c r="E60" s="33"/>
      <c r="F60" s="37">
        <v>0</v>
      </c>
      <c r="G60" s="37">
        <v>0</v>
      </c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>
        <v>0</v>
      </c>
      <c r="G61" s="37">
        <v>0</v>
      </c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>
        <v>0</v>
      </c>
      <c r="G62" s="37">
        <v>0</v>
      </c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>
        <v>0</v>
      </c>
      <c r="G63" s="37">
        <v>0</v>
      </c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>
        <v>0</v>
      </c>
      <c r="G64" s="37">
        <v>0</v>
      </c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>
        <v>0</v>
      </c>
      <c r="G65" s="37">
        <v>0</v>
      </c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>
        <v>0</v>
      </c>
      <c r="G66" s="37">
        <v>0</v>
      </c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>
        <v>0</v>
      </c>
      <c r="G67" s="37">
        <v>0</v>
      </c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>
        <v>0</v>
      </c>
      <c r="G68" s="37">
        <v>0</v>
      </c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>
        <v>0</v>
      </c>
      <c r="G69" s="37">
        <v>0</v>
      </c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>
        <v>0</v>
      </c>
      <c r="G70" s="37">
        <v>0</v>
      </c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>
        <v>0</v>
      </c>
      <c r="G71" s="37">
        <v>0</v>
      </c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>
        <v>0</v>
      </c>
      <c r="G72" s="37">
        <v>0</v>
      </c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>
        <v>0</v>
      </c>
      <c r="G73" s="37">
        <v>0</v>
      </c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>
        <v>0</v>
      </c>
      <c r="G74" s="37">
        <v>0</v>
      </c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>
        <v>0</v>
      </c>
      <c r="G75" s="37">
        <v>0</v>
      </c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>
        <v>0</v>
      </c>
      <c r="G76" s="37">
        <v>0</v>
      </c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>
        <v>0</v>
      </c>
      <c r="G77" s="37">
        <v>0</v>
      </c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>
        <v>0</v>
      </c>
      <c r="G78" s="37">
        <v>0</v>
      </c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>
        <v>0</v>
      </c>
      <c r="G79" s="37">
        <v>0</v>
      </c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>
        <v>0</v>
      </c>
      <c r="G80" s="37">
        <v>0</v>
      </c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>
        <v>0</v>
      </c>
      <c r="G81" s="37">
        <v>0</v>
      </c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>
        <v>0</v>
      </c>
      <c r="G82" s="37">
        <v>0</v>
      </c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>
        <v>0</v>
      </c>
      <c r="G83" s="37">
        <v>0</v>
      </c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>
        <v>0</v>
      </c>
      <c r="G84" s="37">
        <v>0</v>
      </c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>
        <v>0</v>
      </c>
      <c r="G85" s="37">
        <v>0</v>
      </c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>
        <v>0</v>
      </c>
      <c r="G86" s="37">
        <v>0</v>
      </c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>
        <v>0</v>
      </c>
      <c r="G87" s="37">
        <v>0</v>
      </c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>
        <v>0</v>
      </c>
      <c r="G88" s="37">
        <v>0</v>
      </c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>
        <v>0</v>
      </c>
      <c r="G89" s="37">
        <v>0</v>
      </c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>
        <v>0</v>
      </c>
      <c r="G90" s="37">
        <v>0</v>
      </c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>
        <v>0</v>
      </c>
      <c r="G91" s="37">
        <v>0</v>
      </c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>
        <v>0</v>
      </c>
      <c r="G92" s="37">
        <v>0</v>
      </c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>
        <v>0</v>
      </c>
      <c r="G93" s="37">
        <v>0</v>
      </c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>
        <v>0</v>
      </c>
      <c r="G94" s="37">
        <v>0</v>
      </c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>
        <v>0</v>
      </c>
      <c r="G95" s="37">
        <v>0</v>
      </c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>
        <v>0</v>
      </c>
      <c r="G96" s="37">
        <v>0</v>
      </c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>
        <v>0</v>
      </c>
      <c r="G97" s="37">
        <v>0</v>
      </c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>
        <v>0</v>
      </c>
      <c r="G98" s="37">
        <v>0</v>
      </c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>
        <v>0</v>
      </c>
      <c r="G99" s="37">
        <v>0</v>
      </c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>
        <v>0</v>
      </c>
      <c r="G100" s="37">
        <v>0</v>
      </c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>
        <v>0</v>
      </c>
      <c r="G101" s="37">
        <v>0</v>
      </c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>
        <v>0</v>
      </c>
      <c r="G102" s="37">
        <v>0</v>
      </c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>
        <v>0</v>
      </c>
      <c r="G103" s="37">
        <v>0</v>
      </c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>
        <v>0</v>
      </c>
      <c r="G104" s="37">
        <v>0</v>
      </c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>
        <v>0</v>
      </c>
      <c r="G105" s="37">
        <v>0</v>
      </c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>
        <v>0</v>
      </c>
      <c r="G106" s="37">
        <v>0</v>
      </c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>
        <v>0</v>
      </c>
      <c r="G107" s="37">
        <v>0</v>
      </c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>
        <v>0</v>
      </c>
      <c r="G108" s="37">
        <v>0</v>
      </c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>
        <v>0</v>
      </c>
      <c r="G109" s="37">
        <v>0</v>
      </c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>
        <v>0</v>
      </c>
      <c r="G110" s="37">
        <v>0</v>
      </c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>
        <v>0</v>
      </c>
      <c r="G111" s="37">
        <v>0</v>
      </c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>
        <v>0</v>
      </c>
      <c r="G112" s="37">
        <v>0</v>
      </c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>
        <v>0</v>
      </c>
      <c r="G113" s="37">
        <v>0</v>
      </c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>
        <v>0</v>
      </c>
      <c r="G114" s="37">
        <v>0</v>
      </c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>
        <v>0</v>
      </c>
      <c r="G115" s="37">
        <v>0</v>
      </c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>
        <v>0</v>
      </c>
      <c r="G116" s="37">
        <v>0</v>
      </c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>
        <v>0</v>
      </c>
      <c r="G117" s="37">
        <v>0</v>
      </c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>
        <v>0</v>
      </c>
      <c r="G118" s="37">
        <v>0</v>
      </c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>
        <v>0</v>
      </c>
      <c r="G119" s="37">
        <v>0</v>
      </c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>
        <v>0</v>
      </c>
      <c r="G120" s="37">
        <v>0</v>
      </c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>
        <v>0</v>
      </c>
      <c r="G121" s="37">
        <v>0</v>
      </c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>
        <v>0</v>
      </c>
      <c r="G122" s="37">
        <v>0</v>
      </c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>
        <v>0</v>
      </c>
      <c r="G123" s="37">
        <v>0</v>
      </c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>
        <v>0</v>
      </c>
      <c r="G124" s="37">
        <v>0</v>
      </c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>
        <v>0</v>
      </c>
      <c r="G125" s="37">
        <v>0</v>
      </c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>
        <v>0</v>
      </c>
      <c r="G126" s="37">
        <v>0</v>
      </c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>
        <v>0</v>
      </c>
      <c r="G127" s="37">
        <v>0</v>
      </c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>
        <v>0</v>
      </c>
      <c r="G128" s="37">
        <v>0</v>
      </c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>
        <v>0</v>
      </c>
      <c r="G129" s="37">
        <v>0</v>
      </c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>
        <v>0</v>
      </c>
      <c r="G130" s="37">
        <v>0</v>
      </c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>
        <v>0</v>
      </c>
      <c r="G131" s="37">
        <v>0</v>
      </c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>
        <v>0</v>
      </c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>
        <v>0</v>
      </c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>
        <v>0</v>
      </c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>
        <v>0</v>
      </c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>
        <v>0</v>
      </c>
      <c r="H136" s="36">
        <f t="shared" ref="H136:H138" si="0">H135+E136-G136-F136</f>
        <v>0</v>
      </c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>
        <v>0</v>
      </c>
      <c r="H137" s="36">
        <f t="shared" si="0"/>
        <v>0</v>
      </c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>
        <v>0</v>
      </c>
      <c r="H138" s="36">
        <f t="shared" si="0"/>
        <v>0</v>
      </c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>
        <v>0</v>
      </c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1048576" name="Range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344" priority="4" operator="between">
      <formula>1</formula>
      <formula>9999999</formula>
    </cfRule>
  </conditionalFormatting>
  <conditionalFormatting sqref="D7:D16">
    <cfRule type="cellIs" dxfId="343" priority="3" operator="between">
      <formula>1</formula>
      <formula>100</formula>
    </cfRule>
  </conditionalFormatting>
  <conditionalFormatting sqref="D7:G8 D9:D16 F9:F131 E9:E133 G9:G139">
    <cfRule type="cellIs" dxfId="342" priority="5" operator="between">
      <formula>0.1</formula>
      <formula>99999999999</formula>
    </cfRule>
    <cfRule type="cellIs" dxfId="341" priority="6" operator="between">
      <formula>1</formula>
      <formula>100</formula>
    </cfRule>
  </conditionalFormatting>
  <conditionalFormatting sqref="H7:H636">
    <cfRule type="cellIs" dxfId="340" priority="1" operator="between">
      <formula>0.1</formula>
      <formula>99999999999</formula>
    </cfRule>
    <cfRule type="cellIs" dxfId="339" priority="2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11A2-24F0-4384-A149-7D70877E83E7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0" customHeight="1" x14ac:dyDescent="0.3">
      <c r="A3" s="63" t="s">
        <v>45</v>
      </c>
      <c r="B3" s="63"/>
      <c r="C3" s="63"/>
      <c r="D3" s="48" t="s">
        <v>100</v>
      </c>
      <c r="E3" s="66" t="s">
        <v>47</v>
      </c>
      <c r="F3" s="66"/>
      <c r="G3" s="66"/>
      <c r="H3" s="66"/>
      <c r="I3" s="19">
        <v>1228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12</v>
      </c>
      <c r="F6" s="27">
        <f>SUM(F7:F963)</f>
        <v>0</v>
      </c>
      <c r="G6" s="47">
        <f>SUM(G7:G963)</f>
        <v>0</v>
      </c>
      <c r="H6" s="47">
        <f>SUM(E6-F6-G6)</f>
        <v>12</v>
      </c>
      <c r="I6" s="28"/>
      <c r="J6" s="29"/>
    </row>
    <row r="7" spans="1:13" ht="56.25" x14ac:dyDescent="0.3">
      <c r="A7" s="30">
        <v>46078</v>
      </c>
      <c r="B7" s="31" t="s">
        <v>101</v>
      </c>
      <c r="C7" s="31" t="s">
        <v>97</v>
      </c>
      <c r="D7" s="32" t="s">
        <v>56</v>
      </c>
      <c r="E7" s="33">
        <v>12</v>
      </c>
      <c r="F7" s="37">
        <v>0</v>
      </c>
      <c r="G7" s="37">
        <v>0</v>
      </c>
      <c r="H7" s="33">
        <f>SUM(E7-F7-G7)</f>
        <v>12</v>
      </c>
      <c r="I7" s="67"/>
      <c r="J7" s="68"/>
    </row>
    <row r="8" spans="1:13" ht="20.25" x14ac:dyDescent="0.3">
      <c r="A8" s="30"/>
      <c r="B8" s="39"/>
      <c r="C8" s="39"/>
      <c r="D8" s="39"/>
      <c r="E8" s="33"/>
      <c r="F8" s="37">
        <v>0</v>
      </c>
      <c r="G8" s="37">
        <v>0</v>
      </c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>
        <v>0</v>
      </c>
      <c r="G9" s="37">
        <v>0</v>
      </c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>
        <v>0</v>
      </c>
      <c r="G10" s="37">
        <v>0</v>
      </c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>
        <v>0</v>
      </c>
      <c r="G11" s="37">
        <v>0</v>
      </c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>
        <v>0</v>
      </c>
      <c r="G12" s="37">
        <v>0</v>
      </c>
      <c r="H12" s="36"/>
      <c r="I12" s="67"/>
      <c r="J12" s="68"/>
    </row>
    <row r="13" spans="1:13" ht="20.25" x14ac:dyDescent="0.3">
      <c r="A13" s="30"/>
      <c r="B13" s="31"/>
      <c r="C13" s="39"/>
      <c r="D13" s="32"/>
      <c r="E13" s="33"/>
      <c r="F13" s="37">
        <v>0</v>
      </c>
      <c r="G13" s="37">
        <v>0</v>
      </c>
      <c r="H13" s="36"/>
      <c r="I13" s="67"/>
      <c r="J13" s="68"/>
    </row>
    <row r="14" spans="1:13" ht="20.25" x14ac:dyDescent="0.3">
      <c r="A14" s="30"/>
      <c r="B14" s="31"/>
      <c r="C14" s="39"/>
      <c r="D14" s="32"/>
      <c r="E14" s="33"/>
      <c r="F14" s="37">
        <v>0</v>
      </c>
      <c r="G14" s="37">
        <v>0</v>
      </c>
      <c r="H14" s="36"/>
      <c r="I14" s="67"/>
      <c r="J14" s="68"/>
    </row>
    <row r="15" spans="1:13" ht="20.25" x14ac:dyDescent="0.3">
      <c r="A15" s="30"/>
      <c r="B15" s="31"/>
      <c r="C15" s="39"/>
      <c r="D15" s="32"/>
      <c r="E15" s="33"/>
      <c r="F15" s="37">
        <v>0</v>
      </c>
      <c r="G15" s="37">
        <v>0</v>
      </c>
      <c r="H15" s="36"/>
      <c r="I15" s="67"/>
      <c r="J15" s="68"/>
    </row>
    <row r="16" spans="1:13" ht="20.25" x14ac:dyDescent="0.3">
      <c r="A16" s="30"/>
      <c r="B16" s="31"/>
      <c r="C16" s="39"/>
      <c r="D16" s="32"/>
      <c r="E16" s="33"/>
      <c r="F16" s="37">
        <v>0</v>
      </c>
      <c r="G16" s="37">
        <v>0</v>
      </c>
      <c r="H16" s="36"/>
      <c r="I16" s="67"/>
      <c r="J16" s="68"/>
    </row>
    <row r="17" spans="1:10" ht="30" customHeight="1" x14ac:dyDescent="0.3">
      <c r="A17" s="30"/>
      <c r="B17" s="39"/>
      <c r="C17" s="39"/>
      <c r="D17" s="39"/>
      <c r="E17" s="33"/>
      <c r="F17" s="37">
        <v>0</v>
      </c>
      <c r="G17" s="37">
        <v>0</v>
      </c>
      <c r="H17" s="36"/>
      <c r="I17" s="67"/>
      <c r="J17" s="68"/>
    </row>
    <row r="18" spans="1:10" ht="30" customHeight="1" x14ac:dyDescent="0.3">
      <c r="A18" s="30"/>
      <c r="B18" s="39"/>
      <c r="C18" s="39"/>
      <c r="D18" s="39"/>
      <c r="E18" s="33"/>
      <c r="F18" s="37">
        <v>0</v>
      </c>
      <c r="G18" s="37">
        <v>0</v>
      </c>
      <c r="H18" s="36"/>
      <c r="I18" s="67"/>
      <c r="J18" s="68"/>
    </row>
    <row r="19" spans="1:10" ht="30" customHeight="1" x14ac:dyDescent="0.3">
      <c r="A19" s="30"/>
      <c r="B19" s="39"/>
      <c r="C19" s="39"/>
      <c r="D19" s="39"/>
      <c r="E19" s="33"/>
      <c r="F19" s="37">
        <v>0</v>
      </c>
      <c r="G19" s="37">
        <v>0</v>
      </c>
      <c r="H19" s="36"/>
      <c r="I19" s="67"/>
      <c r="J19" s="68"/>
    </row>
    <row r="20" spans="1:10" ht="30" customHeight="1" x14ac:dyDescent="0.3">
      <c r="A20" s="30"/>
      <c r="B20" s="39"/>
      <c r="C20" s="39"/>
      <c r="D20" s="39"/>
      <c r="E20" s="33"/>
      <c r="F20" s="37">
        <v>0</v>
      </c>
      <c r="G20" s="37">
        <v>0</v>
      </c>
      <c r="H20" s="36"/>
      <c r="I20" s="67"/>
      <c r="J20" s="68"/>
    </row>
    <row r="21" spans="1:10" ht="30" customHeight="1" x14ac:dyDescent="0.3">
      <c r="A21" s="30"/>
      <c r="B21" s="39"/>
      <c r="C21" s="39"/>
      <c r="D21" s="39"/>
      <c r="E21" s="33"/>
      <c r="F21" s="37">
        <v>0</v>
      </c>
      <c r="G21" s="37">
        <v>0</v>
      </c>
      <c r="H21" s="36"/>
      <c r="I21" s="67"/>
      <c r="J21" s="68"/>
    </row>
    <row r="22" spans="1:10" ht="30" customHeight="1" x14ac:dyDescent="0.3">
      <c r="A22" s="30"/>
      <c r="B22" s="39"/>
      <c r="C22" s="39"/>
      <c r="D22" s="39"/>
      <c r="E22" s="33"/>
      <c r="F22" s="37">
        <v>0</v>
      </c>
      <c r="G22" s="37">
        <v>0</v>
      </c>
      <c r="H22" s="36"/>
      <c r="I22" s="67"/>
      <c r="J22" s="68"/>
    </row>
    <row r="23" spans="1:10" ht="30" customHeight="1" x14ac:dyDescent="0.3">
      <c r="A23" s="30"/>
      <c r="B23" s="39"/>
      <c r="C23" s="39"/>
      <c r="D23" s="39"/>
      <c r="E23" s="33"/>
      <c r="F23" s="37">
        <v>0</v>
      </c>
      <c r="G23" s="37">
        <v>0</v>
      </c>
      <c r="H23" s="36"/>
      <c r="I23" s="67"/>
      <c r="J23" s="68"/>
    </row>
    <row r="24" spans="1:10" ht="30" customHeight="1" x14ac:dyDescent="0.3">
      <c r="A24" s="30"/>
      <c r="B24" s="39"/>
      <c r="C24" s="39"/>
      <c r="D24" s="39"/>
      <c r="E24" s="33"/>
      <c r="F24" s="37">
        <v>0</v>
      </c>
      <c r="G24" s="37">
        <v>0</v>
      </c>
      <c r="H24" s="36"/>
      <c r="I24" s="67"/>
      <c r="J24" s="68"/>
    </row>
    <row r="25" spans="1:10" ht="30" customHeight="1" x14ac:dyDescent="0.3">
      <c r="A25" s="30"/>
      <c r="B25" s="39"/>
      <c r="C25" s="39"/>
      <c r="D25" s="39"/>
      <c r="E25" s="33"/>
      <c r="F25" s="37">
        <v>0</v>
      </c>
      <c r="G25" s="37">
        <v>0</v>
      </c>
      <c r="H25" s="36"/>
      <c r="I25" s="67"/>
      <c r="J25" s="68"/>
    </row>
    <row r="26" spans="1:10" ht="30" customHeight="1" x14ac:dyDescent="0.3">
      <c r="A26" s="30"/>
      <c r="B26" s="39"/>
      <c r="C26" s="39"/>
      <c r="D26" s="39"/>
      <c r="E26" s="33"/>
      <c r="F26" s="37">
        <v>0</v>
      </c>
      <c r="G26" s="37">
        <v>0</v>
      </c>
      <c r="H26" s="36"/>
      <c r="I26" s="67"/>
      <c r="J26" s="68"/>
    </row>
    <row r="27" spans="1:10" ht="30" customHeight="1" x14ac:dyDescent="0.3">
      <c r="A27" s="30"/>
      <c r="B27" s="39"/>
      <c r="C27" s="39"/>
      <c r="D27" s="39"/>
      <c r="E27" s="33"/>
      <c r="F27" s="37">
        <v>0</v>
      </c>
      <c r="G27" s="37">
        <v>0</v>
      </c>
      <c r="H27" s="36"/>
      <c r="I27" s="67"/>
      <c r="J27" s="68"/>
    </row>
    <row r="28" spans="1:10" ht="30" customHeight="1" x14ac:dyDescent="0.3">
      <c r="A28" s="30"/>
      <c r="B28" s="39"/>
      <c r="C28" s="39"/>
      <c r="D28" s="39"/>
      <c r="E28" s="33"/>
      <c r="F28" s="37">
        <v>0</v>
      </c>
      <c r="G28" s="37">
        <v>0</v>
      </c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>
        <v>0</v>
      </c>
      <c r="G29" s="37">
        <v>0</v>
      </c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>
        <v>0</v>
      </c>
      <c r="G30" s="37">
        <v>0</v>
      </c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>
        <v>0</v>
      </c>
      <c r="G31" s="37">
        <v>0</v>
      </c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>
        <v>0</v>
      </c>
      <c r="G32" s="37">
        <v>0</v>
      </c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>
        <v>0</v>
      </c>
      <c r="G33" s="37">
        <v>0</v>
      </c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>
        <v>0</v>
      </c>
      <c r="G34" s="37">
        <v>0</v>
      </c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>
        <v>0</v>
      </c>
      <c r="G35" s="37">
        <v>0</v>
      </c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>
        <v>0</v>
      </c>
      <c r="G36" s="37">
        <v>0</v>
      </c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>
        <v>0</v>
      </c>
      <c r="G37" s="37">
        <v>0</v>
      </c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>
        <v>0</v>
      </c>
      <c r="G38" s="37">
        <v>0</v>
      </c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>
        <v>0</v>
      </c>
      <c r="G39" s="37">
        <v>0</v>
      </c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>
        <v>0</v>
      </c>
      <c r="G40" s="37">
        <v>0</v>
      </c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>
        <v>0</v>
      </c>
      <c r="G41" s="37">
        <v>0</v>
      </c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>
        <v>0</v>
      </c>
      <c r="G42" s="37">
        <v>0</v>
      </c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>
        <v>0</v>
      </c>
      <c r="G43" s="37">
        <v>0</v>
      </c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>
        <v>0</v>
      </c>
      <c r="G44" s="37">
        <v>0</v>
      </c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>
        <v>0</v>
      </c>
      <c r="G45" s="37">
        <v>0</v>
      </c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>
        <v>0</v>
      </c>
      <c r="G46" s="37">
        <v>0</v>
      </c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>
        <v>0</v>
      </c>
      <c r="G47" s="37">
        <v>0</v>
      </c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>
        <v>0</v>
      </c>
      <c r="G48" s="37">
        <v>0</v>
      </c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>
        <v>0</v>
      </c>
      <c r="G49" s="37">
        <v>0</v>
      </c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>
        <v>0</v>
      </c>
      <c r="G50" s="37">
        <v>0</v>
      </c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>
        <v>0</v>
      </c>
      <c r="G51" s="37">
        <v>0</v>
      </c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>
        <v>0</v>
      </c>
      <c r="G52" s="37">
        <v>0</v>
      </c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>
        <v>0</v>
      </c>
      <c r="G53" s="37">
        <v>0</v>
      </c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>
        <v>0</v>
      </c>
      <c r="G54" s="37">
        <v>0</v>
      </c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>
        <v>0</v>
      </c>
      <c r="G55" s="37">
        <v>0</v>
      </c>
      <c r="H55" s="36"/>
      <c r="I55" s="67"/>
      <c r="J55" s="68"/>
    </row>
    <row r="56" spans="1:13" ht="30" customHeight="1" x14ac:dyDescent="0.3">
      <c r="E56" s="33"/>
      <c r="F56" s="37">
        <v>0</v>
      </c>
      <c r="G56" s="37">
        <v>0</v>
      </c>
      <c r="H56" s="36"/>
    </row>
    <row r="57" spans="1:13" ht="30" customHeight="1" x14ac:dyDescent="0.3">
      <c r="E57" s="33"/>
      <c r="F57" s="37">
        <v>0</v>
      </c>
      <c r="G57" s="37">
        <v>0</v>
      </c>
      <c r="H57" s="36"/>
    </row>
    <row r="58" spans="1:13" ht="30" customHeight="1" x14ac:dyDescent="0.3">
      <c r="E58" s="33"/>
      <c r="F58" s="37">
        <v>0</v>
      </c>
      <c r="G58" s="37">
        <v>0</v>
      </c>
      <c r="H58" s="36"/>
    </row>
    <row r="59" spans="1:13" ht="30" customHeight="1" x14ac:dyDescent="0.3">
      <c r="E59" s="33"/>
      <c r="F59" s="37">
        <v>0</v>
      </c>
      <c r="G59" s="37">
        <v>0</v>
      </c>
      <c r="H59" s="36"/>
    </row>
    <row r="60" spans="1:13" s="41" customFormat="1" ht="30" customHeight="1" x14ac:dyDescent="0.3">
      <c r="A60" s="40"/>
      <c r="E60" s="33"/>
      <c r="F60" s="37">
        <v>0</v>
      </c>
      <c r="G60" s="37">
        <v>0</v>
      </c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>
        <v>0</v>
      </c>
      <c r="G61" s="37">
        <v>0</v>
      </c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>
        <v>0</v>
      </c>
      <c r="G62" s="37">
        <v>0</v>
      </c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>
        <v>0</v>
      </c>
      <c r="G63" s="37">
        <v>0</v>
      </c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>
        <v>0</v>
      </c>
      <c r="G64" s="37">
        <v>0</v>
      </c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>
        <v>0</v>
      </c>
      <c r="G65" s="37">
        <v>0</v>
      </c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>
        <v>0</v>
      </c>
      <c r="G66" s="37">
        <v>0</v>
      </c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>
        <v>0</v>
      </c>
      <c r="G67" s="37">
        <v>0</v>
      </c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>
        <v>0</v>
      </c>
      <c r="G68" s="37">
        <v>0</v>
      </c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>
        <v>0</v>
      </c>
      <c r="G69" s="37">
        <v>0</v>
      </c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>
        <v>0</v>
      </c>
      <c r="G70" s="37">
        <v>0</v>
      </c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>
        <v>0</v>
      </c>
      <c r="G71" s="37">
        <v>0</v>
      </c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>
        <v>0</v>
      </c>
      <c r="G72" s="37">
        <v>0</v>
      </c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>
        <v>0</v>
      </c>
      <c r="G73" s="37">
        <v>0</v>
      </c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>
        <v>0</v>
      </c>
      <c r="G74" s="37">
        <v>0</v>
      </c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>
        <v>0</v>
      </c>
      <c r="G75" s="37">
        <v>0</v>
      </c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>
        <v>0</v>
      </c>
      <c r="G76" s="37">
        <v>0</v>
      </c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>
        <v>0</v>
      </c>
      <c r="G77" s="37">
        <v>0</v>
      </c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>
        <v>0</v>
      </c>
      <c r="G78" s="37">
        <v>0</v>
      </c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>
        <v>0</v>
      </c>
      <c r="G79" s="37">
        <v>0</v>
      </c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>
        <v>0</v>
      </c>
      <c r="G80" s="37">
        <v>0</v>
      </c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>
        <v>0</v>
      </c>
      <c r="G81" s="37">
        <v>0</v>
      </c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>
        <v>0</v>
      </c>
      <c r="G82" s="37">
        <v>0</v>
      </c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>
        <v>0</v>
      </c>
      <c r="G83" s="37">
        <v>0</v>
      </c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>
        <v>0</v>
      </c>
      <c r="G84" s="37">
        <v>0</v>
      </c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>
        <v>0</v>
      </c>
      <c r="G85" s="37">
        <v>0</v>
      </c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>
        <v>0</v>
      </c>
      <c r="G86" s="37">
        <v>0</v>
      </c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>
        <v>0</v>
      </c>
      <c r="G87" s="37">
        <v>0</v>
      </c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>
        <v>0</v>
      </c>
      <c r="G88" s="37">
        <v>0</v>
      </c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>
        <v>0</v>
      </c>
      <c r="G89" s="37">
        <v>0</v>
      </c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>
        <v>0</v>
      </c>
      <c r="G90" s="37">
        <v>0</v>
      </c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>
        <v>0</v>
      </c>
      <c r="G91" s="37">
        <v>0</v>
      </c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>
        <v>0</v>
      </c>
      <c r="G92" s="37">
        <v>0</v>
      </c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>
        <v>0</v>
      </c>
      <c r="G93" s="37">
        <v>0</v>
      </c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>
        <v>0</v>
      </c>
      <c r="G94" s="37">
        <v>0</v>
      </c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>
        <v>0</v>
      </c>
      <c r="G95" s="37">
        <v>0</v>
      </c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>
        <v>0</v>
      </c>
      <c r="G96" s="37">
        <v>0</v>
      </c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>
        <v>0</v>
      </c>
      <c r="G97" s="37">
        <v>0</v>
      </c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>
        <v>0</v>
      </c>
      <c r="G98" s="37">
        <v>0</v>
      </c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>
        <v>0</v>
      </c>
      <c r="G99" s="37">
        <v>0</v>
      </c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>
        <v>0</v>
      </c>
      <c r="G100" s="37">
        <v>0</v>
      </c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>
        <v>0</v>
      </c>
      <c r="G101" s="37">
        <v>0</v>
      </c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>
        <v>0</v>
      </c>
      <c r="G102" s="37">
        <v>0</v>
      </c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>
        <v>0</v>
      </c>
      <c r="G103" s="37">
        <v>0</v>
      </c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>
        <v>0</v>
      </c>
      <c r="G104" s="37">
        <v>0</v>
      </c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>
        <v>0</v>
      </c>
      <c r="G105" s="37">
        <v>0</v>
      </c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>
        <v>0</v>
      </c>
      <c r="G106" s="37">
        <v>0</v>
      </c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>
        <v>0</v>
      </c>
      <c r="G107" s="37">
        <v>0</v>
      </c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>
        <v>0</v>
      </c>
      <c r="G108" s="37">
        <v>0</v>
      </c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>
        <v>0</v>
      </c>
      <c r="G109" s="37">
        <v>0</v>
      </c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>
        <v>0</v>
      </c>
      <c r="G110" s="37">
        <v>0</v>
      </c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>
        <v>0</v>
      </c>
      <c r="G111" s="37">
        <v>0</v>
      </c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>
        <v>0</v>
      </c>
      <c r="G112" s="37">
        <v>0</v>
      </c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>
        <v>0</v>
      </c>
      <c r="G113" s="37">
        <v>0</v>
      </c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>
        <v>0</v>
      </c>
      <c r="G114" s="37">
        <v>0</v>
      </c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>
        <v>0</v>
      </c>
      <c r="G115" s="37">
        <v>0</v>
      </c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>
        <v>0</v>
      </c>
      <c r="G116" s="37">
        <v>0</v>
      </c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>
        <v>0</v>
      </c>
      <c r="G117" s="37">
        <v>0</v>
      </c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>
        <v>0</v>
      </c>
      <c r="G118" s="37">
        <v>0</v>
      </c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>
        <v>0</v>
      </c>
      <c r="G119" s="37">
        <v>0</v>
      </c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>
        <v>0</v>
      </c>
      <c r="G120" s="37">
        <v>0</v>
      </c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>
        <v>0</v>
      </c>
      <c r="G121" s="37">
        <v>0</v>
      </c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>
        <v>0</v>
      </c>
      <c r="G122" s="37">
        <v>0</v>
      </c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>
        <v>0</v>
      </c>
      <c r="G123" s="37">
        <v>0</v>
      </c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>
        <v>0</v>
      </c>
      <c r="G124" s="37">
        <v>0</v>
      </c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>
        <v>0</v>
      </c>
      <c r="G125" s="37">
        <v>0</v>
      </c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>
        <v>0</v>
      </c>
      <c r="G126" s="37">
        <v>0</v>
      </c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>
        <v>0</v>
      </c>
      <c r="G127" s="37">
        <v>0</v>
      </c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>
        <v>0</v>
      </c>
      <c r="G128" s="37">
        <v>0</v>
      </c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>
        <v>0</v>
      </c>
      <c r="G129" s="37">
        <v>0</v>
      </c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>
        <v>0</v>
      </c>
      <c r="G130" s="37">
        <v>0</v>
      </c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>
        <v>0</v>
      </c>
      <c r="G131" s="37">
        <v>0</v>
      </c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>
        <v>0</v>
      </c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>
        <v>0</v>
      </c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>
        <v>0</v>
      </c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>
        <v>0</v>
      </c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>
        <v>0</v>
      </c>
      <c r="H136" s="36">
        <f t="shared" ref="H136:H138" si="0">H135+E136-G136-F136</f>
        <v>0</v>
      </c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>
        <v>0</v>
      </c>
      <c r="H137" s="36">
        <f t="shared" si="0"/>
        <v>0</v>
      </c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>
        <v>0</v>
      </c>
      <c r="H138" s="36">
        <f t="shared" si="0"/>
        <v>0</v>
      </c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>
        <v>0</v>
      </c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D7 E7:G1048576 A9:D1048576" name="Range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 B9:B55">
    <cfRule type="cellIs" dxfId="338" priority="4" operator="between">
      <formula>1</formula>
      <formula>9999999</formula>
    </cfRule>
  </conditionalFormatting>
  <conditionalFormatting sqref="D7 D9:D16">
    <cfRule type="cellIs" dxfId="337" priority="3" operator="between">
      <formula>1</formula>
      <formula>100</formula>
    </cfRule>
  </conditionalFormatting>
  <conditionalFormatting sqref="D7:G7 E8:G8 D9:D16 F9:F131 E9:E133 G9:G139">
    <cfRule type="cellIs" dxfId="336" priority="5" operator="between">
      <formula>0.1</formula>
      <formula>99999999999</formula>
    </cfRule>
    <cfRule type="cellIs" dxfId="335" priority="6" operator="between">
      <formula>1</formula>
      <formula>100</formula>
    </cfRule>
  </conditionalFormatting>
  <conditionalFormatting sqref="H7:H636">
    <cfRule type="cellIs" dxfId="334" priority="1" operator="between">
      <formula>0.1</formula>
      <formula>99999999999</formula>
    </cfRule>
    <cfRule type="cellIs" dxfId="333" priority="2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1DF0-2054-4E2D-B735-3B8421ACC41A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40.5" customHeight="1" x14ac:dyDescent="0.3">
      <c r="A3" s="63" t="s">
        <v>45</v>
      </c>
      <c r="B3" s="63"/>
      <c r="C3" s="63"/>
      <c r="D3" s="50" t="s">
        <v>7</v>
      </c>
      <c r="E3" s="66" t="s">
        <v>47</v>
      </c>
      <c r="F3" s="66"/>
      <c r="G3" s="66"/>
      <c r="H3" s="66"/>
      <c r="I3" s="19">
        <v>1228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36</v>
      </c>
      <c r="F6" s="27">
        <f>SUM(F7:F963)</f>
        <v>0</v>
      </c>
      <c r="G6" s="47">
        <f>SUM(G7:G963)</f>
        <v>0</v>
      </c>
      <c r="H6" s="47">
        <f>SUM(E6-F6-G6)</f>
        <v>36</v>
      </c>
      <c r="I6" s="28"/>
      <c r="J6" s="29"/>
    </row>
    <row r="7" spans="1:13" ht="56.25" x14ac:dyDescent="0.3">
      <c r="A7" s="30">
        <v>45441</v>
      </c>
      <c r="B7" s="31" t="s">
        <v>55</v>
      </c>
      <c r="C7" s="31" t="s">
        <v>0</v>
      </c>
      <c r="D7" s="32" t="s">
        <v>56</v>
      </c>
      <c r="E7" s="33">
        <v>36</v>
      </c>
      <c r="F7" s="37">
        <v>0</v>
      </c>
      <c r="G7" s="37">
        <v>0</v>
      </c>
      <c r="H7" s="33">
        <f>SUM(E7-F7-G7)</f>
        <v>36</v>
      </c>
      <c r="I7" s="67"/>
      <c r="J7" s="68"/>
    </row>
    <row r="8" spans="1:13" ht="20.25" x14ac:dyDescent="0.3">
      <c r="A8" s="30"/>
      <c r="B8" s="39"/>
      <c r="C8" s="39"/>
      <c r="D8" s="39"/>
      <c r="E8" s="33"/>
      <c r="F8" s="37">
        <v>0</v>
      </c>
      <c r="G8" s="37">
        <v>0</v>
      </c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>
        <v>0</v>
      </c>
      <c r="G9" s="37">
        <v>0</v>
      </c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>
        <v>0</v>
      </c>
      <c r="G10" s="37">
        <v>0</v>
      </c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>
        <v>0</v>
      </c>
      <c r="G11" s="37">
        <v>0</v>
      </c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>
        <v>0</v>
      </c>
      <c r="G12" s="37">
        <v>0</v>
      </c>
      <c r="H12" s="36"/>
      <c r="I12" s="67"/>
      <c r="J12" s="68"/>
    </row>
    <row r="13" spans="1:13" ht="20.25" x14ac:dyDescent="0.3">
      <c r="A13" s="30"/>
      <c r="B13" s="31"/>
      <c r="C13" s="39"/>
      <c r="D13" s="32"/>
      <c r="E13" s="33"/>
      <c r="F13" s="37">
        <v>0</v>
      </c>
      <c r="G13" s="37">
        <v>0</v>
      </c>
      <c r="H13" s="36"/>
      <c r="I13" s="67"/>
      <c r="J13" s="68"/>
    </row>
    <row r="14" spans="1:13" ht="20.25" x14ac:dyDescent="0.3">
      <c r="A14" s="30"/>
      <c r="B14" s="31"/>
      <c r="C14" s="39"/>
      <c r="D14" s="32"/>
      <c r="E14" s="33"/>
      <c r="F14" s="37">
        <v>0</v>
      </c>
      <c r="G14" s="37">
        <v>0</v>
      </c>
      <c r="H14" s="36"/>
      <c r="I14" s="67"/>
      <c r="J14" s="68"/>
    </row>
    <row r="15" spans="1:13" ht="20.25" x14ac:dyDescent="0.3">
      <c r="A15" s="30"/>
      <c r="B15" s="31"/>
      <c r="C15" s="39"/>
      <c r="D15" s="32"/>
      <c r="E15" s="33"/>
      <c r="F15" s="37">
        <v>0</v>
      </c>
      <c r="G15" s="37">
        <v>0</v>
      </c>
      <c r="H15" s="36"/>
      <c r="I15" s="67"/>
      <c r="J15" s="68"/>
    </row>
    <row r="16" spans="1:13" ht="20.25" x14ac:dyDescent="0.3">
      <c r="A16" s="30"/>
      <c r="B16" s="31"/>
      <c r="C16" s="39"/>
      <c r="D16" s="32"/>
      <c r="E16" s="33"/>
      <c r="F16" s="37">
        <v>0</v>
      </c>
      <c r="G16" s="37">
        <v>0</v>
      </c>
      <c r="H16" s="36"/>
      <c r="I16" s="67"/>
      <c r="J16" s="68"/>
    </row>
    <row r="17" spans="1:10" ht="30" customHeight="1" x14ac:dyDescent="0.3">
      <c r="A17" s="30"/>
      <c r="B17" s="39"/>
      <c r="C17" s="39"/>
      <c r="D17" s="39"/>
      <c r="E17" s="33"/>
      <c r="F17" s="37">
        <v>0</v>
      </c>
      <c r="G17" s="37">
        <v>0</v>
      </c>
      <c r="H17" s="36"/>
      <c r="I17" s="67"/>
      <c r="J17" s="68"/>
    </row>
    <row r="18" spans="1:10" ht="30" customHeight="1" x14ac:dyDescent="0.3">
      <c r="A18" s="30"/>
      <c r="B18" s="39"/>
      <c r="C18" s="39"/>
      <c r="D18" s="39"/>
      <c r="E18" s="33"/>
      <c r="F18" s="37">
        <v>0</v>
      </c>
      <c r="G18" s="37">
        <v>0</v>
      </c>
      <c r="H18" s="36"/>
      <c r="I18" s="67"/>
      <c r="J18" s="68"/>
    </row>
    <row r="19" spans="1:10" ht="30" customHeight="1" x14ac:dyDescent="0.3">
      <c r="A19" s="30"/>
      <c r="B19" s="39"/>
      <c r="C19" s="39"/>
      <c r="D19" s="39"/>
      <c r="E19" s="33"/>
      <c r="F19" s="37">
        <v>0</v>
      </c>
      <c r="G19" s="37">
        <v>0</v>
      </c>
      <c r="H19" s="36"/>
      <c r="I19" s="67"/>
      <c r="J19" s="68"/>
    </row>
    <row r="20" spans="1:10" ht="30" customHeight="1" x14ac:dyDescent="0.3">
      <c r="A20" s="30"/>
      <c r="B20" s="39"/>
      <c r="C20" s="39"/>
      <c r="D20" s="39"/>
      <c r="E20" s="33"/>
      <c r="F20" s="37">
        <v>0</v>
      </c>
      <c r="G20" s="37">
        <v>0</v>
      </c>
      <c r="H20" s="36"/>
      <c r="I20" s="67"/>
      <c r="J20" s="68"/>
    </row>
    <row r="21" spans="1:10" ht="30" customHeight="1" x14ac:dyDescent="0.3">
      <c r="A21" s="30"/>
      <c r="B21" s="39"/>
      <c r="C21" s="39"/>
      <c r="D21" s="39"/>
      <c r="E21" s="33"/>
      <c r="F21" s="37">
        <v>0</v>
      </c>
      <c r="G21" s="37">
        <v>0</v>
      </c>
      <c r="H21" s="36"/>
      <c r="I21" s="67"/>
      <c r="J21" s="68"/>
    </row>
    <row r="22" spans="1:10" ht="30" customHeight="1" x14ac:dyDescent="0.3">
      <c r="A22" s="30"/>
      <c r="B22" s="39"/>
      <c r="C22" s="39"/>
      <c r="D22" s="39"/>
      <c r="E22" s="33"/>
      <c r="F22" s="37">
        <v>0</v>
      </c>
      <c r="G22" s="37">
        <v>0</v>
      </c>
      <c r="H22" s="36"/>
      <c r="I22" s="67"/>
      <c r="J22" s="68"/>
    </row>
    <row r="23" spans="1:10" ht="30" customHeight="1" x14ac:dyDescent="0.3">
      <c r="A23" s="30"/>
      <c r="B23" s="39"/>
      <c r="C23" s="39"/>
      <c r="D23" s="39"/>
      <c r="E23" s="33"/>
      <c r="F23" s="37">
        <v>0</v>
      </c>
      <c r="G23" s="37">
        <v>0</v>
      </c>
      <c r="H23" s="36"/>
      <c r="I23" s="67"/>
      <c r="J23" s="68"/>
    </row>
    <row r="24" spans="1:10" ht="30" customHeight="1" x14ac:dyDescent="0.3">
      <c r="A24" s="30"/>
      <c r="B24" s="39"/>
      <c r="C24" s="39"/>
      <c r="D24" s="39"/>
      <c r="E24" s="33"/>
      <c r="F24" s="37">
        <v>0</v>
      </c>
      <c r="G24" s="37">
        <v>0</v>
      </c>
      <c r="H24" s="36"/>
      <c r="I24" s="67"/>
      <c r="J24" s="68"/>
    </row>
    <row r="25" spans="1:10" ht="30" customHeight="1" x14ac:dyDescent="0.3">
      <c r="A25" s="30"/>
      <c r="B25" s="39"/>
      <c r="C25" s="39"/>
      <c r="D25" s="39"/>
      <c r="E25" s="33"/>
      <c r="F25" s="37">
        <v>0</v>
      </c>
      <c r="G25" s="37">
        <v>0</v>
      </c>
      <c r="H25" s="36"/>
      <c r="I25" s="67"/>
      <c r="J25" s="68"/>
    </row>
    <row r="26" spans="1:10" ht="30" customHeight="1" x14ac:dyDescent="0.3">
      <c r="A26" s="30"/>
      <c r="B26" s="39"/>
      <c r="C26" s="39"/>
      <c r="D26" s="39"/>
      <c r="E26" s="33"/>
      <c r="F26" s="37">
        <v>0</v>
      </c>
      <c r="G26" s="37">
        <v>0</v>
      </c>
      <c r="H26" s="36"/>
      <c r="I26" s="67"/>
      <c r="J26" s="68"/>
    </row>
    <row r="27" spans="1:10" ht="30" customHeight="1" x14ac:dyDescent="0.3">
      <c r="A27" s="30"/>
      <c r="B27" s="39"/>
      <c r="C27" s="39"/>
      <c r="D27" s="39"/>
      <c r="E27" s="33"/>
      <c r="F27" s="37">
        <v>0</v>
      </c>
      <c r="G27" s="37">
        <v>0</v>
      </c>
      <c r="H27" s="36"/>
      <c r="I27" s="67"/>
      <c r="J27" s="68"/>
    </row>
    <row r="28" spans="1:10" ht="30" customHeight="1" x14ac:dyDescent="0.3">
      <c r="A28" s="30"/>
      <c r="B28" s="39"/>
      <c r="C28" s="39"/>
      <c r="D28" s="39"/>
      <c r="E28" s="33"/>
      <c r="F28" s="37">
        <v>0</v>
      </c>
      <c r="G28" s="37">
        <v>0</v>
      </c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>
        <v>0</v>
      </c>
      <c r="G29" s="37">
        <v>0</v>
      </c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>
        <v>0</v>
      </c>
      <c r="G30" s="37">
        <v>0</v>
      </c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>
        <v>0</v>
      </c>
      <c r="G31" s="37">
        <v>0</v>
      </c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>
        <v>0</v>
      </c>
      <c r="G32" s="37">
        <v>0</v>
      </c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>
        <v>0</v>
      </c>
      <c r="G33" s="37">
        <v>0</v>
      </c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>
        <v>0</v>
      </c>
      <c r="G34" s="37">
        <v>0</v>
      </c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>
        <v>0</v>
      </c>
      <c r="G35" s="37">
        <v>0</v>
      </c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>
        <v>0</v>
      </c>
      <c r="G36" s="37">
        <v>0</v>
      </c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>
        <v>0</v>
      </c>
      <c r="G37" s="37">
        <v>0</v>
      </c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>
        <v>0</v>
      </c>
      <c r="G38" s="37">
        <v>0</v>
      </c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>
        <v>0</v>
      </c>
      <c r="G39" s="37">
        <v>0</v>
      </c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>
        <v>0</v>
      </c>
      <c r="G40" s="37">
        <v>0</v>
      </c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>
        <v>0</v>
      </c>
      <c r="G41" s="37">
        <v>0</v>
      </c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>
        <v>0</v>
      </c>
      <c r="G42" s="37">
        <v>0</v>
      </c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>
        <v>0</v>
      </c>
      <c r="G43" s="37">
        <v>0</v>
      </c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>
        <v>0</v>
      </c>
      <c r="G44" s="37">
        <v>0</v>
      </c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>
        <v>0</v>
      </c>
      <c r="G45" s="37">
        <v>0</v>
      </c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>
        <v>0</v>
      </c>
      <c r="G46" s="37">
        <v>0</v>
      </c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>
        <v>0</v>
      </c>
      <c r="G47" s="37">
        <v>0</v>
      </c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>
        <v>0</v>
      </c>
      <c r="G48" s="37">
        <v>0</v>
      </c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>
        <v>0</v>
      </c>
      <c r="G49" s="37">
        <v>0</v>
      </c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>
        <v>0</v>
      </c>
      <c r="G50" s="37">
        <v>0</v>
      </c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>
        <v>0</v>
      </c>
      <c r="G51" s="37">
        <v>0</v>
      </c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>
        <v>0</v>
      </c>
      <c r="G52" s="37">
        <v>0</v>
      </c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>
        <v>0</v>
      </c>
      <c r="G53" s="37">
        <v>0</v>
      </c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>
        <v>0</v>
      </c>
      <c r="G54" s="37">
        <v>0</v>
      </c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>
        <v>0</v>
      </c>
      <c r="G55" s="37">
        <v>0</v>
      </c>
      <c r="H55" s="36"/>
      <c r="I55" s="67"/>
      <c r="J55" s="68"/>
    </row>
    <row r="56" spans="1:13" ht="30" customHeight="1" x14ac:dyDescent="0.3">
      <c r="E56" s="33"/>
      <c r="F56" s="37">
        <v>0</v>
      </c>
      <c r="G56" s="37">
        <v>0</v>
      </c>
      <c r="H56" s="36"/>
    </row>
    <row r="57" spans="1:13" ht="30" customHeight="1" x14ac:dyDescent="0.3">
      <c r="E57" s="33"/>
      <c r="F57" s="37">
        <v>0</v>
      </c>
      <c r="G57" s="37">
        <v>0</v>
      </c>
      <c r="H57" s="36"/>
    </row>
    <row r="58" spans="1:13" ht="30" customHeight="1" x14ac:dyDescent="0.3">
      <c r="E58" s="33"/>
      <c r="F58" s="37">
        <v>0</v>
      </c>
      <c r="G58" s="37">
        <v>0</v>
      </c>
      <c r="H58" s="36"/>
    </row>
    <row r="59" spans="1:13" ht="30" customHeight="1" x14ac:dyDescent="0.3">
      <c r="E59" s="33"/>
      <c r="F59" s="37">
        <v>0</v>
      </c>
      <c r="G59" s="37">
        <v>0</v>
      </c>
      <c r="H59" s="36"/>
    </row>
    <row r="60" spans="1:13" s="41" customFormat="1" ht="30" customHeight="1" x14ac:dyDescent="0.3">
      <c r="A60" s="40"/>
      <c r="E60" s="33"/>
      <c r="F60" s="37">
        <v>0</v>
      </c>
      <c r="G60" s="37">
        <v>0</v>
      </c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>
        <v>0</v>
      </c>
      <c r="G61" s="37">
        <v>0</v>
      </c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>
        <v>0</v>
      </c>
      <c r="G62" s="37">
        <v>0</v>
      </c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>
        <v>0</v>
      </c>
      <c r="G63" s="37">
        <v>0</v>
      </c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>
        <v>0</v>
      </c>
      <c r="G64" s="37">
        <v>0</v>
      </c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>
        <v>0</v>
      </c>
      <c r="G65" s="37">
        <v>0</v>
      </c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>
        <v>0</v>
      </c>
      <c r="G66" s="37">
        <v>0</v>
      </c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>
        <v>0</v>
      </c>
      <c r="G67" s="37">
        <v>0</v>
      </c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>
        <v>0</v>
      </c>
      <c r="G68" s="37">
        <v>0</v>
      </c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>
        <v>0</v>
      </c>
      <c r="G69" s="37">
        <v>0</v>
      </c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>
        <v>0</v>
      </c>
      <c r="G70" s="37">
        <v>0</v>
      </c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>
        <v>0</v>
      </c>
      <c r="G71" s="37">
        <v>0</v>
      </c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>
        <v>0</v>
      </c>
      <c r="G72" s="37">
        <v>0</v>
      </c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>
        <v>0</v>
      </c>
      <c r="G73" s="37">
        <v>0</v>
      </c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>
        <v>0</v>
      </c>
      <c r="G74" s="37">
        <v>0</v>
      </c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>
        <v>0</v>
      </c>
      <c r="G75" s="37">
        <v>0</v>
      </c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>
        <v>0</v>
      </c>
      <c r="G76" s="37">
        <v>0</v>
      </c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>
        <v>0</v>
      </c>
      <c r="G77" s="37">
        <v>0</v>
      </c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>
        <v>0</v>
      </c>
      <c r="G78" s="37">
        <v>0</v>
      </c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>
        <v>0</v>
      </c>
      <c r="G79" s="37">
        <v>0</v>
      </c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>
        <v>0</v>
      </c>
      <c r="G80" s="37">
        <v>0</v>
      </c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>
        <v>0</v>
      </c>
      <c r="G81" s="37">
        <v>0</v>
      </c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>
        <v>0</v>
      </c>
      <c r="G82" s="37">
        <v>0</v>
      </c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>
        <v>0</v>
      </c>
      <c r="G83" s="37">
        <v>0</v>
      </c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>
        <v>0</v>
      </c>
      <c r="G84" s="37">
        <v>0</v>
      </c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>
        <v>0</v>
      </c>
      <c r="G85" s="37">
        <v>0</v>
      </c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>
        <v>0</v>
      </c>
      <c r="G86" s="37">
        <v>0</v>
      </c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>
        <v>0</v>
      </c>
      <c r="G87" s="37">
        <v>0</v>
      </c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>
        <v>0</v>
      </c>
      <c r="G88" s="37">
        <v>0</v>
      </c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>
        <v>0</v>
      </c>
      <c r="G89" s="37">
        <v>0</v>
      </c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>
        <v>0</v>
      </c>
      <c r="G90" s="37">
        <v>0</v>
      </c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>
        <v>0</v>
      </c>
      <c r="G91" s="37">
        <v>0</v>
      </c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>
        <v>0</v>
      </c>
      <c r="G92" s="37">
        <v>0</v>
      </c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>
        <v>0</v>
      </c>
      <c r="G93" s="37">
        <v>0</v>
      </c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>
        <v>0</v>
      </c>
      <c r="G94" s="37">
        <v>0</v>
      </c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>
        <v>0</v>
      </c>
      <c r="G95" s="37">
        <v>0</v>
      </c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>
        <v>0</v>
      </c>
      <c r="G96" s="37">
        <v>0</v>
      </c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>
        <v>0</v>
      </c>
      <c r="G97" s="37">
        <v>0</v>
      </c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>
        <v>0</v>
      </c>
      <c r="G98" s="37">
        <v>0</v>
      </c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>
        <v>0</v>
      </c>
      <c r="G99" s="37">
        <v>0</v>
      </c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>
        <v>0</v>
      </c>
      <c r="G100" s="37">
        <v>0</v>
      </c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>
        <v>0</v>
      </c>
      <c r="G101" s="37">
        <v>0</v>
      </c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>
        <v>0</v>
      </c>
      <c r="G102" s="37">
        <v>0</v>
      </c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>
        <v>0</v>
      </c>
      <c r="G103" s="37">
        <v>0</v>
      </c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>
        <v>0</v>
      </c>
      <c r="G104" s="37">
        <v>0</v>
      </c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>
        <v>0</v>
      </c>
      <c r="G105" s="37">
        <v>0</v>
      </c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>
        <v>0</v>
      </c>
      <c r="G106" s="37">
        <v>0</v>
      </c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>
        <v>0</v>
      </c>
      <c r="G107" s="37">
        <v>0</v>
      </c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>
        <v>0</v>
      </c>
      <c r="G108" s="37">
        <v>0</v>
      </c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>
        <v>0</v>
      </c>
      <c r="G109" s="37">
        <v>0</v>
      </c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>
        <v>0</v>
      </c>
      <c r="G110" s="37">
        <v>0</v>
      </c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>
        <v>0</v>
      </c>
      <c r="G111" s="37">
        <v>0</v>
      </c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>
        <v>0</v>
      </c>
      <c r="G112" s="37">
        <v>0</v>
      </c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>
        <v>0</v>
      </c>
      <c r="G113" s="37">
        <v>0</v>
      </c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>
        <v>0</v>
      </c>
      <c r="G114" s="37">
        <v>0</v>
      </c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>
        <v>0</v>
      </c>
      <c r="G115" s="37">
        <v>0</v>
      </c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>
        <v>0</v>
      </c>
      <c r="G116" s="37">
        <v>0</v>
      </c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>
        <v>0</v>
      </c>
      <c r="G117" s="37">
        <v>0</v>
      </c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>
        <v>0</v>
      </c>
      <c r="G118" s="37">
        <v>0</v>
      </c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>
        <v>0</v>
      </c>
      <c r="G119" s="37">
        <v>0</v>
      </c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>
        <v>0</v>
      </c>
      <c r="G120" s="37">
        <v>0</v>
      </c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>
        <v>0</v>
      </c>
      <c r="G121" s="37">
        <v>0</v>
      </c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>
        <v>0</v>
      </c>
      <c r="G122" s="37">
        <v>0</v>
      </c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>
        <v>0</v>
      </c>
      <c r="G123" s="37">
        <v>0</v>
      </c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>
        <v>0</v>
      </c>
      <c r="G124" s="37">
        <v>0</v>
      </c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>
        <v>0</v>
      </c>
      <c r="G125" s="37">
        <v>0</v>
      </c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>
        <v>0</v>
      </c>
      <c r="G126" s="37">
        <v>0</v>
      </c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>
        <v>0</v>
      </c>
      <c r="G127" s="37">
        <v>0</v>
      </c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>
        <v>0</v>
      </c>
      <c r="G128" s="37">
        <v>0</v>
      </c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>
        <v>0</v>
      </c>
      <c r="G129" s="37">
        <v>0</v>
      </c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>
        <v>0</v>
      </c>
      <c r="G130" s="37">
        <v>0</v>
      </c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>
        <v>0</v>
      </c>
      <c r="G131" s="37">
        <v>0</v>
      </c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>
        <v>0</v>
      </c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>
        <v>0</v>
      </c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>
        <v>0</v>
      </c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>
        <v>0</v>
      </c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>
        <v>0</v>
      </c>
      <c r="H136" s="36">
        <f t="shared" ref="H136:H138" si="0">H135+E136-G136-F136</f>
        <v>0</v>
      </c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>
        <v>0</v>
      </c>
      <c r="H137" s="36">
        <f t="shared" si="0"/>
        <v>0</v>
      </c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>
        <v>0</v>
      </c>
      <c r="H138" s="36">
        <f t="shared" si="0"/>
        <v>0</v>
      </c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>
        <v>0</v>
      </c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E7:G1048576 A9:D1048576" name="Range1"/>
    <protectedRange algorithmName="SHA-512" hashValue="qwwFgwDzvfZtdNPXl+HufPnXy/ZYj1jezFOo+9mgwlM8nosdNSUiHCXIqc5pNVSAzJWwUMe46RDKwNiZjCVcjA==" saltValue="uZ0/lRArqsjkUynSe/+fGA==" spinCount="100000" sqref="A7:D7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">
    <cfRule type="cellIs" dxfId="332" priority="2" operator="between">
      <formula>1</formula>
      <formula>9999999</formula>
    </cfRule>
  </conditionalFormatting>
  <conditionalFormatting sqref="B9:B55">
    <cfRule type="cellIs" dxfId="331" priority="8" operator="between">
      <formula>1</formula>
      <formula>9999999</formula>
    </cfRule>
  </conditionalFormatting>
  <conditionalFormatting sqref="D7">
    <cfRule type="cellIs" dxfId="330" priority="1" operator="between">
      <formula>1</formula>
      <formula>100</formula>
    </cfRule>
    <cfRule type="cellIs" dxfId="329" priority="3" operator="between">
      <formula>0.1</formula>
      <formula>99999999999</formula>
    </cfRule>
    <cfRule type="cellIs" dxfId="328" priority="4" operator="between">
      <formula>1</formula>
      <formula>100</formula>
    </cfRule>
  </conditionalFormatting>
  <conditionalFormatting sqref="D9:D16">
    <cfRule type="cellIs" dxfId="327" priority="7" operator="between">
      <formula>1</formula>
      <formula>100</formula>
    </cfRule>
  </conditionalFormatting>
  <conditionalFormatting sqref="E7:G8 D9:D16 F9:F131 E9:E133 G9:G139">
    <cfRule type="cellIs" dxfId="326" priority="9" operator="between">
      <formula>0.1</formula>
      <formula>99999999999</formula>
    </cfRule>
    <cfRule type="cellIs" dxfId="325" priority="10" operator="between">
      <formula>1</formula>
      <formula>100</formula>
    </cfRule>
  </conditionalFormatting>
  <conditionalFormatting sqref="H7:H636">
    <cfRule type="cellIs" dxfId="324" priority="5" operator="between">
      <formula>0.1</formula>
      <formula>99999999999</formula>
    </cfRule>
    <cfRule type="cellIs" dxfId="323" priority="6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9E7-156B-490F-8D90-1CC76D618184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8</v>
      </c>
      <c r="E3" s="66" t="s">
        <v>47</v>
      </c>
      <c r="F3" s="66"/>
      <c r="G3" s="66"/>
      <c r="H3" s="66"/>
      <c r="I3" s="19">
        <v>1234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3499</v>
      </c>
      <c r="F6" s="27">
        <f>SUM(F7:F963)</f>
        <v>0</v>
      </c>
      <c r="G6" s="47">
        <f>SUM(G7:G963)</f>
        <v>20</v>
      </c>
      <c r="H6" s="47">
        <f>SUM(E6-F6-G6)</f>
        <v>3479</v>
      </c>
      <c r="I6" s="28"/>
      <c r="J6" s="29"/>
    </row>
    <row r="7" spans="1:13" ht="56.25" x14ac:dyDescent="0.3">
      <c r="A7" s="30">
        <v>45441</v>
      </c>
      <c r="B7" s="31" t="s">
        <v>55</v>
      </c>
      <c r="C7" s="31" t="s">
        <v>0</v>
      </c>
      <c r="D7" s="32" t="s">
        <v>56</v>
      </c>
      <c r="E7" s="33">
        <v>500</v>
      </c>
      <c r="F7" s="37">
        <v>0</v>
      </c>
      <c r="G7" s="37">
        <v>0</v>
      </c>
      <c r="H7" s="33">
        <f>SUM(E7-F7-G7)</f>
        <v>500</v>
      </c>
      <c r="I7" s="67"/>
      <c r="J7" s="68"/>
    </row>
    <row r="8" spans="1:13" ht="56.25" x14ac:dyDescent="0.3">
      <c r="A8" s="30">
        <v>46072</v>
      </c>
      <c r="B8" s="31" t="s">
        <v>102</v>
      </c>
      <c r="C8" s="31" t="s">
        <v>97</v>
      </c>
      <c r="D8" s="32" t="s">
        <v>56</v>
      </c>
      <c r="E8" s="33">
        <v>170</v>
      </c>
      <c r="F8" s="37">
        <v>0</v>
      </c>
      <c r="G8" s="37">
        <v>0</v>
      </c>
      <c r="H8" s="36">
        <f>H7+E8-G8-F8</f>
        <v>670</v>
      </c>
      <c r="I8" s="67"/>
      <c r="J8" s="68"/>
    </row>
    <row r="9" spans="1:13" ht="56.25" x14ac:dyDescent="0.3">
      <c r="A9" s="30">
        <v>46072</v>
      </c>
      <c r="B9" s="31" t="s">
        <v>103</v>
      </c>
      <c r="C9" s="31" t="s">
        <v>97</v>
      </c>
      <c r="D9" s="32" t="s">
        <v>56</v>
      </c>
      <c r="E9" s="33">
        <v>180</v>
      </c>
      <c r="F9" s="37">
        <v>0</v>
      </c>
      <c r="G9" s="37">
        <v>0</v>
      </c>
      <c r="H9" s="36">
        <f t="shared" ref="H9:H26" si="0">H8+E9-G9-F9</f>
        <v>850</v>
      </c>
      <c r="I9" s="67"/>
      <c r="J9" s="68"/>
    </row>
    <row r="10" spans="1:13" ht="56.25" x14ac:dyDescent="0.3">
      <c r="A10" s="30">
        <v>46072</v>
      </c>
      <c r="B10" s="31" t="s">
        <v>104</v>
      </c>
      <c r="C10" s="31" t="s">
        <v>97</v>
      </c>
      <c r="D10" s="32" t="s">
        <v>56</v>
      </c>
      <c r="E10" s="33">
        <v>170</v>
      </c>
      <c r="F10" s="37">
        <v>0</v>
      </c>
      <c r="G10" s="37">
        <v>0</v>
      </c>
      <c r="H10" s="36">
        <f t="shared" si="0"/>
        <v>1020</v>
      </c>
      <c r="I10" s="34"/>
      <c r="J10" s="35"/>
    </row>
    <row r="11" spans="1:13" ht="56.25" x14ac:dyDescent="0.3">
      <c r="A11" s="30">
        <v>46072</v>
      </c>
      <c r="B11" s="31" t="s">
        <v>105</v>
      </c>
      <c r="C11" s="31" t="s">
        <v>97</v>
      </c>
      <c r="D11" s="32" t="s">
        <v>56</v>
      </c>
      <c r="E11" s="33">
        <v>180</v>
      </c>
      <c r="F11" s="37">
        <v>0</v>
      </c>
      <c r="G11" s="37">
        <v>0</v>
      </c>
      <c r="H11" s="36">
        <f t="shared" si="0"/>
        <v>1200</v>
      </c>
      <c r="I11" s="67"/>
      <c r="J11" s="68"/>
    </row>
    <row r="12" spans="1:13" ht="56.25" x14ac:dyDescent="0.3">
      <c r="A12" s="30">
        <v>46073</v>
      </c>
      <c r="B12" s="31" t="s">
        <v>106</v>
      </c>
      <c r="C12" s="31" t="s">
        <v>97</v>
      </c>
      <c r="D12" s="32" t="s">
        <v>56</v>
      </c>
      <c r="E12" s="33">
        <v>146</v>
      </c>
      <c r="F12" s="37">
        <v>0</v>
      </c>
      <c r="G12" s="37">
        <v>0</v>
      </c>
      <c r="H12" s="36">
        <f t="shared" si="0"/>
        <v>1346</v>
      </c>
      <c r="I12" s="67"/>
      <c r="J12" s="68"/>
    </row>
    <row r="13" spans="1:13" ht="56.25" x14ac:dyDescent="0.3">
      <c r="A13" s="30">
        <v>46073</v>
      </c>
      <c r="B13" s="31" t="s">
        <v>114</v>
      </c>
      <c r="C13" s="31" t="s">
        <v>97</v>
      </c>
      <c r="D13" s="32" t="s">
        <v>56</v>
      </c>
      <c r="E13" s="33">
        <v>118</v>
      </c>
      <c r="F13" s="37">
        <v>0</v>
      </c>
      <c r="G13" s="37">
        <v>0</v>
      </c>
      <c r="H13" s="36">
        <f t="shared" si="0"/>
        <v>1464</v>
      </c>
      <c r="I13" s="67"/>
      <c r="J13" s="68"/>
    </row>
    <row r="14" spans="1:13" ht="56.25" x14ac:dyDescent="0.3">
      <c r="A14" s="30">
        <v>46073</v>
      </c>
      <c r="B14" s="31" t="s">
        <v>113</v>
      </c>
      <c r="C14" s="31" t="s">
        <v>97</v>
      </c>
      <c r="D14" s="32" t="s">
        <v>56</v>
      </c>
      <c r="E14" s="33">
        <v>148</v>
      </c>
      <c r="F14" s="37">
        <v>0</v>
      </c>
      <c r="G14" s="37">
        <v>0</v>
      </c>
      <c r="H14" s="36">
        <f t="shared" si="0"/>
        <v>1612</v>
      </c>
      <c r="I14" s="67"/>
      <c r="J14" s="68"/>
    </row>
    <row r="15" spans="1:13" ht="56.25" x14ac:dyDescent="0.3">
      <c r="A15" s="30">
        <v>46074</v>
      </c>
      <c r="B15" s="31" t="s">
        <v>112</v>
      </c>
      <c r="C15" s="31" t="s">
        <v>97</v>
      </c>
      <c r="D15" s="32" t="s">
        <v>56</v>
      </c>
      <c r="E15" s="33">
        <v>170</v>
      </c>
      <c r="F15" s="37">
        <v>0</v>
      </c>
      <c r="G15" s="37">
        <v>0</v>
      </c>
      <c r="H15" s="36">
        <f t="shared" si="0"/>
        <v>1782</v>
      </c>
      <c r="I15" s="67"/>
      <c r="J15" s="68"/>
    </row>
    <row r="16" spans="1:13" ht="56.25" x14ac:dyDescent="0.3">
      <c r="A16" s="30">
        <v>46074</v>
      </c>
      <c r="B16" s="31" t="s">
        <v>111</v>
      </c>
      <c r="C16" s="31" t="s">
        <v>97</v>
      </c>
      <c r="D16" s="32" t="s">
        <v>56</v>
      </c>
      <c r="E16" s="33">
        <v>170</v>
      </c>
      <c r="F16" s="37">
        <v>0</v>
      </c>
      <c r="G16" s="37">
        <v>0</v>
      </c>
      <c r="H16" s="36">
        <f t="shared" si="0"/>
        <v>1952</v>
      </c>
      <c r="I16" s="67"/>
      <c r="J16" s="68"/>
    </row>
    <row r="17" spans="1:10" ht="56.25" x14ac:dyDescent="0.3">
      <c r="A17" s="30">
        <v>46074</v>
      </c>
      <c r="B17" s="31" t="s">
        <v>110</v>
      </c>
      <c r="C17" s="31" t="s">
        <v>97</v>
      </c>
      <c r="D17" s="32" t="s">
        <v>56</v>
      </c>
      <c r="E17" s="33">
        <v>146</v>
      </c>
      <c r="F17" s="37">
        <v>0</v>
      </c>
      <c r="G17" s="37">
        <v>0</v>
      </c>
      <c r="H17" s="36">
        <f t="shared" si="0"/>
        <v>2098</v>
      </c>
      <c r="I17" s="67"/>
      <c r="J17" s="68"/>
    </row>
    <row r="18" spans="1:10" ht="56.25" x14ac:dyDescent="0.3">
      <c r="A18" s="30">
        <v>46074</v>
      </c>
      <c r="B18" s="31" t="s">
        <v>109</v>
      </c>
      <c r="C18" s="31" t="s">
        <v>97</v>
      </c>
      <c r="D18" s="32" t="s">
        <v>56</v>
      </c>
      <c r="E18" s="33">
        <v>180</v>
      </c>
      <c r="F18" s="37">
        <v>0</v>
      </c>
      <c r="G18" s="37">
        <v>0</v>
      </c>
      <c r="H18" s="36">
        <f t="shared" si="0"/>
        <v>2278</v>
      </c>
      <c r="I18" s="67"/>
      <c r="J18" s="68"/>
    </row>
    <row r="19" spans="1:10" ht="56.25" x14ac:dyDescent="0.3">
      <c r="A19" s="30">
        <v>46074</v>
      </c>
      <c r="B19" s="31" t="s">
        <v>108</v>
      </c>
      <c r="C19" s="31" t="s">
        <v>97</v>
      </c>
      <c r="D19" s="32" t="s">
        <v>56</v>
      </c>
      <c r="E19" s="33">
        <v>180</v>
      </c>
      <c r="F19" s="37">
        <v>0</v>
      </c>
      <c r="G19" s="37">
        <v>0</v>
      </c>
      <c r="H19" s="36">
        <f t="shared" si="0"/>
        <v>2458</v>
      </c>
      <c r="I19" s="67"/>
      <c r="J19" s="68"/>
    </row>
    <row r="20" spans="1:10" ht="56.25" x14ac:dyDescent="0.3">
      <c r="A20" s="30">
        <v>46075</v>
      </c>
      <c r="B20" s="31" t="s">
        <v>107</v>
      </c>
      <c r="C20" s="31" t="s">
        <v>97</v>
      </c>
      <c r="D20" s="32" t="s">
        <v>56</v>
      </c>
      <c r="E20" s="33">
        <v>180</v>
      </c>
      <c r="F20" s="37">
        <v>0</v>
      </c>
      <c r="G20" s="37">
        <v>0</v>
      </c>
      <c r="H20" s="36">
        <f t="shared" si="0"/>
        <v>2638</v>
      </c>
      <c r="I20" s="67"/>
      <c r="J20" s="68"/>
    </row>
    <row r="21" spans="1:10" ht="56.25" x14ac:dyDescent="0.3">
      <c r="A21" s="30">
        <v>46076</v>
      </c>
      <c r="B21" s="31" t="s">
        <v>115</v>
      </c>
      <c r="C21" s="31" t="s">
        <v>97</v>
      </c>
      <c r="D21" s="32" t="s">
        <v>56</v>
      </c>
      <c r="E21" s="33">
        <v>170</v>
      </c>
      <c r="F21" s="37">
        <v>0</v>
      </c>
      <c r="G21" s="37">
        <v>0</v>
      </c>
      <c r="H21" s="36">
        <f t="shared" si="0"/>
        <v>2808</v>
      </c>
      <c r="I21" s="67"/>
      <c r="J21" s="68"/>
    </row>
    <row r="22" spans="1:10" ht="56.25" x14ac:dyDescent="0.3">
      <c r="A22" s="30">
        <v>46076</v>
      </c>
      <c r="B22" s="31" t="s">
        <v>116</v>
      </c>
      <c r="C22" s="31" t="s">
        <v>97</v>
      </c>
      <c r="D22" s="32" t="s">
        <v>56</v>
      </c>
      <c r="E22" s="33">
        <v>180</v>
      </c>
      <c r="F22" s="37">
        <v>0</v>
      </c>
      <c r="G22" s="37">
        <v>0</v>
      </c>
      <c r="H22" s="36">
        <f t="shared" si="0"/>
        <v>2988</v>
      </c>
      <c r="I22" s="67"/>
      <c r="J22" s="68"/>
    </row>
    <row r="23" spans="1:10" ht="56.25" x14ac:dyDescent="0.3">
      <c r="A23" s="30">
        <v>46076</v>
      </c>
      <c r="B23" s="31" t="s">
        <v>117</v>
      </c>
      <c r="C23" s="31" t="s">
        <v>97</v>
      </c>
      <c r="D23" s="32" t="s">
        <v>56</v>
      </c>
      <c r="E23" s="33">
        <v>180</v>
      </c>
      <c r="F23" s="37">
        <v>0</v>
      </c>
      <c r="G23" s="37">
        <v>0</v>
      </c>
      <c r="H23" s="36">
        <f t="shared" si="0"/>
        <v>3168</v>
      </c>
      <c r="I23" s="67"/>
      <c r="J23" s="68"/>
    </row>
    <row r="24" spans="1:10" ht="56.25" x14ac:dyDescent="0.3">
      <c r="A24" s="30">
        <v>46078</v>
      </c>
      <c r="B24" s="31" t="s">
        <v>118</v>
      </c>
      <c r="C24" s="31" t="s">
        <v>97</v>
      </c>
      <c r="D24" s="32" t="s">
        <v>56</v>
      </c>
      <c r="E24" s="33">
        <v>170</v>
      </c>
      <c r="F24" s="37">
        <v>0</v>
      </c>
      <c r="G24" s="37">
        <v>0</v>
      </c>
      <c r="H24" s="36">
        <f t="shared" si="0"/>
        <v>3338</v>
      </c>
      <c r="I24" s="67"/>
      <c r="J24" s="68"/>
    </row>
    <row r="25" spans="1:10" ht="56.25" x14ac:dyDescent="0.3">
      <c r="A25" s="30">
        <v>46079</v>
      </c>
      <c r="B25" s="31" t="s">
        <v>119</v>
      </c>
      <c r="C25" s="31" t="s">
        <v>97</v>
      </c>
      <c r="D25" s="32" t="s">
        <v>56</v>
      </c>
      <c r="E25" s="33">
        <v>161</v>
      </c>
      <c r="F25" s="37">
        <v>0</v>
      </c>
      <c r="G25" s="37">
        <v>0</v>
      </c>
      <c r="H25" s="36">
        <f t="shared" si="0"/>
        <v>3499</v>
      </c>
      <c r="I25" s="67"/>
      <c r="J25" s="68"/>
    </row>
    <row r="26" spans="1:10" ht="56.25" x14ac:dyDescent="0.3">
      <c r="A26" s="40">
        <v>46139</v>
      </c>
      <c r="B26" s="31" t="s">
        <v>120</v>
      </c>
      <c r="C26" s="31" t="s">
        <v>83</v>
      </c>
      <c r="D26" s="32" t="s">
        <v>56</v>
      </c>
      <c r="E26" s="37">
        <v>0</v>
      </c>
      <c r="F26" s="37">
        <v>0</v>
      </c>
      <c r="G26" s="37">
        <v>20</v>
      </c>
      <c r="H26" s="36">
        <f t="shared" si="0"/>
        <v>3479</v>
      </c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phoneticPr fontId="25" type="noConversion"/>
  <conditionalFormatting sqref="B7:B55">
    <cfRule type="cellIs" dxfId="322" priority="1" operator="between">
      <formula>1</formula>
      <formula>9999999</formula>
    </cfRule>
  </conditionalFormatting>
  <conditionalFormatting sqref="D7:D31">
    <cfRule type="cellIs" dxfId="321" priority="4" operator="between">
      <formula>1</formula>
      <formula>100</formula>
    </cfRule>
  </conditionalFormatting>
  <conditionalFormatting sqref="D7:G8 D9:D31 F9:F131 E9:E133 G9:G139">
    <cfRule type="cellIs" dxfId="320" priority="6" operator="between">
      <formula>0.1</formula>
      <formula>99999999999</formula>
    </cfRule>
    <cfRule type="cellIs" dxfId="319" priority="7" operator="between">
      <formula>1</formula>
      <formula>100</formula>
    </cfRule>
  </conditionalFormatting>
  <conditionalFormatting sqref="H7:H636">
    <cfRule type="cellIs" dxfId="318" priority="2" operator="between">
      <formula>0.1</formula>
      <formula>99999999999</formula>
    </cfRule>
    <cfRule type="cellIs" dxfId="317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C26-E01D-4FF5-B233-C61D5D3A85A3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121</v>
      </c>
      <c r="E3" s="66" t="s">
        <v>47</v>
      </c>
      <c r="F3" s="66"/>
      <c r="G3" s="66"/>
      <c r="H3" s="66"/>
      <c r="I3" s="19">
        <v>1238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</v>
      </c>
      <c r="F6" s="27">
        <f>SUM(F7:F963)</f>
        <v>0</v>
      </c>
      <c r="G6" s="47">
        <f>SUM(G7:G963)</f>
        <v>0</v>
      </c>
      <c r="H6" s="47">
        <f>SUM(E6-F6-G6)</f>
        <v>1</v>
      </c>
      <c r="I6" s="28"/>
      <c r="J6" s="29"/>
    </row>
    <row r="7" spans="1:13" ht="56.25" x14ac:dyDescent="0.3">
      <c r="A7" s="30">
        <v>45441</v>
      </c>
      <c r="B7" s="31" t="s">
        <v>55</v>
      </c>
      <c r="C7" s="31" t="s">
        <v>0</v>
      </c>
      <c r="D7" s="32" t="s">
        <v>56</v>
      </c>
      <c r="E7" s="33">
        <v>1</v>
      </c>
      <c r="F7" s="37">
        <v>0</v>
      </c>
      <c r="G7" s="37">
        <v>0</v>
      </c>
      <c r="H7" s="33">
        <f>SUM(E7-F7-G7)</f>
        <v>1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316" priority="1" operator="between">
      <formula>1</formula>
      <formula>9999999</formula>
    </cfRule>
  </conditionalFormatting>
  <conditionalFormatting sqref="D7:D31">
    <cfRule type="cellIs" dxfId="315" priority="4" operator="between">
      <formula>1</formula>
      <formula>100</formula>
    </cfRule>
  </conditionalFormatting>
  <conditionalFormatting sqref="D7:G8 D9:D31 F9:F131 E9:E133 G9:G139">
    <cfRule type="cellIs" dxfId="314" priority="6" operator="between">
      <formula>0.1</formula>
      <formula>99999999999</formula>
    </cfRule>
    <cfRule type="cellIs" dxfId="313" priority="7" operator="between">
      <formula>1</formula>
      <formula>100</formula>
    </cfRule>
  </conditionalFormatting>
  <conditionalFormatting sqref="H7:H636">
    <cfRule type="cellIs" dxfId="312" priority="2" operator="between">
      <formula>0.1</formula>
      <formula>99999999999</formula>
    </cfRule>
    <cfRule type="cellIs" dxfId="311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CE6D-D340-4404-9CFD-EC7609CCE904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123</v>
      </c>
      <c r="E3" s="66" t="s">
        <v>47</v>
      </c>
      <c r="F3" s="66"/>
      <c r="G3" s="66"/>
      <c r="H3" s="66"/>
      <c r="I3" s="19">
        <v>1242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</v>
      </c>
      <c r="F6" s="27">
        <f>SUM(F7:F963)</f>
        <v>0</v>
      </c>
      <c r="G6" s="47">
        <f>SUM(G7:G963)</f>
        <v>0</v>
      </c>
      <c r="H6" s="47">
        <f>SUM(E6-F6-G6)</f>
        <v>1</v>
      </c>
      <c r="I6" s="28"/>
      <c r="J6" s="29"/>
    </row>
    <row r="7" spans="1:13" ht="56.25" x14ac:dyDescent="0.3">
      <c r="A7" s="30">
        <v>45441</v>
      </c>
      <c r="B7" s="31" t="s">
        <v>55</v>
      </c>
      <c r="C7" s="31" t="s">
        <v>0</v>
      </c>
      <c r="D7" s="32" t="s">
        <v>56</v>
      </c>
      <c r="E7" s="33">
        <v>1</v>
      </c>
      <c r="F7" s="37">
        <v>0</v>
      </c>
      <c r="G7" s="37">
        <v>0</v>
      </c>
      <c r="H7" s="33">
        <f>SUM(E7-F7-G7)</f>
        <v>1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310" priority="1" operator="between">
      <formula>1</formula>
      <formula>9999999</formula>
    </cfRule>
  </conditionalFormatting>
  <conditionalFormatting sqref="D7:D31">
    <cfRule type="cellIs" dxfId="309" priority="4" operator="between">
      <formula>1</formula>
      <formula>100</formula>
    </cfRule>
  </conditionalFormatting>
  <conditionalFormatting sqref="D7:G8 D9:D31 F9:F131 E9:E133 G9:G139">
    <cfRule type="cellIs" dxfId="308" priority="6" operator="between">
      <formula>0.1</formula>
      <formula>99999999999</formula>
    </cfRule>
    <cfRule type="cellIs" dxfId="307" priority="7" operator="between">
      <formula>1</formula>
      <formula>100</formula>
    </cfRule>
  </conditionalFormatting>
  <conditionalFormatting sqref="H7:H636">
    <cfRule type="cellIs" dxfId="306" priority="2" operator="between">
      <formula>0.1</formula>
      <formula>99999999999</formula>
    </cfRule>
    <cfRule type="cellIs" dxfId="305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84D3-382C-4D43-AEAE-AF3FD9D0F6E6}">
  <dimension ref="A1:M1048534"/>
  <sheetViews>
    <sheetView workbookViewId="0">
      <selection activeCell="F10" sqref="F10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9</v>
      </c>
      <c r="E3" s="66" t="s">
        <v>47</v>
      </c>
      <c r="F3" s="66"/>
      <c r="G3" s="66"/>
      <c r="H3" s="66"/>
      <c r="I3" s="19">
        <v>1245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140</v>
      </c>
      <c r="F6" s="27">
        <f>SUM(F7:F963)</f>
        <v>0</v>
      </c>
      <c r="G6" s="47">
        <f>SUM(G7:G963)</f>
        <v>10</v>
      </c>
      <c r="H6" s="47">
        <f>SUM(E6-F6-G6)</f>
        <v>130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140</v>
      </c>
      <c r="F7" s="37">
        <v>0</v>
      </c>
      <c r="G7" s="37">
        <v>0</v>
      </c>
      <c r="H7" s="33">
        <f>SUM(E7-F7-G7)</f>
        <v>140</v>
      </c>
      <c r="I7" s="67"/>
      <c r="J7" s="68"/>
    </row>
    <row r="8" spans="1:13" ht="37.5" x14ac:dyDescent="0.3">
      <c r="A8" s="30">
        <v>46189</v>
      </c>
      <c r="B8" s="31" t="s">
        <v>253</v>
      </c>
      <c r="C8" s="31" t="s">
        <v>254</v>
      </c>
      <c r="D8" s="32" t="s">
        <v>255</v>
      </c>
      <c r="E8" s="33">
        <v>0</v>
      </c>
      <c r="F8" s="37">
        <v>0</v>
      </c>
      <c r="G8" s="37">
        <v>10</v>
      </c>
      <c r="H8" s="36">
        <f>H7+E8-F8-G8</f>
        <v>130</v>
      </c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304" priority="1" operator="between">
      <formula>1</formula>
      <formula>9999999</formula>
    </cfRule>
  </conditionalFormatting>
  <conditionalFormatting sqref="D7:D31">
    <cfRule type="cellIs" dxfId="303" priority="4" operator="between">
      <formula>1</formula>
      <formula>100</formula>
    </cfRule>
  </conditionalFormatting>
  <conditionalFormatting sqref="D7:G8 D9:D31 F9:F131 E9:E133 G9:G139">
    <cfRule type="cellIs" dxfId="302" priority="6" operator="between">
      <formula>0.1</formula>
      <formula>99999999999</formula>
    </cfRule>
    <cfRule type="cellIs" dxfId="301" priority="7" operator="between">
      <formula>1</formula>
      <formula>100</formula>
    </cfRule>
  </conditionalFormatting>
  <conditionalFormatting sqref="H7:H636">
    <cfRule type="cellIs" dxfId="300" priority="2" operator="between">
      <formula>0.1</formula>
      <formula>99999999999</formula>
    </cfRule>
    <cfRule type="cellIs" dxfId="299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E2C2-6A75-4001-86C7-D8F3D5193578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10</v>
      </c>
      <c r="E3" s="66" t="s">
        <v>47</v>
      </c>
      <c r="F3" s="66"/>
      <c r="G3" s="66"/>
      <c r="H3" s="66"/>
      <c r="I3" s="19">
        <v>1248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140</v>
      </c>
      <c r="F6" s="27">
        <f>SUM(F7:F963)</f>
        <v>0</v>
      </c>
      <c r="G6" s="47">
        <f>SUM(G7:G963)</f>
        <v>0</v>
      </c>
      <c r="H6" s="47">
        <f>SUM(E6-F6-G6)</f>
        <v>140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140</v>
      </c>
      <c r="F7" s="37">
        <v>0</v>
      </c>
      <c r="G7" s="37">
        <v>0</v>
      </c>
      <c r="H7" s="33">
        <f>SUM(E7-F7-G7)</f>
        <v>140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98" priority="1" operator="between">
      <formula>1</formula>
      <formula>9999999</formula>
    </cfRule>
  </conditionalFormatting>
  <conditionalFormatting sqref="D7:D31">
    <cfRule type="cellIs" dxfId="297" priority="4" operator="between">
      <formula>1</formula>
      <formula>100</formula>
    </cfRule>
  </conditionalFormatting>
  <conditionalFormatting sqref="D7:G8 D9:D31 F9:F131 E9:E133 G9:G139">
    <cfRule type="cellIs" dxfId="296" priority="6" operator="between">
      <formula>0.1</formula>
      <formula>99999999999</formula>
    </cfRule>
    <cfRule type="cellIs" dxfId="295" priority="7" operator="between">
      <formula>1</formula>
      <formula>100</formula>
    </cfRule>
  </conditionalFormatting>
  <conditionalFormatting sqref="H7:H636">
    <cfRule type="cellIs" dxfId="294" priority="2" operator="between">
      <formula>0.1</formula>
      <formula>99999999999</formula>
    </cfRule>
    <cfRule type="cellIs" dxfId="293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0F10-CC38-4D66-94E9-83A3A240EE82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127</v>
      </c>
      <c r="E3" s="66" t="s">
        <v>47</v>
      </c>
      <c r="F3" s="66"/>
      <c r="G3" s="66"/>
      <c r="H3" s="66"/>
      <c r="I3" s="19">
        <v>1250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140</v>
      </c>
      <c r="F6" s="27">
        <f>SUM(F7:F963)</f>
        <v>0</v>
      </c>
      <c r="G6" s="47">
        <f>SUM(G7:G963)</f>
        <v>0</v>
      </c>
      <c r="H6" s="47">
        <f>SUM(E6-F6-G6)</f>
        <v>140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140</v>
      </c>
      <c r="F7" s="37">
        <v>0</v>
      </c>
      <c r="G7" s="37">
        <v>0</v>
      </c>
      <c r="H7" s="33">
        <f>SUM(E7-F7-G7)</f>
        <v>140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92" priority="1" operator="between">
      <formula>1</formula>
      <formula>9999999</formula>
    </cfRule>
  </conditionalFormatting>
  <conditionalFormatting sqref="D7:D31">
    <cfRule type="cellIs" dxfId="291" priority="4" operator="between">
      <formula>1</formula>
      <formula>100</formula>
    </cfRule>
  </conditionalFormatting>
  <conditionalFormatting sqref="D7:G8 D9:D31 F9:F131 E9:E133 G9:G139">
    <cfRule type="cellIs" dxfId="290" priority="6" operator="between">
      <formula>0.1</formula>
      <formula>99999999999</formula>
    </cfRule>
    <cfRule type="cellIs" dxfId="289" priority="7" operator="between">
      <formula>1</formula>
      <formula>100</formula>
    </cfRule>
  </conditionalFormatting>
  <conditionalFormatting sqref="H7:H636">
    <cfRule type="cellIs" dxfId="288" priority="2" operator="between">
      <formula>0.1</formula>
      <formula>99999999999</formula>
    </cfRule>
    <cfRule type="cellIs" dxfId="287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6A61-F848-4F98-B2CB-1DE70C8B0A1B}">
  <dimension ref="A1:M1048534"/>
  <sheetViews>
    <sheetView workbookViewId="0">
      <selection activeCell="I3" sqref="I3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12</v>
      </c>
      <c r="E3" s="66" t="s">
        <v>47</v>
      </c>
      <c r="F3" s="66"/>
      <c r="G3" s="66"/>
      <c r="H3" s="66"/>
      <c r="I3" s="19">
        <v>1252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60</v>
      </c>
      <c r="F6" s="27">
        <f>SUM(F7:F963)</f>
        <v>0</v>
      </c>
      <c r="G6" s="47">
        <f>SUM(G7:G963)</f>
        <v>0</v>
      </c>
      <c r="H6" s="47">
        <f>SUM(E6-F6-G6)</f>
        <v>60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60</v>
      </c>
      <c r="F7" s="37">
        <v>0</v>
      </c>
      <c r="G7" s="37">
        <v>0</v>
      </c>
      <c r="H7" s="33">
        <f>SUM(E7-F7-G7)</f>
        <v>60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86" priority="1" operator="between">
      <formula>1</formula>
      <formula>9999999</formula>
    </cfRule>
  </conditionalFormatting>
  <conditionalFormatting sqref="D7:D31">
    <cfRule type="cellIs" dxfId="285" priority="4" operator="between">
      <formula>1</formula>
      <formula>100</formula>
    </cfRule>
  </conditionalFormatting>
  <conditionalFormatting sqref="D7:G8 D9:D31 F9:F131 E9:E133 G9:G139">
    <cfRule type="cellIs" dxfId="284" priority="6" operator="between">
      <formula>0.1</formula>
      <formula>99999999999</formula>
    </cfRule>
    <cfRule type="cellIs" dxfId="283" priority="7" operator="between">
      <formula>1</formula>
      <formula>100</formula>
    </cfRule>
  </conditionalFormatting>
  <conditionalFormatting sqref="H7:H636">
    <cfRule type="cellIs" dxfId="282" priority="2" operator="between">
      <formula>0.1</formula>
      <formula>99999999999</formula>
    </cfRule>
    <cfRule type="cellIs" dxfId="281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B0D0-E504-4A29-9C27-5395E8C2AB14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13</v>
      </c>
      <c r="E3" s="66" t="s">
        <v>47</v>
      </c>
      <c r="F3" s="66"/>
      <c r="G3" s="66"/>
      <c r="H3" s="66"/>
      <c r="I3" s="19">
        <v>1254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60</v>
      </c>
      <c r="F6" s="27">
        <f>SUM(F7:F963)</f>
        <v>0</v>
      </c>
      <c r="G6" s="47">
        <f>SUM(G7:G963)</f>
        <v>0</v>
      </c>
      <c r="H6" s="47">
        <f>SUM(E6-F6-G6)</f>
        <v>60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60</v>
      </c>
      <c r="F7" s="37">
        <v>0</v>
      </c>
      <c r="G7" s="37">
        <v>0</v>
      </c>
      <c r="H7" s="33">
        <f>SUM(E7-F7-G7)</f>
        <v>60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80" priority="1" operator="between">
      <formula>1</formula>
      <formula>9999999</formula>
    </cfRule>
  </conditionalFormatting>
  <conditionalFormatting sqref="D7:D31">
    <cfRule type="cellIs" dxfId="279" priority="4" operator="between">
      <formula>1</formula>
      <formula>100</formula>
    </cfRule>
  </conditionalFormatting>
  <conditionalFormatting sqref="D7:G8 D9:D31 F9:F131 E9:E133 G9:G139">
    <cfRule type="cellIs" dxfId="278" priority="6" operator="between">
      <formula>0.1</formula>
      <formula>99999999999</formula>
    </cfRule>
    <cfRule type="cellIs" dxfId="277" priority="7" operator="between">
      <formula>1</formula>
      <formula>100</formula>
    </cfRule>
  </conditionalFormatting>
  <conditionalFormatting sqref="H7:H636">
    <cfRule type="cellIs" dxfId="276" priority="2" operator="between">
      <formula>0.1</formula>
      <formula>99999999999</formula>
    </cfRule>
    <cfRule type="cellIs" dxfId="275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F146-E582-45A1-AC87-2381F5005A47}">
  <dimension ref="A1:M1048534"/>
  <sheetViews>
    <sheetView workbookViewId="0">
      <selection activeCell="G8" sqref="G8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14</v>
      </c>
      <c r="E3" s="66" t="s">
        <v>47</v>
      </c>
      <c r="F3" s="66"/>
      <c r="G3" s="66"/>
      <c r="H3" s="66"/>
      <c r="I3" s="19">
        <v>1256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60</v>
      </c>
      <c r="F6" s="27">
        <f>SUM(F7:F963)</f>
        <v>0</v>
      </c>
      <c r="G6" s="47">
        <f>SUM(G7:G963)</f>
        <v>0</v>
      </c>
      <c r="H6" s="47">
        <f>SUM(E6-F6-G6)</f>
        <v>60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60</v>
      </c>
      <c r="F7" s="37">
        <v>0</v>
      </c>
      <c r="G7" s="37">
        <v>0</v>
      </c>
      <c r="H7" s="33">
        <f>SUM(E7-F7-G7)</f>
        <v>60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74" priority="1" operator="between">
      <formula>1</formula>
      <formula>9999999</formula>
    </cfRule>
  </conditionalFormatting>
  <conditionalFormatting sqref="D7:D31">
    <cfRule type="cellIs" dxfId="273" priority="4" operator="between">
      <formula>1</formula>
      <formula>100</formula>
    </cfRule>
  </conditionalFormatting>
  <conditionalFormatting sqref="D7:G8 D9:D31 F9:F131 E9:E133 G9:G139">
    <cfRule type="cellIs" dxfId="272" priority="6" operator="between">
      <formula>0.1</formula>
      <formula>99999999999</formula>
    </cfRule>
    <cfRule type="cellIs" dxfId="271" priority="7" operator="between">
      <formula>1</formula>
      <formula>100</formula>
    </cfRule>
  </conditionalFormatting>
  <conditionalFormatting sqref="H7:H636">
    <cfRule type="cellIs" dxfId="270" priority="2" operator="between">
      <formula>0.1</formula>
      <formula>99999999999</formula>
    </cfRule>
    <cfRule type="cellIs" dxfId="269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4CEC-C382-4FC3-BAC4-F712F5414A8F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15</v>
      </c>
      <c r="E3" s="66" t="s">
        <v>47</v>
      </c>
      <c r="F3" s="66"/>
      <c r="G3" s="66"/>
      <c r="H3" s="66"/>
      <c r="I3" s="19">
        <v>1258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130</v>
      </c>
      <c r="F6" s="27">
        <f>SUM(F7:F963)</f>
        <v>0</v>
      </c>
      <c r="G6" s="47">
        <f>SUM(G7:G963)</f>
        <v>0</v>
      </c>
      <c r="H6" s="47">
        <f>SUM(E6-F6-G6)</f>
        <v>130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130</v>
      </c>
      <c r="F7" s="37">
        <v>0</v>
      </c>
      <c r="G7" s="37">
        <v>0</v>
      </c>
      <c r="H7" s="33">
        <f>SUM(E7-F7-G7)</f>
        <v>130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68" priority="1" operator="between">
      <formula>1</formula>
      <formula>9999999</formula>
    </cfRule>
  </conditionalFormatting>
  <conditionalFormatting sqref="D7:D31">
    <cfRule type="cellIs" dxfId="267" priority="4" operator="between">
      <formula>1</formula>
      <formula>100</formula>
    </cfRule>
  </conditionalFormatting>
  <conditionalFormatting sqref="D7:G8 D9:D31 F9:F131 E9:E133 G9:G139">
    <cfRule type="cellIs" dxfId="266" priority="6" operator="between">
      <formula>0.1</formula>
      <formula>99999999999</formula>
    </cfRule>
    <cfRule type="cellIs" dxfId="265" priority="7" operator="between">
      <formula>1</formula>
      <formula>100</formula>
    </cfRule>
  </conditionalFormatting>
  <conditionalFormatting sqref="H7:H636">
    <cfRule type="cellIs" dxfId="264" priority="2" operator="between">
      <formula>0.1</formula>
      <formula>99999999999</formula>
    </cfRule>
    <cfRule type="cellIs" dxfId="263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3796-8CBE-48A7-86E8-F18A4A4F48B8}">
  <dimension ref="A1:M1048534"/>
  <sheetViews>
    <sheetView workbookViewId="0">
      <selection activeCell="H8" sqref="H8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16</v>
      </c>
      <c r="E3" s="66" t="s">
        <v>47</v>
      </c>
      <c r="F3" s="66"/>
      <c r="G3" s="66"/>
      <c r="H3" s="66"/>
      <c r="I3" s="19">
        <v>1260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60</v>
      </c>
      <c r="F6" s="27">
        <f>SUM(F7:F963)</f>
        <v>0</v>
      </c>
      <c r="G6" s="47">
        <f>SUM(G7:G963)</f>
        <v>13</v>
      </c>
      <c r="H6" s="47">
        <f>SUM(E6-F6-G6)</f>
        <v>47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60</v>
      </c>
      <c r="F7" s="37">
        <v>0</v>
      </c>
      <c r="G7" s="37">
        <v>0</v>
      </c>
      <c r="H7" s="33">
        <f>SUM(E7-F7-G7)</f>
        <v>60</v>
      </c>
      <c r="I7" s="67"/>
      <c r="J7" s="68"/>
    </row>
    <row r="8" spans="1:13" ht="56.25" x14ac:dyDescent="0.3">
      <c r="A8" s="30">
        <v>46189</v>
      </c>
      <c r="B8" s="31" t="s">
        <v>256</v>
      </c>
      <c r="C8" s="31" t="s">
        <v>254</v>
      </c>
      <c r="D8" s="32" t="s">
        <v>257</v>
      </c>
      <c r="E8" s="33">
        <v>0</v>
      </c>
      <c r="F8" s="37">
        <v>0</v>
      </c>
      <c r="G8" s="37">
        <v>13</v>
      </c>
      <c r="H8" s="36">
        <f>H7+E8-F8-G8</f>
        <v>47</v>
      </c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62" priority="1" operator="between">
      <formula>1</formula>
      <formula>9999999</formula>
    </cfRule>
  </conditionalFormatting>
  <conditionalFormatting sqref="D7:D31">
    <cfRule type="cellIs" dxfId="261" priority="4" operator="between">
      <formula>1</formula>
      <formula>100</formula>
    </cfRule>
  </conditionalFormatting>
  <conditionalFormatting sqref="D7:G8 D9:D31 F9:F131 E9:E133 G9:G139">
    <cfRule type="cellIs" dxfId="260" priority="6" operator="between">
      <formula>0.1</formula>
      <formula>99999999999</formula>
    </cfRule>
    <cfRule type="cellIs" dxfId="259" priority="7" operator="between">
      <formula>1</formula>
      <formula>100</formula>
    </cfRule>
  </conditionalFormatting>
  <conditionalFormatting sqref="H7:H636">
    <cfRule type="cellIs" dxfId="258" priority="2" operator="between">
      <formula>0.1</formula>
      <formula>99999999999</formula>
    </cfRule>
    <cfRule type="cellIs" dxfId="257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A542-18AF-41A5-85D8-6BB72741AB7C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17</v>
      </c>
      <c r="E3" s="66" t="s">
        <v>47</v>
      </c>
      <c r="F3" s="66"/>
      <c r="G3" s="66"/>
      <c r="H3" s="66"/>
      <c r="I3" s="19">
        <v>1262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80</v>
      </c>
      <c r="F6" s="27">
        <f>SUM(F7:F963)</f>
        <v>0</v>
      </c>
      <c r="G6" s="47">
        <f>SUM(G7:G963)</f>
        <v>0</v>
      </c>
      <c r="H6" s="47">
        <f>SUM(E6-F6-G6)</f>
        <v>80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80</v>
      </c>
      <c r="F7" s="37">
        <v>0</v>
      </c>
      <c r="G7" s="37">
        <v>0</v>
      </c>
      <c r="H7" s="33">
        <f>SUM(E7-F7-G7)</f>
        <v>80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56" priority="1" operator="between">
      <formula>1</formula>
      <formula>9999999</formula>
    </cfRule>
  </conditionalFormatting>
  <conditionalFormatting sqref="D7:D31">
    <cfRule type="cellIs" dxfId="255" priority="4" operator="between">
      <formula>1</formula>
      <formula>100</formula>
    </cfRule>
  </conditionalFormatting>
  <conditionalFormatting sqref="D7:G8 D9:D31 F9:F131 E9:E133 G9:G139">
    <cfRule type="cellIs" dxfId="254" priority="6" operator="between">
      <formula>0.1</formula>
      <formula>99999999999</formula>
    </cfRule>
    <cfRule type="cellIs" dxfId="253" priority="7" operator="between">
      <formula>1</formula>
      <formula>100</formula>
    </cfRule>
  </conditionalFormatting>
  <conditionalFormatting sqref="H7:H636">
    <cfRule type="cellIs" dxfId="252" priority="2" operator="between">
      <formula>0.1</formula>
      <formula>99999999999</formula>
    </cfRule>
    <cfRule type="cellIs" dxfId="251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FA91-4608-4946-9D65-D4EABB3CA9E4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128</v>
      </c>
      <c r="E3" s="66" t="s">
        <v>47</v>
      </c>
      <c r="F3" s="66"/>
      <c r="G3" s="66"/>
      <c r="H3" s="66"/>
      <c r="I3" s="19">
        <v>1264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80</v>
      </c>
      <c r="F6" s="27">
        <f>SUM(F7:F963)</f>
        <v>0</v>
      </c>
      <c r="G6" s="47">
        <f>SUM(G7:G963)</f>
        <v>0</v>
      </c>
      <c r="H6" s="47">
        <f>SUM(E6-F6-G6)</f>
        <v>80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80</v>
      </c>
      <c r="F7" s="37">
        <v>0</v>
      </c>
      <c r="G7" s="37">
        <v>0</v>
      </c>
      <c r="H7" s="33">
        <f>SUM(E7-F7-G7)</f>
        <v>80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50" priority="1" operator="between">
      <formula>1</formula>
      <formula>9999999</formula>
    </cfRule>
  </conditionalFormatting>
  <conditionalFormatting sqref="D7:D31">
    <cfRule type="cellIs" dxfId="249" priority="4" operator="between">
      <formula>1</formula>
      <formula>100</formula>
    </cfRule>
  </conditionalFormatting>
  <conditionalFormatting sqref="D7:G8 D9:D31 F9:F131 E9:E133 G9:G139">
    <cfRule type="cellIs" dxfId="248" priority="6" operator="between">
      <formula>0.1</formula>
      <formula>99999999999</formula>
    </cfRule>
    <cfRule type="cellIs" dxfId="247" priority="7" operator="between">
      <formula>1</formula>
      <formula>100</formula>
    </cfRule>
  </conditionalFormatting>
  <conditionalFormatting sqref="H7:H636">
    <cfRule type="cellIs" dxfId="246" priority="2" operator="between">
      <formula>0.1</formula>
      <formula>99999999999</formula>
    </cfRule>
    <cfRule type="cellIs" dxfId="245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AE02-4363-467D-89FE-313AF60E3AD9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129</v>
      </c>
      <c r="E3" s="66" t="s">
        <v>47</v>
      </c>
      <c r="F3" s="66"/>
      <c r="G3" s="66"/>
      <c r="H3" s="66"/>
      <c r="I3" s="19">
        <v>1266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140</v>
      </c>
      <c r="F6" s="27">
        <f>SUM(F7:F963)</f>
        <v>0</v>
      </c>
      <c r="G6" s="47">
        <f>SUM(G7:G963)</f>
        <v>0</v>
      </c>
      <c r="H6" s="47">
        <f>SUM(E6-F6-G6)</f>
        <v>140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140</v>
      </c>
      <c r="F7" s="37">
        <v>0</v>
      </c>
      <c r="G7" s="37">
        <v>0</v>
      </c>
      <c r="H7" s="33">
        <f>SUM(E7-F7-G7)</f>
        <v>140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44" priority="1" operator="between">
      <formula>1</formula>
      <formula>9999999</formula>
    </cfRule>
  </conditionalFormatting>
  <conditionalFormatting sqref="D7:D31">
    <cfRule type="cellIs" dxfId="243" priority="4" operator="between">
      <formula>1</formula>
      <formula>100</formula>
    </cfRule>
  </conditionalFormatting>
  <conditionalFormatting sqref="D7:G8 D9:D31 F9:F131 E9:E133 G9:G139">
    <cfRule type="cellIs" dxfId="242" priority="6" operator="between">
      <formula>0.1</formula>
      <formula>99999999999</formula>
    </cfRule>
    <cfRule type="cellIs" dxfId="241" priority="7" operator="between">
      <formula>1</formula>
      <formula>100</formula>
    </cfRule>
  </conditionalFormatting>
  <conditionalFormatting sqref="H7:H636">
    <cfRule type="cellIs" dxfId="240" priority="2" operator="between">
      <formula>0.1</formula>
      <formula>99999999999</formula>
    </cfRule>
    <cfRule type="cellIs" dxfId="239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75A0-E43D-40E4-B2CC-879102C3D2E2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18</v>
      </c>
      <c r="E3" s="66" t="s">
        <v>47</v>
      </c>
      <c r="F3" s="66"/>
      <c r="G3" s="66"/>
      <c r="H3" s="66"/>
      <c r="I3" s="19">
        <v>1267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140</v>
      </c>
      <c r="F6" s="27">
        <f>SUM(F7:F963)</f>
        <v>0</v>
      </c>
      <c r="G6" s="47">
        <f>SUM(G7:G963)</f>
        <v>0</v>
      </c>
      <c r="H6" s="47">
        <f>SUM(E6-F6-G6)</f>
        <v>140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140</v>
      </c>
      <c r="F7" s="37">
        <v>0</v>
      </c>
      <c r="G7" s="37">
        <v>0</v>
      </c>
      <c r="H7" s="33">
        <f>SUM(E7-F7-G7)</f>
        <v>140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38" priority="1" operator="between">
      <formula>1</formula>
      <formula>9999999</formula>
    </cfRule>
  </conditionalFormatting>
  <conditionalFormatting sqref="D7:D31">
    <cfRule type="cellIs" dxfId="237" priority="4" operator="between">
      <formula>1</formula>
      <formula>100</formula>
    </cfRule>
  </conditionalFormatting>
  <conditionalFormatting sqref="D7:G8 D9:D31 F9:F131 E9:E133 G9:G139">
    <cfRule type="cellIs" dxfId="236" priority="6" operator="between">
      <formula>0.1</formula>
      <formula>99999999999</formula>
    </cfRule>
    <cfRule type="cellIs" dxfId="235" priority="7" operator="between">
      <formula>1</formula>
      <formula>100</formula>
    </cfRule>
  </conditionalFormatting>
  <conditionalFormatting sqref="H7:H636">
    <cfRule type="cellIs" dxfId="234" priority="2" operator="between">
      <formula>0.1</formula>
      <formula>99999999999</formula>
    </cfRule>
    <cfRule type="cellIs" dxfId="233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6981-65F3-4551-B622-B6950DBAA315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19</v>
      </c>
      <c r="E3" s="66" t="s">
        <v>47</v>
      </c>
      <c r="F3" s="66"/>
      <c r="G3" s="66"/>
      <c r="H3" s="66"/>
      <c r="I3" s="19">
        <v>1269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200</v>
      </c>
      <c r="F6" s="27">
        <f>SUM(F7:F963)</f>
        <v>0</v>
      </c>
      <c r="G6" s="47">
        <f>SUM(G7:G963)</f>
        <v>0</v>
      </c>
      <c r="H6" s="47">
        <f>SUM(E6-F6-G6)</f>
        <v>200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200</v>
      </c>
      <c r="F7" s="37">
        <v>0</v>
      </c>
      <c r="G7" s="37">
        <v>0</v>
      </c>
      <c r="H7" s="33">
        <f>SUM(E7-F7-G7)</f>
        <v>200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32" priority="1" operator="between">
      <formula>1</formula>
      <formula>9999999</formula>
    </cfRule>
  </conditionalFormatting>
  <conditionalFormatting sqref="D7:D31">
    <cfRule type="cellIs" dxfId="231" priority="4" operator="between">
      <formula>1</formula>
      <formula>100</formula>
    </cfRule>
  </conditionalFormatting>
  <conditionalFormatting sqref="D7:G8 D9:D31 F9:F131 E9:E133 G9:G139">
    <cfRule type="cellIs" dxfId="230" priority="6" operator="between">
      <formula>0.1</formula>
      <formula>99999999999</formula>
    </cfRule>
    <cfRule type="cellIs" dxfId="229" priority="7" operator="between">
      <formula>1</formula>
      <formula>100</formula>
    </cfRule>
  </conditionalFormatting>
  <conditionalFormatting sqref="H7:H636">
    <cfRule type="cellIs" dxfId="228" priority="2" operator="between">
      <formula>0.1</formula>
      <formula>99999999999</formula>
    </cfRule>
    <cfRule type="cellIs" dxfId="227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D6BD-952C-44C9-9736-2444052F34D2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20</v>
      </c>
      <c r="E3" s="66" t="s">
        <v>47</v>
      </c>
      <c r="F3" s="66"/>
      <c r="G3" s="66"/>
      <c r="H3" s="66"/>
      <c r="I3" s="19">
        <v>1271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130</v>
      </c>
      <c r="F6" s="27">
        <f>SUM(F7:F963)</f>
        <v>0</v>
      </c>
      <c r="G6" s="47">
        <f>SUM(G7:G963)</f>
        <v>0</v>
      </c>
      <c r="H6" s="47">
        <f>SUM(E6-F6-G6)</f>
        <v>130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130</v>
      </c>
      <c r="F7" s="37">
        <v>0</v>
      </c>
      <c r="G7" s="37">
        <v>0</v>
      </c>
      <c r="H7" s="33">
        <f>SUM(E7-F7-G7)</f>
        <v>130</v>
      </c>
      <c r="I7" s="67"/>
      <c r="J7" s="68"/>
    </row>
    <row r="8" spans="1:13" ht="20.25" x14ac:dyDescent="0.3">
      <c r="A8" s="30"/>
      <c r="B8" s="31"/>
      <c r="C8" s="31"/>
      <c r="D8" s="32"/>
      <c r="E8" s="33"/>
      <c r="F8" s="37"/>
      <c r="G8" s="37"/>
      <c r="H8" s="36"/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7:G25 A27:G1048576 C26:G26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26" priority="1" operator="between">
      <formula>1</formula>
      <formula>9999999</formula>
    </cfRule>
  </conditionalFormatting>
  <conditionalFormatting sqref="D7:D31">
    <cfRule type="cellIs" dxfId="225" priority="4" operator="between">
      <formula>1</formula>
      <formula>100</formula>
    </cfRule>
  </conditionalFormatting>
  <conditionalFormatting sqref="D7:G8 D9:D31 F9:F131 E9:E133 G9:G139">
    <cfRule type="cellIs" dxfId="224" priority="6" operator="between">
      <formula>0.1</formula>
      <formula>99999999999</formula>
    </cfRule>
    <cfRule type="cellIs" dxfId="223" priority="7" operator="between">
      <formula>1</formula>
      <formula>100</formula>
    </cfRule>
  </conditionalFormatting>
  <conditionalFormatting sqref="H7:H636">
    <cfRule type="cellIs" dxfId="222" priority="2" operator="between">
      <formula>0.1</formula>
      <formula>99999999999</formula>
    </cfRule>
    <cfRule type="cellIs" dxfId="221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F69B-9DF1-4075-8C53-9FC1425C4463}">
  <dimension ref="A1:M1048534"/>
  <sheetViews>
    <sheetView workbookViewId="0">
      <selection activeCell="H8" sqref="H8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130</v>
      </c>
      <c r="E3" s="66" t="s">
        <v>47</v>
      </c>
      <c r="F3" s="66"/>
      <c r="G3" s="66"/>
      <c r="H3" s="66"/>
      <c r="I3" s="19">
        <v>1273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60</v>
      </c>
      <c r="F6" s="27">
        <f>SUM(F7:F963)</f>
        <v>0</v>
      </c>
      <c r="G6" s="47">
        <f>SUM(G7:G963)</f>
        <v>35</v>
      </c>
      <c r="H6" s="47">
        <f>SUM(E6-F6-G6)</f>
        <v>25</v>
      </c>
      <c r="I6" s="28"/>
      <c r="J6" s="29"/>
    </row>
    <row r="7" spans="1:13" ht="37.5" x14ac:dyDescent="0.3">
      <c r="A7" s="30">
        <v>45532</v>
      </c>
      <c r="B7" s="31" t="s">
        <v>125</v>
      </c>
      <c r="C7" s="31" t="s">
        <v>124</v>
      </c>
      <c r="D7" s="32" t="s">
        <v>126</v>
      </c>
      <c r="E7" s="33">
        <v>60</v>
      </c>
      <c r="F7" s="37">
        <v>0</v>
      </c>
      <c r="G7" s="37">
        <v>0</v>
      </c>
      <c r="H7" s="33">
        <f>SUM(E7-F7-G7)</f>
        <v>60</v>
      </c>
      <c r="I7" s="67"/>
      <c r="J7" s="68"/>
    </row>
    <row r="8" spans="1:13" ht="56.25" x14ac:dyDescent="0.3">
      <c r="A8" s="30">
        <v>46189</v>
      </c>
      <c r="B8" s="31" t="s">
        <v>258</v>
      </c>
      <c r="C8" s="31" t="s">
        <v>254</v>
      </c>
      <c r="D8" s="31" t="s">
        <v>257</v>
      </c>
      <c r="E8" s="33">
        <v>0</v>
      </c>
      <c r="F8" s="37">
        <v>0</v>
      </c>
      <c r="G8" s="37">
        <v>35</v>
      </c>
      <c r="H8" s="36">
        <f>H7+E8-F8-G8</f>
        <v>25</v>
      </c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7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 t="s">
        <v>147</v>
      </c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27:G1048576 C26:G26 A7:G25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220" priority="1" operator="between">
      <formula>1</formula>
      <formula>9999999</formula>
    </cfRule>
  </conditionalFormatting>
  <conditionalFormatting sqref="D7 D9:D31">
    <cfRule type="cellIs" dxfId="219" priority="4" operator="between">
      <formula>1</formula>
      <formula>100</formula>
    </cfRule>
  </conditionalFormatting>
  <conditionalFormatting sqref="D7:G7 E8:G8 D9:D31 F9:F131 E9:E133 G9:G139">
    <cfRule type="cellIs" dxfId="218" priority="6" operator="between">
      <formula>0.1</formula>
      <formula>99999999999</formula>
    </cfRule>
    <cfRule type="cellIs" dxfId="217" priority="7" operator="between">
      <formula>1</formula>
      <formula>100</formula>
    </cfRule>
  </conditionalFormatting>
  <conditionalFormatting sqref="H7:H636">
    <cfRule type="cellIs" dxfId="216" priority="2" operator="between">
      <formula>0.1</formula>
      <formula>99999999999</formula>
    </cfRule>
    <cfRule type="cellIs" dxfId="215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8325-8B4B-401D-A3F8-CAAD7E959F9D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21</v>
      </c>
      <c r="E3" s="66" t="s">
        <v>47</v>
      </c>
      <c r="F3" s="66"/>
      <c r="G3" s="66"/>
      <c r="H3" s="66"/>
      <c r="I3" s="19">
        <v>1275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440</v>
      </c>
      <c r="F6" s="27">
        <f>SUM(F7:F963)</f>
        <v>0</v>
      </c>
      <c r="G6" s="47">
        <f>SUM(G7:G963)</f>
        <v>416</v>
      </c>
      <c r="H6" s="47">
        <f>SUM(E6-F6-G6)</f>
        <v>24</v>
      </c>
      <c r="I6" s="28"/>
      <c r="J6" s="29"/>
    </row>
    <row r="7" spans="1:13" ht="20.25" x14ac:dyDescent="0.3">
      <c r="A7" s="30">
        <v>45589</v>
      </c>
      <c r="B7" s="31" t="s">
        <v>131</v>
      </c>
      <c r="C7" s="31" t="s">
        <v>132</v>
      </c>
      <c r="D7" s="32" t="s">
        <v>133</v>
      </c>
      <c r="E7" s="33">
        <v>200</v>
      </c>
      <c r="F7" s="37">
        <v>0</v>
      </c>
      <c r="G7" s="37">
        <v>0</v>
      </c>
      <c r="H7" s="33">
        <f>SUM(E7-F7-G7)</f>
        <v>200</v>
      </c>
      <c r="I7" s="67"/>
      <c r="J7" s="68"/>
    </row>
    <row r="8" spans="1:13" ht="56.25" x14ac:dyDescent="0.3">
      <c r="A8" s="30">
        <v>45589</v>
      </c>
      <c r="B8" s="31" t="s">
        <v>134</v>
      </c>
      <c r="C8" s="31" t="s">
        <v>135</v>
      </c>
      <c r="D8" s="32" t="s">
        <v>133</v>
      </c>
      <c r="E8" s="33">
        <v>0</v>
      </c>
      <c r="F8" s="37">
        <v>0</v>
      </c>
      <c r="G8" s="37">
        <v>100</v>
      </c>
      <c r="H8" s="36">
        <f>H7+E8-F8-G8</f>
        <v>100</v>
      </c>
      <c r="I8" s="67"/>
      <c r="J8" s="68"/>
    </row>
    <row r="9" spans="1:13" ht="56.25" x14ac:dyDescent="0.3">
      <c r="A9" s="30">
        <v>45589</v>
      </c>
      <c r="B9" s="31" t="s">
        <v>136</v>
      </c>
      <c r="C9" s="31" t="s">
        <v>137</v>
      </c>
      <c r="D9" s="32" t="s">
        <v>133</v>
      </c>
      <c r="E9" s="33">
        <v>0</v>
      </c>
      <c r="F9" s="37">
        <v>0</v>
      </c>
      <c r="G9" s="37">
        <v>36</v>
      </c>
      <c r="H9" s="36">
        <f t="shared" ref="H9:H33" si="0">H8+E9-F9-G9</f>
        <v>64</v>
      </c>
      <c r="I9" s="67"/>
      <c r="J9" s="68"/>
    </row>
    <row r="10" spans="1:13" ht="56.25" x14ac:dyDescent="0.3">
      <c r="A10" s="30">
        <v>45616</v>
      </c>
      <c r="B10" s="31" t="s">
        <v>138</v>
      </c>
      <c r="C10" s="31" t="s">
        <v>139</v>
      </c>
      <c r="D10" s="32" t="s">
        <v>133</v>
      </c>
      <c r="E10" s="33">
        <v>0</v>
      </c>
      <c r="F10" s="37">
        <v>0</v>
      </c>
      <c r="G10" s="37">
        <v>30</v>
      </c>
      <c r="H10" s="36">
        <f t="shared" si="0"/>
        <v>34</v>
      </c>
      <c r="I10" s="34"/>
      <c r="J10" s="35"/>
    </row>
    <row r="11" spans="1:13" ht="20.25" x14ac:dyDescent="0.3">
      <c r="A11" s="30">
        <v>45622</v>
      </c>
      <c r="B11" s="31" t="s">
        <v>140</v>
      </c>
      <c r="C11" s="31" t="s">
        <v>132</v>
      </c>
      <c r="D11" s="32" t="s">
        <v>133</v>
      </c>
      <c r="E11" s="33">
        <v>200</v>
      </c>
      <c r="F11" s="37">
        <v>0</v>
      </c>
      <c r="G11" s="37">
        <v>0</v>
      </c>
      <c r="H11" s="36">
        <f t="shared" si="0"/>
        <v>234</v>
      </c>
      <c r="I11" s="67"/>
      <c r="J11" s="68"/>
    </row>
    <row r="12" spans="1:13" ht="56.25" x14ac:dyDescent="0.3">
      <c r="A12" s="30">
        <v>45677</v>
      </c>
      <c r="B12" s="31" t="s">
        <v>141</v>
      </c>
      <c r="C12" s="31" t="s">
        <v>142</v>
      </c>
      <c r="D12" s="32" t="s">
        <v>133</v>
      </c>
      <c r="E12" s="33">
        <v>0</v>
      </c>
      <c r="F12" s="37">
        <v>0</v>
      </c>
      <c r="G12" s="37">
        <v>40</v>
      </c>
      <c r="H12" s="36">
        <f t="shared" si="0"/>
        <v>194</v>
      </c>
      <c r="I12" s="67"/>
      <c r="J12" s="68"/>
    </row>
    <row r="13" spans="1:13" ht="56.25" x14ac:dyDescent="0.3">
      <c r="A13" s="30" t="s">
        <v>143</v>
      </c>
      <c r="B13" s="31" t="s">
        <v>144</v>
      </c>
      <c r="C13" s="31" t="s">
        <v>145</v>
      </c>
      <c r="D13" s="32" t="s">
        <v>133</v>
      </c>
      <c r="E13" s="33">
        <v>0</v>
      </c>
      <c r="F13" s="37">
        <v>0</v>
      </c>
      <c r="G13" s="37">
        <v>100</v>
      </c>
      <c r="H13" s="36">
        <f t="shared" si="0"/>
        <v>94</v>
      </c>
      <c r="I13" s="67"/>
      <c r="J13" s="68"/>
    </row>
    <row r="14" spans="1:13" ht="56.25" x14ac:dyDescent="0.3">
      <c r="A14" s="30">
        <v>45679</v>
      </c>
      <c r="B14" s="31" t="s">
        <v>146</v>
      </c>
      <c r="C14" s="31" t="s">
        <v>137</v>
      </c>
      <c r="D14" s="32" t="s">
        <v>133</v>
      </c>
      <c r="E14" s="33">
        <v>0</v>
      </c>
      <c r="F14" s="37">
        <v>0</v>
      </c>
      <c r="G14" s="37">
        <v>12</v>
      </c>
      <c r="H14" s="36">
        <f t="shared" si="0"/>
        <v>82</v>
      </c>
      <c r="I14" s="67"/>
      <c r="J14" s="68"/>
    </row>
    <row r="15" spans="1:13" ht="56.25" x14ac:dyDescent="0.3">
      <c r="A15" s="30">
        <v>45681</v>
      </c>
      <c r="B15" s="31" t="s">
        <v>148</v>
      </c>
      <c r="C15" s="31" t="s">
        <v>137</v>
      </c>
      <c r="D15" s="32" t="s">
        <v>133</v>
      </c>
      <c r="E15" s="33">
        <v>0</v>
      </c>
      <c r="F15" s="37">
        <v>0</v>
      </c>
      <c r="G15" s="37">
        <v>4</v>
      </c>
      <c r="H15" s="36">
        <f t="shared" si="0"/>
        <v>78</v>
      </c>
      <c r="I15" s="67"/>
      <c r="J15" s="68"/>
    </row>
    <row r="16" spans="1:13" ht="56.25" x14ac:dyDescent="0.3">
      <c r="A16" s="30">
        <v>45686</v>
      </c>
      <c r="B16" s="31" t="s">
        <v>149</v>
      </c>
      <c r="C16" s="31" t="s">
        <v>137</v>
      </c>
      <c r="D16" s="32" t="s">
        <v>133</v>
      </c>
      <c r="E16" s="33">
        <v>0</v>
      </c>
      <c r="F16" s="37">
        <v>0</v>
      </c>
      <c r="G16" s="37">
        <v>12</v>
      </c>
      <c r="H16" s="36">
        <f t="shared" si="0"/>
        <v>66</v>
      </c>
      <c r="I16" s="67"/>
      <c r="J16" s="68"/>
    </row>
    <row r="17" spans="1:10" ht="56.25" x14ac:dyDescent="0.3">
      <c r="A17" s="30">
        <v>45687</v>
      </c>
      <c r="B17" s="31" t="s">
        <v>150</v>
      </c>
      <c r="C17" s="31" t="s">
        <v>142</v>
      </c>
      <c r="D17" s="32" t="s">
        <v>133</v>
      </c>
      <c r="E17" s="33">
        <v>0</v>
      </c>
      <c r="F17" s="37">
        <v>0</v>
      </c>
      <c r="G17" s="37">
        <v>12</v>
      </c>
      <c r="H17" s="36">
        <f t="shared" si="0"/>
        <v>54</v>
      </c>
      <c r="I17" s="67"/>
      <c r="J17" s="68"/>
    </row>
    <row r="18" spans="1:10" ht="56.25" x14ac:dyDescent="0.3">
      <c r="A18" s="30">
        <v>45882</v>
      </c>
      <c r="B18" s="31" t="s">
        <v>151</v>
      </c>
      <c r="C18" s="31" t="s">
        <v>152</v>
      </c>
      <c r="D18" s="32" t="s">
        <v>133</v>
      </c>
      <c r="E18" s="33">
        <v>0</v>
      </c>
      <c r="F18" s="37">
        <v>0</v>
      </c>
      <c r="G18" s="37">
        <v>8</v>
      </c>
      <c r="H18" s="36">
        <f t="shared" si="0"/>
        <v>46</v>
      </c>
      <c r="I18" s="67"/>
      <c r="J18" s="68"/>
    </row>
    <row r="19" spans="1:10" ht="56.25" x14ac:dyDescent="0.3">
      <c r="A19" s="30">
        <v>45979</v>
      </c>
      <c r="B19" s="31" t="s">
        <v>153</v>
      </c>
      <c r="C19" s="31" t="s">
        <v>154</v>
      </c>
      <c r="D19" s="32" t="s">
        <v>133</v>
      </c>
      <c r="E19" s="33">
        <v>0</v>
      </c>
      <c r="F19" s="37">
        <v>0</v>
      </c>
      <c r="G19" s="37">
        <v>4</v>
      </c>
      <c r="H19" s="36">
        <f t="shared" si="0"/>
        <v>42</v>
      </c>
      <c r="I19" s="67"/>
      <c r="J19" s="68"/>
    </row>
    <row r="20" spans="1:10" ht="56.25" x14ac:dyDescent="0.3">
      <c r="A20" s="30">
        <v>45993</v>
      </c>
      <c r="B20" s="31" t="s">
        <v>155</v>
      </c>
      <c r="C20" s="31" t="s">
        <v>156</v>
      </c>
      <c r="D20" s="32" t="s">
        <v>133</v>
      </c>
      <c r="E20" s="33">
        <v>0</v>
      </c>
      <c r="F20" s="37">
        <v>0</v>
      </c>
      <c r="G20" s="37">
        <v>16</v>
      </c>
      <c r="H20" s="36">
        <f t="shared" si="0"/>
        <v>26</v>
      </c>
      <c r="I20" s="67"/>
      <c r="J20" s="68"/>
    </row>
    <row r="21" spans="1:10" ht="56.25" x14ac:dyDescent="0.3">
      <c r="A21" s="30">
        <v>46004</v>
      </c>
      <c r="B21" s="31" t="s">
        <v>157</v>
      </c>
      <c r="C21" s="31" t="s">
        <v>158</v>
      </c>
      <c r="D21" s="32" t="s">
        <v>133</v>
      </c>
      <c r="E21" s="33">
        <v>0</v>
      </c>
      <c r="F21" s="37">
        <v>0</v>
      </c>
      <c r="G21" s="37">
        <v>22</v>
      </c>
      <c r="H21" s="36">
        <f t="shared" si="0"/>
        <v>4</v>
      </c>
      <c r="I21" s="67"/>
      <c r="J21" s="68"/>
    </row>
    <row r="22" spans="1:10" ht="56.25" x14ac:dyDescent="0.3">
      <c r="A22" s="30">
        <v>46112</v>
      </c>
      <c r="B22" s="31" t="s">
        <v>159</v>
      </c>
      <c r="C22" s="31" t="s">
        <v>160</v>
      </c>
      <c r="D22" s="32" t="s">
        <v>133</v>
      </c>
      <c r="E22" s="33">
        <v>0</v>
      </c>
      <c r="F22" s="37">
        <v>0</v>
      </c>
      <c r="G22" s="37">
        <v>4</v>
      </c>
      <c r="H22" s="36">
        <f t="shared" si="0"/>
        <v>0</v>
      </c>
      <c r="I22" s="67"/>
      <c r="J22" s="68"/>
    </row>
    <row r="23" spans="1:10" ht="37.5" x14ac:dyDescent="0.3">
      <c r="A23" s="30">
        <v>46116</v>
      </c>
      <c r="B23" s="31" t="s">
        <v>161</v>
      </c>
      <c r="C23" s="31" t="s">
        <v>162</v>
      </c>
      <c r="D23" s="32" t="s">
        <v>133</v>
      </c>
      <c r="E23" s="33">
        <v>40</v>
      </c>
      <c r="F23" s="37">
        <v>0</v>
      </c>
      <c r="G23" s="37">
        <v>0</v>
      </c>
      <c r="H23" s="36">
        <f t="shared" si="0"/>
        <v>40</v>
      </c>
      <c r="I23" s="67"/>
      <c r="J23" s="68"/>
    </row>
    <row r="24" spans="1:10" ht="56.25" x14ac:dyDescent="0.3">
      <c r="A24" s="30">
        <v>46139</v>
      </c>
      <c r="B24" s="31" t="s">
        <v>163</v>
      </c>
      <c r="C24" s="31" t="s">
        <v>164</v>
      </c>
      <c r="D24" s="32" t="s">
        <v>133</v>
      </c>
      <c r="E24" s="33">
        <v>0</v>
      </c>
      <c r="F24" s="37">
        <v>0</v>
      </c>
      <c r="G24" s="37">
        <v>4</v>
      </c>
      <c r="H24" s="36">
        <f t="shared" si="0"/>
        <v>36</v>
      </c>
      <c r="I24" s="67"/>
      <c r="J24" s="68"/>
    </row>
    <row r="25" spans="1:10" ht="56.25" x14ac:dyDescent="0.3">
      <c r="A25" s="30">
        <v>46162</v>
      </c>
      <c r="B25" s="31" t="s">
        <v>259</v>
      </c>
      <c r="C25" s="31" t="s">
        <v>260</v>
      </c>
      <c r="D25" s="32" t="s">
        <v>133</v>
      </c>
      <c r="E25" s="33">
        <v>0</v>
      </c>
      <c r="F25" s="37">
        <v>0</v>
      </c>
      <c r="G25" s="37">
        <v>12</v>
      </c>
      <c r="H25" s="36">
        <f t="shared" si="0"/>
        <v>24</v>
      </c>
      <c r="I25" s="67"/>
      <c r="J25" s="68"/>
    </row>
    <row r="26" spans="1:10" ht="20.25" x14ac:dyDescent="0.3">
      <c r="B26" s="31"/>
      <c r="C26" s="31"/>
      <c r="D26" s="32"/>
      <c r="E26" s="33"/>
      <c r="F26" s="37">
        <v>0</v>
      </c>
      <c r="G26" s="37"/>
      <c r="H26" s="36">
        <f t="shared" si="0"/>
        <v>24</v>
      </c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>
        <v>0</v>
      </c>
      <c r="G27" s="37"/>
      <c r="H27" s="36">
        <f t="shared" si="0"/>
        <v>24</v>
      </c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>
        <v>0</v>
      </c>
      <c r="H28" s="36">
        <f>H27+E28-F28-G29</f>
        <v>24</v>
      </c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>
        <v>0</v>
      </c>
      <c r="G29" s="37"/>
      <c r="H29" s="36" t="e">
        <f>H28+E29-F29-#REF!</f>
        <v>#REF!</v>
      </c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>
        <v>0</v>
      </c>
      <c r="G30" s="37"/>
      <c r="H30" s="36" t="e">
        <f t="shared" si="0"/>
        <v>#REF!</v>
      </c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>
        <v>0</v>
      </c>
      <c r="G31" s="37"/>
      <c r="H31" s="36" t="e">
        <f t="shared" si="0"/>
        <v>#REF!</v>
      </c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>
        <v>0</v>
      </c>
      <c r="G32" s="37"/>
      <c r="H32" s="36" t="e">
        <f t="shared" si="0"/>
        <v>#REF!</v>
      </c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>
        <v>0</v>
      </c>
      <c r="G33" s="37"/>
      <c r="H33" s="36" t="e">
        <f t="shared" si="0"/>
        <v>#REF!</v>
      </c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34:G1048576 C26:D26 A7:G7 A27:D33 E8:F33 G8:G27 G29:G33 A8:D25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phoneticPr fontId="25" type="noConversion"/>
  <conditionalFormatting sqref="B7:B55">
    <cfRule type="cellIs" dxfId="214" priority="1" operator="between">
      <formula>1</formula>
      <formula>9999999</formula>
    </cfRule>
  </conditionalFormatting>
  <conditionalFormatting sqref="D7:D31">
    <cfRule type="cellIs" dxfId="213" priority="4" operator="between">
      <formula>1</formula>
      <formula>100</formula>
    </cfRule>
  </conditionalFormatting>
  <conditionalFormatting sqref="D7:G7 F8:G8 D8:D31 E8:E133 G9:G27 F9:F131 G29:G139">
    <cfRule type="cellIs" dxfId="212" priority="6" operator="between">
      <formula>0.1</formula>
      <formula>99999999999</formula>
    </cfRule>
    <cfRule type="cellIs" dxfId="211" priority="7" operator="between">
      <formula>1</formula>
      <formula>100</formula>
    </cfRule>
  </conditionalFormatting>
  <conditionalFormatting sqref="H7:H636">
    <cfRule type="cellIs" dxfId="210" priority="2" operator="between">
      <formula>0.1</formula>
      <formula>99999999999</formula>
    </cfRule>
    <cfRule type="cellIs" dxfId="209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7C03-AF3D-4A9C-84BD-907A3D000C67}">
  <dimension ref="A1:M1048534"/>
  <sheetViews>
    <sheetView workbookViewId="0">
      <selection activeCell="I9" sqref="I9:J9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36" customHeight="1" x14ac:dyDescent="0.3">
      <c r="A3" s="63" t="s">
        <v>45</v>
      </c>
      <c r="B3" s="63"/>
      <c r="C3" s="63"/>
      <c r="D3" s="50" t="s">
        <v>22</v>
      </c>
      <c r="E3" s="66" t="s">
        <v>47</v>
      </c>
      <c r="F3" s="66"/>
      <c r="G3" s="66"/>
      <c r="H3" s="66"/>
      <c r="I3" s="19">
        <v>1277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100</v>
      </c>
      <c r="F6" s="27">
        <f>SUM(F7:F963)</f>
        <v>0</v>
      </c>
      <c r="G6" s="47">
        <f>SUM(G7:G963)</f>
        <v>64</v>
      </c>
      <c r="H6" s="47">
        <f>SUM(E6-F6-G6)</f>
        <v>36</v>
      </c>
      <c r="I6" s="28"/>
      <c r="J6" s="29"/>
    </row>
    <row r="7" spans="1:13" ht="20.25" x14ac:dyDescent="0.3">
      <c r="A7" s="30">
        <v>45589</v>
      </c>
      <c r="B7" s="31" t="s">
        <v>131</v>
      </c>
      <c r="C7" s="31" t="s">
        <v>132</v>
      </c>
      <c r="D7" s="32" t="s">
        <v>133</v>
      </c>
      <c r="E7" s="33">
        <v>100</v>
      </c>
      <c r="F7" s="37">
        <v>0</v>
      </c>
      <c r="G7" s="37">
        <v>0</v>
      </c>
      <c r="H7" s="33">
        <f>SUM(E7-F7-G7)</f>
        <v>100</v>
      </c>
      <c r="I7" s="67"/>
      <c r="J7" s="68"/>
    </row>
    <row r="8" spans="1:13" ht="56.25" x14ac:dyDescent="0.3">
      <c r="A8" s="30">
        <v>45589</v>
      </c>
      <c r="B8" s="31" t="s">
        <v>165</v>
      </c>
      <c r="C8" s="31" t="s">
        <v>135</v>
      </c>
      <c r="D8" s="32" t="s">
        <v>133</v>
      </c>
      <c r="E8" s="33">
        <v>0</v>
      </c>
      <c r="F8" s="37">
        <v>0</v>
      </c>
      <c r="G8" s="37">
        <v>50</v>
      </c>
      <c r="H8" s="36">
        <f>H7+E8-F8-G8</f>
        <v>50</v>
      </c>
      <c r="I8" s="67"/>
      <c r="J8" s="68"/>
    </row>
    <row r="9" spans="1:13" ht="56.25" x14ac:dyDescent="0.3">
      <c r="A9" s="30">
        <v>46241</v>
      </c>
      <c r="B9" s="31" t="s">
        <v>261</v>
      </c>
      <c r="C9" s="31" t="s">
        <v>262</v>
      </c>
      <c r="D9" s="32" t="s">
        <v>133</v>
      </c>
      <c r="E9" s="33">
        <v>0</v>
      </c>
      <c r="F9" s="37">
        <v>0</v>
      </c>
      <c r="G9" s="37">
        <v>14</v>
      </c>
      <c r="H9" s="36">
        <f>H8+E9-F9-G9</f>
        <v>36</v>
      </c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3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34:G1048576 C26:D26 A7:G7 A27:D33 E8:F33 G8:G27 G29:G33 A8:D25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phoneticPr fontId="27" type="noConversion"/>
  <conditionalFormatting sqref="B7:B55">
    <cfRule type="cellIs" dxfId="208" priority="1" operator="between">
      <formula>1</formula>
      <formula>9999999</formula>
    </cfRule>
  </conditionalFormatting>
  <conditionalFormatting sqref="D7:D31">
    <cfRule type="cellIs" dxfId="207" priority="4" operator="between">
      <formula>1</formula>
      <formula>100</formula>
    </cfRule>
  </conditionalFormatting>
  <conditionalFormatting sqref="D7:G7 F8:G8 D8:D31 E8:E133 G9:G27 F9:F131 G29:G139">
    <cfRule type="cellIs" dxfId="206" priority="5" operator="between">
      <formula>0.1</formula>
      <formula>99999999999</formula>
    </cfRule>
    <cfRule type="cellIs" dxfId="205" priority="6" operator="between">
      <formula>1</formula>
      <formula>100</formula>
    </cfRule>
  </conditionalFormatting>
  <conditionalFormatting sqref="H7:H636">
    <cfRule type="cellIs" dxfId="204" priority="2" operator="between">
      <formula>0.1</formula>
      <formula>99999999999</formula>
    </cfRule>
    <cfRule type="cellIs" dxfId="203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AC12-6EE0-4002-9ADF-4C18023B6041}">
  <dimension ref="A1:M1048534"/>
  <sheetViews>
    <sheetView workbookViewId="0">
      <selection activeCell="I25" sqref="I25:J25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47.25" customHeight="1" x14ac:dyDescent="0.3">
      <c r="A3" s="63" t="s">
        <v>45</v>
      </c>
      <c r="B3" s="63"/>
      <c r="C3" s="63"/>
      <c r="D3" s="50" t="s">
        <v>23</v>
      </c>
      <c r="E3" s="66" t="s">
        <v>47</v>
      </c>
      <c r="F3" s="66"/>
      <c r="G3" s="66"/>
      <c r="H3" s="66"/>
      <c r="I3" s="19">
        <v>1279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880</v>
      </c>
      <c r="F6" s="27">
        <f>SUM(F7:F963)</f>
        <v>0</v>
      </c>
      <c r="G6" s="47">
        <f>SUM(G7:G963)</f>
        <v>832</v>
      </c>
      <c r="H6" s="47">
        <f>SUM(E6-F6-G6)</f>
        <v>48</v>
      </c>
      <c r="I6" s="28"/>
      <c r="J6" s="29"/>
    </row>
    <row r="7" spans="1:13" ht="20.25" x14ac:dyDescent="0.3">
      <c r="A7" s="30">
        <v>45589</v>
      </c>
      <c r="B7" s="31" t="s">
        <v>131</v>
      </c>
      <c r="C7" s="31" t="s">
        <v>132</v>
      </c>
      <c r="D7" s="32" t="s">
        <v>133</v>
      </c>
      <c r="E7" s="33">
        <v>400</v>
      </c>
      <c r="F7" s="37">
        <v>0</v>
      </c>
      <c r="G7" s="37">
        <v>0</v>
      </c>
      <c r="H7" s="33">
        <f>SUM(E7-F7-G7)</f>
        <v>400</v>
      </c>
      <c r="I7" s="67"/>
      <c r="J7" s="68"/>
    </row>
    <row r="8" spans="1:13" ht="56.25" x14ac:dyDescent="0.3">
      <c r="A8" s="30">
        <v>45589</v>
      </c>
      <c r="B8" s="31" t="s">
        <v>134</v>
      </c>
      <c r="C8" s="31" t="s">
        <v>135</v>
      </c>
      <c r="D8" s="32" t="s">
        <v>133</v>
      </c>
      <c r="E8" s="33">
        <v>0</v>
      </c>
      <c r="F8" s="37">
        <v>0</v>
      </c>
      <c r="G8" s="37">
        <v>200</v>
      </c>
      <c r="H8" s="36">
        <f>H7+E8-F8-G8</f>
        <v>200</v>
      </c>
      <c r="I8" s="67"/>
      <c r="J8" s="68"/>
    </row>
    <row r="9" spans="1:13" ht="56.25" x14ac:dyDescent="0.3">
      <c r="A9" s="30">
        <v>45589</v>
      </c>
      <c r="B9" s="31" t="s">
        <v>136</v>
      </c>
      <c r="C9" s="31" t="s">
        <v>137</v>
      </c>
      <c r="D9" s="32" t="s">
        <v>133</v>
      </c>
      <c r="E9" s="33">
        <v>0</v>
      </c>
      <c r="F9" s="37">
        <v>0</v>
      </c>
      <c r="G9" s="37">
        <v>72</v>
      </c>
      <c r="H9" s="36">
        <f t="shared" ref="H9:H24" si="0">H8+E9-F9-G9</f>
        <v>128</v>
      </c>
      <c r="I9" s="67"/>
      <c r="J9" s="68"/>
    </row>
    <row r="10" spans="1:13" ht="56.25" x14ac:dyDescent="0.3">
      <c r="A10" s="30">
        <v>45616</v>
      </c>
      <c r="B10" s="31" t="s">
        <v>138</v>
      </c>
      <c r="C10" s="31" t="s">
        <v>139</v>
      </c>
      <c r="D10" s="32" t="s">
        <v>133</v>
      </c>
      <c r="E10" s="33">
        <v>0</v>
      </c>
      <c r="F10" s="37">
        <v>0</v>
      </c>
      <c r="G10" s="37">
        <v>60</v>
      </c>
      <c r="H10" s="36">
        <f t="shared" si="0"/>
        <v>68</v>
      </c>
      <c r="I10" s="34"/>
      <c r="J10" s="35"/>
    </row>
    <row r="11" spans="1:13" ht="20.25" x14ac:dyDescent="0.3">
      <c r="A11" s="30">
        <v>45675</v>
      </c>
      <c r="B11" s="31" t="s">
        <v>166</v>
      </c>
      <c r="C11" s="31" t="s">
        <v>132</v>
      </c>
      <c r="D11" s="32" t="s">
        <v>133</v>
      </c>
      <c r="E11" s="33">
        <v>400</v>
      </c>
      <c r="F11" s="37">
        <v>0</v>
      </c>
      <c r="G11" s="37">
        <v>0</v>
      </c>
      <c r="H11" s="36">
        <f t="shared" si="0"/>
        <v>468</v>
      </c>
      <c r="I11" s="67"/>
      <c r="J11" s="68"/>
    </row>
    <row r="12" spans="1:13" ht="56.25" x14ac:dyDescent="0.3">
      <c r="A12" s="30">
        <v>45677</v>
      </c>
      <c r="B12" s="31" t="s">
        <v>141</v>
      </c>
      <c r="C12" s="31" t="s">
        <v>142</v>
      </c>
      <c r="D12" s="32" t="s">
        <v>133</v>
      </c>
      <c r="E12" s="33">
        <v>0</v>
      </c>
      <c r="F12" s="37">
        <v>0</v>
      </c>
      <c r="G12" s="37">
        <v>80</v>
      </c>
      <c r="H12" s="36">
        <f t="shared" si="0"/>
        <v>388</v>
      </c>
      <c r="I12" s="67"/>
      <c r="J12" s="68"/>
    </row>
    <row r="13" spans="1:13" ht="56.25" x14ac:dyDescent="0.3">
      <c r="A13" s="30" t="s">
        <v>143</v>
      </c>
      <c r="B13" s="31" t="s">
        <v>144</v>
      </c>
      <c r="C13" s="31" t="s">
        <v>167</v>
      </c>
      <c r="D13" s="32" t="s">
        <v>133</v>
      </c>
      <c r="E13" s="33">
        <v>0</v>
      </c>
      <c r="F13" s="37">
        <v>0</v>
      </c>
      <c r="G13" s="37">
        <v>200</v>
      </c>
      <c r="H13" s="36">
        <f t="shared" si="0"/>
        <v>188</v>
      </c>
      <c r="I13" s="67"/>
      <c r="J13" s="68"/>
    </row>
    <row r="14" spans="1:13" ht="56.25" x14ac:dyDescent="0.3">
      <c r="A14" s="30">
        <v>45679</v>
      </c>
      <c r="B14" s="31" t="s">
        <v>146</v>
      </c>
      <c r="C14" s="31" t="s">
        <v>137</v>
      </c>
      <c r="D14" s="32" t="s">
        <v>133</v>
      </c>
      <c r="E14" s="33">
        <v>0</v>
      </c>
      <c r="F14" s="37">
        <v>0</v>
      </c>
      <c r="G14" s="37">
        <v>24</v>
      </c>
      <c r="H14" s="36">
        <f t="shared" si="0"/>
        <v>164</v>
      </c>
      <c r="I14" s="67"/>
      <c r="J14" s="68"/>
    </row>
    <row r="15" spans="1:13" ht="56.25" x14ac:dyDescent="0.3">
      <c r="A15" s="30">
        <v>45681</v>
      </c>
      <c r="B15" s="31" t="s">
        <v>148</v>
      </c>
      <c r="C15" s="31" t="s">
        <v>137</v>
      </c>
      <c r="D15" s="32" t="s">
        <v>133</v>
      </c>
      <c r="E15" s="33">
        <v>0</v>
      </c>
      <c r="F15" s="37">
        <v>0</v>
      </c>
      <c r="G15" s="37">
        <v>8</v>
      </c>
      <c r="H15" s="36">
        <f t="shared" si="0"/>
        <v>156</v>
      </c>
      <c r="I15" s="67"/>
      <c r="J15" s="68"/>
    </row>
    <row r="16" spans="1:13" ht="56.25" x14ac:dyDescent="0.3">
      <c r="A16" s="30">
        <v>45686</v>
      </c>
      <c r="B16" s="31" t="s">
        <v>149</v>
      </c>
      <c r="C16" s="31" t="s">
        <v>137</v>
      </c>
      <c r="D16" s="32" t="s">
        <v>133</v>
      </c>
      <c r="E16" s="33">
        <v>0</v>
      </c>
      <c r="F16" s="37">
        <v>0</v>
      </c>
      <c r="G16" s="37">
        <v>24</v>
      </c>
      <c r="H16" s="36">
        <f t="shared" si="0"/>
        <v>132</v>
      </c>
      <c r="I16" s="67"/>
      <c r="J16" s="68"/>
    </row>
    <row r="17" spans="1:10" ht="56.25" x14ac:dyDescent="0.3">
      <c r="A17" s="30">
        <v>45687</v>
      </c>
      <c r="B17" s="31" t="s">
        <v>150</v>
      </c>
      <c r="C17" s="31" t="s">
        <v>142</v>
      </c>
      <c r="D17" s="32" t="s">
        <v>133</v>
      </c>
      <c r="E17" s="33">
        <v>0</v>
      </c>
      <c r="F17" s="37">
        <v>0</v>
      </c>
      <c r="G17" s="37">
        <v>24</v>
      </c>
      <c r="H17" s="36">
        <f t="shared" si="0"/>
        <v>108</v>
      </c>
      <c r="I17" s="67"/>
      <c r="J17" s="68"/>
    </row>
    <row r="18" spans="1:10" ht="56.25" x14ac:dyDescent="0.3">
      <c r="A18" s="30">
        <v>45882</v>
      </c>
      <c r="B18" s="31" t="s">
        <v>151</v>
      </c>
      <c r="C18" s="31" t="s">
        <v>152</v>
      </c>
      <c r="D18" s="32" t="s">
        <v>133</v>
      </c>
      <c r="E18" s="33">
        <v>0</v>
      </c>
      <c r="F18" s="37">
        <v>0</v>
      </c>
      <c r="G18" s="37">
        <v>16</v>
      </c>
      <c r="H18" s="36">
        <f t="shared" si="0"/>
        <v>92</v>
      </c>
      <c r="I18" s="67"/>
      <c r="J18" s="68"/>
    </row>
    <row r="19" spans="1:10" ht="56.25" x14ac:dyDescent="0.3">
      <c r="A19" s="30">
        <v>45979</v>
      </c>
      <c r="B19" s="31" t="s">
        <v>153</v>
      </c>
      <c r="C19" s="31" t="s">
        <v>154</v>
      </c>
      <c r="D19" s="32" t="s">
        <v>133</v>
      </c>
      <c r="E19" s="33">
        <v>0</v>
      </c>
      <c r="F19" s="37">
        <v>0</v>
      </c>
      <c r="G19" s="37">
        <v>8</v>
      </c>
      <c r="H19" s="36">
        <f t="shared" si="0"/>
        <v>84</v>
      </c>
      <c r="I19" s="67"/>
      <c r="J19" s="68"/>
    </row>
    <row r="20" spans="1:10" ht="56.25" x14ac:dyDescent="0.3">
      <c r="A20" s="30">
        <v>45993</v>
      </c>
      <c r="B20" s="31" t="s">
        <v>168</v>
      </c>
      <c r="C20" s="31" t="s">
        <v>156</v>
      </c>
      <c r="D20" s="32" t="s">
        <v>133</v>
      </c>
      <c r="E20" s="33">
        <v>0</v>
      </c>
      <c r="F20" s="37">
        <v>0</v>
      </c>
      <c r="G20" s="37">
        <v>32</v>
      </c>
      <c r="H20" s="36">
        <f t="shared" si="0"/>
        <v>52</v>
      </c>
      <c r="I20" s="67"/>
      <c r="J20" s="68"/>
    </row>
    <row r="21" spans="1:10" ht="56.25" x14ac:dyDescent="0.3">
      <c r="A21" s="30">
        <v>46004</v>
      </c>
      <c r="B21" s="31" t="s">
        <v>157</v>
      </c>
      <c r="C21" s="31" t="s">
        <v>158</v>
      </c>
      <c r="D21" s="32" t="s">
        <v>133</v>
      </c>
      <c r="E21" s="33">
        <v>0</v>
      </c>
      <c r="F21" s="37">
        <v>0</v>
      </c>
      <c r="G21" s="37">
        <v>44</v>
      </c>
      <c r="H21" s="36">
        <f t="shared" si="0"/>
        <v>8</v>
      </c>
      <c r="I21" s="67"/>
      <c r="J21" s="68"/>
    </row>
    <row r="22" spans="1:10" ht="56.25" x14ac:dyDescent="0.3">
      <c r="A22" s="30">
        <v>46112</v>
      </c>
      <c r="B22" s="31" t="s">
        <v>159</v>
      </c>
      <c r="C22" s="31" t="s">
        <v>160</v>
      </c>
      <c r="D22" s="32" t="s">
        <v>133</v>
      </c>
      <c r="E22" s="33">
        <v>0</v>
      </c>
      <c r="F22" s="37">
        <v>0</v>
      </c>
      <c r="G22" s="37">
        <v>8</v>
      </c>
      <c r="H22" s="36">
        <f t="shared" si="0"/>
        <v>0</v>
      </c>
      <c r="I22" s="67"/>
      <c r="J22" s="68"/>
    </row>
    <row r="23" spans="1:10" ht="37.5" x14ac:dyDescent="0.3">
      <c r="A23" s="30">
        <v>46116</v>
      </c>
      <c r="B23" s="31" t="s">
        <v>161</v>
      </c>
      <c r="C23" s="31" t="s">
        <v>162</v>
      </c>
      <c r="D23" s="32" t="s">
        <v>133</v>
      </c>
      <c r="E23" s="33">
        <v>80</v>
      </c>
      <c r="F23" s="37">
        <v>0</v>
      </c>
      <c r="G23" s="37">
        <v>0</v>
      </c>
      <c r="H23" s="36">
        <f t="shared" si="0"/>
        <v>80</v>
      </c>
      <c r="I23" s="67"/>
      <c r="J23" s="68"/>
    </row>
    <row r="24" spans="1:10" ht="56.25" x14ac:dyDescent="0.3">
      <c r="A24" s="30">
        <v>46139</v>
      </c>
      <c r="B24" s="31" t="s">
        <v>163</v>
      </c>
      <c r="C24" s="31" t="s">
        <v>164</v>
      </c>
      <c r="D24" s="32" t="s">
        <v>133</v>
      </c>
      <c r="E24" s="33">
        <v>0</v>
      </c>
      <c r="F24" s="37">
        <v>0</v>
      </c>
      <c r="G24" s="37">
        <v>8</v>
      </c>
      <c r="H24" s="36">
        <f t="shared" si="0"/>
        <v>72</v>
      </c>
      <c r="I24" s="67"/>
      <c r="J24" s="68"/>
    </row>
    <row r="25" spans="1:10" ht="56.25" x14ac:dyDescent="0.3">
      <c r="A25" s="30">
        <v>46162</v>
      </c>
      <c r="B25" s="31" t="s">
        <v>263</v>
      </c>
      <c r="C25" s="31" t="s">
        <v>264</v>
      </c>
      <c r="D25" s="32" t="s">
        <v>133</v>
      </c>
      <c r="E25" s="33">
        <v>0</v>
      </c>
      <c r="F25" s="37">
        <v>0</v>
      </c>
      <c r="G25" s="37">
        <v>24</v>
      </c>
      <c r="H25" s="36">
        <v>48</v>
      </c>
      <c r="I25" s="67"/>
      <c r="J25" s="68"/>
    </row>
    <row r="26" spans="1:10" ht="20.25" x14ac:dyDescent="0.3">
      <c r="B26" s="31"/>
      <c r="C26" s="31"/>
      <c r="D26" s="32"/>
      <c r="E26" s="33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34:G1048576 C26:D26 A7:G7 A27:D33 E8:F33 G8:G27 G29:G33 A8:D25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phoneticPr fontId="27" type="noConversion"/>
  <conditionalFormatting sqref="B7:B55">
    <cfRule type="cellIs" dxfId="202" priority="1" operator="between">
      <formula>1</formula>
      <formula>9999999</formula>
    </cfRule>
  </conditionalFormatting>
  <conditionalFormatting sqref="D7:D31">
    <cfRule type="cellIs" dxfId="201" priority="4" operator="between">
      <formula>1</formula>
      <formula>100</formula>
    </cfRule>
  </conditionalFormatting>
  <conditionalFormatting sqref="D7:G7 F8:G8 D8:D31 E8:E133 G9:G27 F9:F131 G29:G139">
    <cfRule type="cellIs" dxfId="200" priority="5" operator="between">
      <formula>0.1</formula>
      <formula>99999999999</formula>
    </cfRule>
    <cfRule type="cellIs" dxfId="199" priority="6" operator="between">
      <formula>1</formula>
      <formula>100</formula>
    </cfRule>
  </conditionalFormatting>
  <conditionalFormatting sqref="H7:H636">
    <cfRule type="cellIs" dxfId="198" priority="2" operator="between">
      <formula>0.1</formula>
      <formula>99999999999</formula>
    </cfRule>
    <cfRule type="cellIs" dxfId="197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ADA3-CD4C-4533-902A-9DB4BA26AE6A}">
  <dimension ref="A1:M1048534"/>
  <sheetViews>
    <sheetView workbookViewId="0">
      <selection activeCell="G21" sqref="G21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47.25" customHeight="1" x14ac:dyDescent="0.3">
      <c r="A3" s="63" t="s">
        <v>45</v>
      </c>
      <c r="B3" s="63"/>
      <c r="C3" s="63"/>
      <c r="D3" s="50" t="s">
        <v>24</v>
      </c>
      <c r="E3" s="66" t="s">
        <v>47</v>
      </c>
      <c r="F3" s="66"/>
      <c r="G3" s="66"/>
      <c r="H3" s="66"/>
      <c r="I3" s="19">
        <v>1281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400</v>
      </c>
      <c r="F6" s="27">
        <f>SUM(F7:F963)</f>
        <v>0</v>
      </c>
      <c r="G6" s="47">
        <f>SUM(G7:G963)</f>
        <v>400</v>
      </c>
      <c r="H6" s="47">
        <f>SUM(E6-F6-G6)</f>
        <v>0</v>
      </c>
      <c r="I6" s="28"/>
      <c r="J6" s="29"/>
    </row>
    <row r="7" spans="1:13" ht="20.25" x14ac:dyDescent="0.3">
      <c r="A7" s="30">
        <v>45589</v>
      </c>
      <c r="B7" s="31" t="s">
        <v>131</v>
      </c>
      <c r="C7" s="31" t="s">
        <v>132</v>
      </c>
      <c r="D7" s="32" t="s">
        <v>133</v>
      </c>
      <c r="E7" s="33">
        <v>200</v>
      </c>
      <c r="F7" s="37">
        <v>0</v>
      </c>
      <c r="G7" s="37">
        <v>0</v>
      </c>
      <c r="H7" s="33">
        <f>SUM(E7-F7-G7)</f>
        <v>200</v>
      </c>
      <c r="I7" s="67"/>
      <c r="J7" s="68"/>
    </row>
    <row r="8" spans="1:13" ht="56.25" x14ac:dyDescent="0.3">
      <c r="A8" s="30">
        <v>45589</v>
      </c>
      <c r="B8" s="31" t="s">
        <v>134</v>
      </c>
      <c r="C8" s="31" t="s">
        <v>135</v>
      </c>
      <c r="D8" s="32" t="s">
        <v>133</v>
      </c>
      <c r="E8" s="33">
        <v>0</v>
      </c>
      <c r="F8" s="37">
        <v>0</v>
      </c>
      <c r="G8" s="37">
        <v>100</v>
      </c>
      <c r="H8" s="36">
        <f>H7+E8-F8-G8</f>
        <v>100</v>
      </c>
      <c r="I8" s="67"/>
      <c r="J8" s="68"/>
    </row>
    <row r="9" spans="1:13" ht="56.25" x14ac:dyDescent="0.3">
      <c r="A9" s="30">
        <v>45589</v>
      </c>
      <c r="B9" s="31" t="s">
        <v>136</v>
      </c>
      <c r="C9" s="31" t="s">
        <v>137</v>
      </c>
      <c r="D9" s="32" t="s">
        <v>133</v>
      </c>
      <c r="E9" s="33">
        <v>0</v>
      </c>
      <c r="F9" s="37">
        <v>0</v>
      </c>
      <c r="G9" s="37">
        <v>36</v>
      </c>
      <c r="H9" s="36">
        <f t="shared" ref="H9:H21" si="0">H8+E9-F9-G9</f>
        <v>64</v>
      </c>
      <c r="I9" s="67"/>
      <c r="J9" s="68"/>
    </row>
    <row r="10" spans="1:13" ht="56.25" x14ac:dyDescent="0.3">
      <c r="A10" s="30">
        <v>45616</v>
      </c>
      <c r="B10" s="31" t="s">
        <v>138</v>
      </c>
      <c r="C10" s="31" t="s">
        <v>139</v>
      </c>
      <c r="D10" s="32" t="s">
        <v>133</v>
      </c>
      <c r="E10" s="33">
        <v>0</v>
      </c>
      <c r="F10" s="37">
        <v>0</v>
      </c>
      <c r="G10" s="37">
        <v>30</v>
      </c>
      <c r="H10" s="36">
        <f t="shared" si="0"/>
        <v>34</v>
      </c>
      <c r="I10" s="34"/>
      <c r="J10" s="35"/>
    </row>
    <row r="11" spans="1:13" ht="20.25" x14ac:dyDescent="0.3">
      <c r="A11" s="30">
        <v>45675</v>
      </c>
      <c r="B11" s="31" t="s">
        <v>166</v>
      </c>
      <c r="C11" s="31" t="s">
        <v>132</v>
      </c>
      <c r="D11" s="32" t="s">
        <v>133</v>
      </c>
      <c r="E11" s="33">
        <v>200</v>
      </c>
      <c r="F11" s="37">
        <v>0</v>
      </c>
      <c r="G11" s="37">
        <v>0</v>
      </c>
      <c r="H11" s="36">
        <f t="shared" si="0"/>
        <v>234</v>
      </c>
      <c r="I11" s="67"/>
      <c r="J11" s="68"/>
    </row>
    <row r="12" spans="1:13" ht="56.25" x14ac:dyDescent="0.3">
      <c r="A12" s="30">
        <v>45677</v>
      </c>
      <c r="B12" s="31" t="s">
        <v>141</v>
      </c>
      <c r="C12" s="31" t="s">
        <v>142</v>
      </c>
      <c r="D12" s="32" t="s">
        <v>133</v>
      </c>
      <c r="E12" s="33">
        <v>0</v>
      </c>
      <c r="F12" s="37">
        <v>0</v>
      </c>
      <c r="G12" s="37">
        <v>40</v>
      </c>
      <c r="H12" s="36">
        <f t="shared" si="0"/>
        <v>194</v>
      </c>
      <c r="I12" s="67"/>
      <c r="J12" s="68"/>
    </row>
    <row r="13" spans="1:13" ht="56.25" x14ac:dyDescent="0.3">
      <c r="A13" s="30" t="s">
        <v>143</v>
      </c>
      <c r="B13" s="31" t="s">
        <v>144</v>
      </c>
      <c r="C13" s="31" t="s">
        <v>167</v>
      </c>
      <c r="D13" s="32" t="s">
        <v>133</v>
      </c>
      <c r="E13" s="33">
        <v>0</v>
      </c>
      <c r="F13" s="37">
        <v>0</v>
      </c>
      <c r="G13" s="37">
        <v>100</v>
      </c>
      <c r="H13" s="36">
        <f t="shared" si="0"/>
        <v>94</v>
      </c>
      <c r="I13" s="67"/>
      <c r="J13" s="68"/>
    </row>
    <row r="14" spans="1:13" ht="56.25" x14ac:dyDescent="0.3">
      <c r="A14" s="30">
        <v>45679</v>
      </c>
      <c r="B14" s="31" t="s">
        <v>146</v>
      </c>
      <c r="C14" s="31" t="s">
        <v>137</v>
      </c>
      <c r="D14" s="32" t="s">
        <v>133</v>
      </c>
      <c r="E14" s="33">
        <v>0</v>
      </c>
      <c r="F14" s="37">
        <v>0</v>
      </c>
      <c r="G14" s="37">
        <v>12</v>
      </c>
      <c r="H14" s="36">
        <f t="shared" si="0"/>
        <v>82</v>
      </c>
      <c r="I14" s="67"/>
      <c r="J14" s="68"/>
    </row>
    <row r="15" spans="1:13" ht="56.25" x14ac:dyDescent="0.3">
      <c r="A15" s="30">
        <v>45681</v>
      </c>
      <c r="B15" s="31" t="s">
        <v>148</v>
      </c>
      <c r="C15" s="31" t="s">
        <v>137</v>
      </c>
      <c r="D15" s="32" t="s">
        <v>133</v>
      </c>
      <c r="E15" s="33">
        <v>0</v>
      </c>
      <c r="F15" s="37">
        <v>0</v>
      </c>
      <c r="G15" s="37">
        <v>4</v>
      </c>
      <c r="H15" s="36">
        <f t="shared" si="0"/>
        <v>78</v>
      </c>
      <c r="I15" s="67"/>
      <c r="J15" s="68"/>
    </row>
    <row r="16" spans="1:13" ht="56.25" x14ac:dyDescent="0.3">
      <c r="A16" s="30">
        <v>45686</v>
      </c>
      <c r="B16" s="31" t="s">
        <v>149</v>
      </c>
      <c r="C16" s="31" t="s">
        <v>137</v>
      </c>
      <c r="D16" s="32" t="s">
        <v>133</v>
      </c>
      <c r="E16" s="33">
        <v>0</v>
      </c>
      <c r="F16" s="37">
        <v>0</v>
      </c>
      <c r="G16" s="37">
        <v>12</v>
      </c>
      <c r="H16" s="36">
        <f t="shared" si="0"/>
        <v>66</v>
      </c>
      <c r="I16" s="67"/>
      <c r="J16" s="68"/>
    </row>
    <row r="17" spans="1:10" ht="56.25" x14ac:dyDescent="0.3">
      <c r="A17" s="30">
        <v>45687</v>
      </c>
      <c r="B17" s="31" t="s">
        <v>150</v>
      </c>
      <c r="C17" s="31" t="s">
        <v>142</v>
      </c>
      <c r="D17" s="32" t="s">
        <v>133</v>
      </c>
      <c r="E17" s="33">
        <v>0</v>
      </c>
      <c r="F17" s="37">
        <v>0</v>
      </c>
      <c r="G17" s="37">
        <v>12</v>
      </c>
      <c r="H17" s="36">
        <f t="shared" si="0"/>
        <v>54</v>
      </c>
      <c r="I17" s="67"/>
      <c r="J17" s="68"/>
    </row>
    <row r="18" spans="1:10" ht="56.25" x14ac:dyDescent="0.3">
      <c r="A18" s="30">
        <v>45882</v>
      </c>
      <c r="B18" s="31" t="s">
        <v>151</v>
      </c>
      <c r="C18" s="31" t="s">
        <v>152</v>
      </c>
      <c r="D18" s="32" t="s">
        <v>133</v>
      </c>
      <c r="E18" s="33">
        <v>0</v>
      </c>
      <c r="F18" s="37">
        <v>0</v>
      </c>
      <c r="G18" s="37">
        <v>8</v>
      </c>
      <c r="H18" s="36">
        <f t="shared" si="0"/>
        <v>46</v>
      </c>
      <c r="I18" s="67"/>
      <c r="J18" s="68"/>
    </row>
    <row r="19" spans="1:10" ht="56.25" x14ac:dyDescent="0.3">
      <c r="A19" s="30">
        <v>45979</v>
      </c>
      <c r="B19" s="31" t="s">
        <v>153</v>
      </c>
      <c r="C19" s="31" t="s">
        <v>154</v>
      </c>
      <c r="D19" s="32" t="s">
        <v>133</v>
      </c>
      <c r="E19" s="33">
        <v>0</v>
      </c>
      <c r="F19" s="37">
        <v>0</v>
      </c>
      <c r="G19" s="37">
        <v>8</v>
      </c>
      <c r="H19" s="36">
        <f t="shared" si="0"/>
        <v>38</v>
      </c>
      <c r="I19" s="67"/>
      <c r="J19" s="68"/>
    </row>
    <row r="20" spans="1:10" ht="56.25" x14ac:dyDescent="0.3">
      <c r="A20" s="30">
        <v>45993</v>
      </c>
      <c r="B20" s="31" t="s">
        <v>168</v>
      </c>
      <c r="C20" s="31" t="s">
        <v>156</v>
      </c>
      <c r="D20" s="32" t="s">
        <v>133</v>
      </c>
      <c r="E20" s="33">
        <v>0</v>
      </c>
      <c r="F20" s="37">
        <v>0</v>
      </c>
      <c r="G20" s="37">
        <v>16</v>
      </c>
      <c r="H20" s="36">
        <f t="shared" si="0"/>
        <v>22</v>
      </c>
      <c r="I20" s="67"/>
      <c r="J20" s="68"/>
    </row>
    <row r="21" spans="1:10" ht="56.25" x14ac:dyDescent="0.3">
      <c r="A21" s="30">
        <v>46004</v>
      </c>
      <c r="B21" s="31" t="s">
        <v>157</v>
      </c>
      <c r="C21" s="31" t="s">
        <v>158</v>
      </c>
      <c r="D21" s="32" t="s">
        <v>133</v>
      </c>
      <c r="E21" s="33">
        <v>0</v>
      </c>
      <c r="F21" s="37">
        <v>0</v>
      </c>
      <c r="G21" s="37">
        <v>22</v>
      </c>
      <c r="H21" s="36">
        <f t="shared" si="0"/>
        <v>0</v>
      </c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3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34:G1048576 C26:D26 A7:G7 A27:D33 E8:F33 G8:G27 G29:G33 A8:D25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196" priority="1" operator="between">
      <formula>1</formula>
      <formula>9999999</formula>
    </cfRule>
  </conditionalFormatting>
  <conditionalFormatting sqref="D7:D31">
    <cfRule type="cellIs" dxfId="195" priority="4" operator="between">
      <formula>1</formula>
      <formula>100</formula>
    </cfRule>
  </conditionalFormatting>
  <conditionalFormatting sqref="D7:G7 F8:G8 D8:D31 E8:E133 G9:G27 F9:F131 G29:G139">
    <cfRule type="cellIs" dxfId="194" priority="5" operator="between">
      <formula>0.1</formula>
      <formula>99999999999</formula>
    </cfRule>
    <cfRule type="cellIs" dxfId="193" priority="6" operator="between">
      <formula>1</formula>
      <formula>100</formula>
    </cfRule>
  </conditionalFormatting>
  <conditionalFormatting sqref="H7:H636">
    <cfRule type="cellIs" dxfId="192" priority="2" operator="between">
      <formula>0.1</formula>
      <formula>99999999999</formula>
    </cfRule>
    <cfRule type="cellIs" dxfId="191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4C13-3BDE-401D-BD56-28F9BD940814}">
  <dimension ref="A1:M1048534"/>
  <sheetViews>
    <sheetView workbookViewId="0">
      <selection activeCell="H12" sqref="H12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25</v>
      </c>
      <c r="E3" s="66" t="s">
        <v>47</v>
      </c>
      <c r="F3" s="66"/>
      <c r="G3" s="66"/>
      <c r="H3" s="66"/>
      <c r="I3" s="19">
        <v>1283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400</v>
      </c>
      <c r="F6" s="27">
        <f>SUM(F7:F963)</f>
        <v>0</v>
      </c>
      <c r="G6" s="47">
        <f>SUM(G7:G963)</f>
        <v>100</v>
      </c>
      <c r="H6" s="47">
        <f>SUM(E6-F6-G6)</f>
        <v>300</v>
      </c>
      <c r="I6" s="28"/>
      <c r="J6" s="29"/>
    </row>
    <row r="7" spans="1:13" ht="20.25" x14ac:dyDescent="0.3">
      <c r="A7" s="30">
        <v>45589</v>
      </c>
      <c r="B7" s="31" t="s">
        <v>131</v>
      </c>
      <c r="C7" s="31" t="s">
        <v>132</v>
      </c>
      <c r="D7" s="32" t="s">
        <v>133</v>
      </c>
      <c r="E7" s="33">
        <v>200</v>
      </c>
      <c r="F7" s="37">
        <v>0</v>
      </c>
      <c r="G7" s="37">
        <v>0</v>
      </c>
      <c r="H7" s="33">
        <f>SUM(E7-F7-G7)</f>
        <v>200</v>
      </c>
      <c r="I7" s="67"/>
      <c r="J7" s="68"/>
    </row>
    <row r="8" spans="1:13" ht="56.25" x14ac:dyDescent="0.3">
      <c r="A8" s="30">
        <v>45589</v>
      </c>
      <c r="B8" s="31" t="s">
        <v>134</v>
      </c>
      <c r="C8" s="31" t="s">
        <v>135</v>
      </c>
      <c r="D8" s="32" t="s">
        <v>133</v>
      </c>
      <c r="E8" s="33">
        <v>0</v>
      </c>
      <c r="F8" s="37">
        <v>0</v>
      </c>
      <c r="G8" s="37">
        <v>100</v>
      </c>
      <c r="H8" s="36">
        <f>H7+E8-F8-G8</f>
        <v>100</v>
      </c>
      <c r="I8" s="67"/>
      <c r="J8" s="68"/>
    </row>
    <row r="9" spans="1:13" ht="20.25" x14ac:dyDescent="0.3">
      <c r="A9" s="30" t="s">
        <v>169</v>
      </c>
      <c r="B9" s="31" t="s">
        <v>170</v>
      </c>
      <c r="C9" s="31" t="s">
        <v>132</v>
      </c>
      <c r="D9" s="32" t="s">
        <v>133</v>
      </c>
      <c r="E9" s="33">
        <v>200</v>
      </c>
      <c r="F9" s="37">
        <v>0</v>
      </c>
      <c r="G9" s="37">
        <v>0</v>
      </c>
      <c r="H9" s="36">
        <f t="shared" ref="H9" si="0">H8+E9-F9-G9</f>
        <v>300</v>
      </c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3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34:G1048576 C26:D26 A7:G7 A27:D33 E8:F33 G8:G27 G29:G33 A8:D25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190" priority="1" operator="between">
      <formula>1</formula>
      <formula>9999999</formula>
    </cfRule>
  </conditionalFormatting>
  <conditionalFormatting sqref="D7:D31">
    <cfRule type="cellIs" dxfId="189" priority="4" operator="between">
      <formula>1</formula>
      <formula>100</formula>
    </cfRule>
  </conditionalFormatting>
  <conditionalFormatting sqref="D7:G7 F8:G8 D8:D31 E8:E133 G9:G27 F9:F131 G29:G139">
    <cfRule type="cellIs" dxfId="188" priority="5" operator="between">
      <formula>0.1</formula>
      <formula>99999999999</formula>
    </cfRule>
    <cfRule type="cellIs" dxfId="187" priority="6" operator="between">
      <formula>1</formula>
      <formula>100</formula>
    </cfRule>
  </conditionalFormatting>
  <conditionalFormatting sqref="H7:H636">
    <cfRule type="cellIs" dxfId="186" priority="2" operator="between">
      <formula>0.1</formula>
      <formula>99999999999</formula>
    </cfRule>
    <cfRule type="cellIs" dxfId="185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2DF4-ECCB-4319-9C88-7F2021EDF779}">
  <dimension ref="A1:M1048534"/>
  <sheetViews>
    <sheetView workbookViewId="0">
      <selection activeCell="G11" sqref="G11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17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26</v>
      </c>
      <c r="E3" s="66" t="s">
        <v>47</v>
      </c>
      <c r="F3" s="66"/>
      <c r="G3" s="66"/>
      <c r="H3" s="66"/>
      <c r="I3" s="19">
        <v>1285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300</v>
      </c>
      <c r="F6" s="27">
        <f>SUM(F7:F963)</f>
        <v>0</v>
      </c>
      <c r="G6" s="47">
        <f>SUM(G7:G963)</f>
        <v>256</v>
      </c>
      <c r="H6" s="47">
        <f>SUM(E6-F6-G6)</f>
        <v>44</v>
      </c>
      <c r="I6" s="28"/>
      <c r="J6" s="29"/>
    </row>
    <row r="7" spans="1:13" ht="20.25" x14ac:dyDescent="0.3">
      <c r="A7" s="30">
        <v>45589</v>
      </c>
      <c r="B7" s="31" t="s">
        <v>131</v>
      </c>
      <c r="C7" s="31" t="s">
        <v>132</v>
      </c>
      <c r="D7" s="32" t="s">
        <v>133</v>
      </c>
      <c r="E7" s="33">
        <v>300</v>
      </c>
      <c r="F7" s="37">
        <v>0</v>
      </c>
      <c r="G7" s="37">
        <v>0</v>
      </c>
      <c r="H7" s="33">
        <f>SUM(E7-F7-G7)</f>
        <v>300</v>
      </c>
      <c r="I7" s="67"/>
      <c r="J7" s="68"/>
    </row>
    <row r="8" spans="1:13" ht="56.25" x14ac:dyDescent="0.3">
      <c r="A8" s="30">
        <v>45589</v>
      </c>
      <c r="B8" s="31" t="s">
        <v>172</v>
      </c>
      <c r="C8" s="31" t="s">
        <v>135</v>
      </c>
      <c r="D8" s="32" t="s">
        <v>133</v>
      </c>
      <c r="E8" s="33">
        <v>0</v>
      </c>
      <c r="F8" s="37">
        <v>0</v>
      </c>
      <c r="G8" s="37">
        <v>150</v>
      </c>
      <c r="H8" s="36">
        <f>H7+E8-F8-G8</f>
        <v>150</v>
      </c>
      <c r="I8" s="67"/>
      <c r="J8" s="68"/>
    </row>
    <row r="9" spans="1:13" ht="56.25" x14ac:dyDescent="0.3">
      <c r="A9" s="30" t="s">
        <v>171</v>
      </c>
      <c r="B9" s="31" t="s">
        <v>173</v>
      </c>
      <c r="C9" s="31" t="s">
        <v>132</v>
      </c>
      <c r="D9" s="32" t="s">
        <v>133</v>
      </c>
      <c r="E9" s="33">
        <v>0</v>
      </c>
      <c r="F9" s="37">
        <v>0</v>
      </c>
      <c r="G9" s="37">
        <v>10</v>
      </c>
      <c r="H9" s="36">
        <f t="shared" ref="H9:H10" si="0">H8+E9-F9-G9</f>
        <v>140</v>
      </c>
      <c r="I9" s="67"/>
      <c r="J9" s="68"/>
    </row>
    <row r="10" spans="1:13" ht="56.25" x14ac:dyDescent="0.3">
      <c r="A10" s="30">
        <v>46241</v>
      </c>
      <c r="B10" s="31" t="s">
        <v>265</v>
      </c>
      <c r="C10" s="31" t="s">
        <v>266</v>
      </c>
      <c r="D10" s="32" t="s">
        <v>133</v>
      </c>
      <c r="E10" s="33">
        <v>0</v>
      </c>
      <c r="F10" s="37">
        <v>0</v>
      </c>
      <c r="G10" s="37">
        <v>96</v>
      </c>
      <c r="H10" s="36">
        <f t="shared" si="0"/>
        <v>44</v>
      </c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3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34:G1048576 C26:D26 A7:G7 A27:D33 E8:F33 G8:G27 G29:G33 A8:D25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phoneticPr fontId="27" type="noConversion"/>
  <conditionalFormatting sqref="B7:B55">
    <cfRule type="cellIs" dxfId="184" priority="1" operator="between">
      <formula>1</formula>
      <formula>9999999</formula>
    </cfRule>
  </conditionalFormatting>
  <conditionalFormatting sqref="D7:D31">
    <cfRule type="cellIs" dxfId="183" priority="4" operator="between">
      <formula>1</formula>
      <formula>100</formula>
    </cfRule>
  </conditionalFormatting>
  <conditionalFormatting sqref="D7:G7 F8:G8 D8:D31 E8:E133 G9:G27 F9:F131 G29:G139">
    <cfRule type="cellIs" dxfId="182" priority="5" operator="between">
      <formula>0.1</formula>
      <formula>99999999999</formula>
    </cfRule>
    <cfRule type="cellIs" dxfId="181" priority="6" operator="between">
      <formula>1</formula>
      <formula>100</formula>
    </cfRule>
  </conditionalFormatting>
  <conditionalFormatting sqref="H7:H636">
    <cfRule type="cellIs" dxfId="180" priority="2" operator="between">
      <formula>0.1</formula>
      <formula>99999999999</formula>
    </cfRule>
    <cfRule type="cellIs" dxfId="179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CC07-3713-4AEF-A536-836F3C960425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174</v>
      </c>
      <c r="E3" s="66" t="s">
        <v>47</v>
      </c>
      <c r="F3" s="66"/>
      <c r="G3" s="66"/>
      <c r="H3" s="66"/>
      <c r="I3" s="19">
        <v>1287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50</v>
      </c>
      <c r="F6" s="27">
        <f>SUM(F7:F963)</f>
        <v>0</v>
      </c>
      <c r="G6" s="47">
        <f>SUM(G7:G963)</f>
        <v>25</v>
      </c>
      <c r="H6" s="47">
        <f>SUM(E6-F6-G6)</f>
        <v>25</v>
      </c>
      <c r="I6" s="28"/>
      <c r="J6" s="29"/>
    </row>
    <row r="7" spans="1:13" ht="20.25" x14ac:dyDescent="0.3">
      <c r="A7" s="30">
        <v>45707</v>
      </c>
      <c r="B7" s="31" t="s">
        <v>175</v>
      </c>
      <c r="C7" s="31" t="s">
        <v>132</v>
      </c>
      <c r="D7" s="32" t="s">
        <v>133</v>
      </c>
      <c r="E7" s="33">
        <v>50</v>
      </c>
      <c r="F7" s="37">
        <v>0</v>
      </c>
      <c r="G7" s="37">
        <v>0</v>
      </c>
      <c r="H7" s="33">
        <f>SUM(E7-F7-G7)</f>
        <v>50</v>
      </c>
      <c r="I7" s="67"/>
      <c r="J7" s="68"/>
    </row>
    <row r="8" spans="1:13" ht="56.25" x14ac:dyDescent="0.3">
      <c r="A8" s="30">
        <v>46053</v>
      </c>
      <c r="B8" s="31" t="s">
        <v>176</v>
      </c>
      <c r="C8" s="31" t="s">
        <v>135</v>
      </c>
      <c r="D8" s="32" t="s">
        <v>133</v>
      </c>
      <c r="E8" s="33">
        <v>0</v>
      </c>
      <c r="F8" s="37">
        <v>0</v>
      </c>
      <c r="G8" s="37">
        <v>25</v>
      </c>
      <c r="H8" s="36">
        <f>H7+E8-F8-G8</f>
        <v>25</v>
      </c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3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34:G1048576 C26:D26 A7:G7 A27:D33 E8:F33 G8:G27 G29:G33 A8:D25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178" priority="1" operator="between">
      <formula>1</formula>
      <formula>9999999</formula>
    </cfRule>
  </conditionalFormatting>
  <conditionalFormatting sqref="D7:D31">
    <cfRule type="cellIs" dxfId="177" priority="4" operator="between">
      <formula>1</formula>
      <formula>100</formula>
    </cfRule>
  </conditionalFormatting>
  <conditionalFormatting sqref="D7:G7 F8:G8 D8:D31 E8:E133 G9:G27 F9:F131 G29:G139">
    <cfRule type="cellIs" dxfId="176" priority="5" operator="between">
      <formula>0.1</formula>
      <formula>99999999999</formula>
    </cfRule>
    <cfRule type="cellIs" dxfId="175" priority="6" operator="between">
      <formula>1</formula>
      <formula>100</formula>
    </cfRule>
  </conditionalFormatting>
  <conditionalFormatting sqref="H7:H636">
    <cfRule type="cellIs" dxfId="174" priority="2" operator="between">
      <formula>0.1</formula>
      <formula>99999999999</formula>
    </cfRule>
    <cfRule type="cellIs" dxfId="173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3407-E113-44E3-8146-AD1DB8458238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179</v>
      </c>
      <c r="E3" s="66" t="s">
        <v>47</v>
      </c>
      <c r="F3" s="66"/>
      <c r="G3" s="66"/>
      <c r="H3" s="66"/>
      <c r="I3" s="19">
        <v>1288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20</v>
      </c>
      <c r="F6" s="27">
        <f>SUM(F7:F963)</f>
        <v>0</v>
      </c>
      <c r="G6" s="47">
        <f>SUM(G7:G963)</f>
        <v>20</v>
      </c>
      <c r="H6" s="47">
        <f>SUM(E6-F6-G6)</f>
        <v>0</v>
      </c>
      <c r="I6" s="28"/>
      <c r="J6" s="29"/>
    </row>
    <row r="7" spans="1:13" ht="37.5" x14ac:dyDescent="0.3">
      <c r="A7" s="30">
        <v>45707</v>
      </c>
      <c r="B7" s="31" t="s">
        <v>177</v>
      </c>
      <c r="C7" s="31" t="s">
        <v>178</v>
      </c>
      <c r="D7" s="32" t="s">
        <v>133</v>
      </c>
      <c r="E7" s="33">
        <v>20</v>
      </c>
      <c r="F7" s="37">
        <v>0</v>
      </c>
      <c r="G7" s="37">
        <v>0</v>
      </c>
      <c r="H7" s="33">
        <f>SUM(E7-F7-G7)</f>
        <v>20</v>
      </c>
      <c r="I7" s="67"/>
      <c r="J7" s="68"/>
    </row>
    <row r="8" spans="1:13" ht="56.25" x14ac:dyDescent="0.3">
      <c r="A8" s="30">
        <v>45707</v>
      </c>
      <c r="B8" s="31" t="s">
        <v>180</v>
      </c>
      <c r="C8" s="31" t="s">
        <v>135</v>
      </c>
      <c r="D8" s="32" t="s">
        <v>133</v>
      </c>
      <c r="E8" s="33">
        <v>0</v>
      </c>
      <c r="F8" s="37">
        <v>0</v>
      </c>
      <c r="G8" s="37">
        <v>10</v>
      </c>
      <c r="H8" s="36">
        <f>H7+E8-F8-G8</f>
        <v>10</v>
      </c>
      <c r="I8" s="67"/>
      <c r="J8" s="68"/>
    </row>
    <row r="9" spans="1:13" ht="56.25" x14ac:dyDescent="0.3">
      <c r="A9" s="30" t="s">
        <v>181</v>
      </c>
      <c r="B9" s="31" t="s">
        <v>182</v>
      </c>
      <c r="C9" s="31" t="s">
        <v>183</v>
      </c>
      <c r="D9" s="32" t="s">
        <v>133</v>
      </c>
      <c r="E9" s="33">
        <v>0</v>
      </c>
      <c r="F9" s="37">
        <v>0</v>
      </c>
      <c r="G9" s="37">
        <v>4</v>
      </c>
      <c r="H9" s="36">
        <f t="shared" ref="H9:H11" si="0">H8+E9-F9-G9</f>
        <v>6</v>
      </c>
      <c r="I9" s="67"/>
      <c r="J9" s="68"/>
    </row>
    <row r="10" spans="1:13" ht="56.25" x14ac:dyDescent="0.3">
      <c r="A10" s="30">
        <v>45726</v>
      </c>
      <c r="B10" s="31" t="s">
        <v>184</v>
      </c>
      <c r="C10" s="31" t="s">
        <v>185</v>
      </c>
      <c r="D10" s="32" t="s">
        <v>133</v>
      </c>
      <c r="E10" s="33">
        <v>0</v>
      </c>
      <c r="F10" s="37">
        <v>0</v>
      </c>
      <c r="G10" s="37">
        <v>2</v>
      </c>
      <c r="H10" s="36">
        <f t="shared" si="0"/>
        <v>4</v>
      </c>
      <c r="I10" s="34"/>
      <c r="J10" s="35"/>
    </row>
    <row r="11" spans="1:13" ht="56.25" x14ac:dyDescent="0.3">
      <c r="A11" s="30" t="s">
        <v>186</v>
      </c>
      <c r="B11" s="31" t="s">
        <v>187</v>
      </c>
      <c r="C11" s="31" t="s">
        <v>185</v>
      </c>
      <c r="D11" s="32" t="s">
        <v>133</v>
      </c>
      <c r="E11" s="33">
        <v>0</v>
      </c>
      <c r="F11" s="37">
        <v>0</v>
      </c>
      <c r="G11" s="37">
        <v>4</v>
      </c>
      <c r="H11" s="36">
        <f t="shared" si="0"/>
        <v>0</v>
      </c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3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1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2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3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3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34:G1048576 C26:D26 A7:G7 A27:D33 G8:G27 G29:G33 A8:D25 E8:F33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B1:J1"/>
    <mergeCell ref="A2:C2"/>
    <mergeCell ref="E2:G2"/>
    <mergeCell ref="L2:M2"/>
    <mergeCell ref="A3:C3"/>
    <mergeCell ref="E3:H3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1:J51"/>
    <mergeCell ref="I52:J52"/>
    <mergeCell ref="I53:J53"/>
    <mergeCell ref="I54:J54"/>
    <mergeCell ref="I55:J55"/>
  </mergeCells>
  <phoneticPr fontId="27" type="noConversion"/>
  <conditionalFormatting sqref="B7:B55">
    <cfRule type="cellIs" dxfId="172" priority="1" operator="between">
      <formula>1</formula>
      <formula>9999999</formula>
    </cfRule>
  </conditionalFormatting>
  <conditionalFormatting sqref="D7:D31">
    <cfRule type="cellIs" dxfId="171" priority="4" operator="between">
      <formula>1</formula>
      <formula>100</formula>
    </cfRule>
  </conditionalFormatting>
  <conditionalFormatting sqref="D7:G7 F8:G8 D8:D31 E8:E133 G9:G27 F9:F131 G29:G139">
    <cfRule type="cellIs" dxfId="170" priority="5" operator="between">
      <formula>0.1</formula>
      <formula>99999999999</formula>
    </cfRule>
    <cfRule type="cellIs" dxfId="169" priority="6" operator="between">
      <formula>1</formula>
      <formula>100</formula>
    </cfRule>
  </conditionalFormatting>
  <conditionalFormatting sqref="H7:H636">
    <cfRule type="cellIs" dxfId="168" priority="2" operator="between">
      <formula>0.1</formula>
      <formula>99999999999</formula>
    </cfRule>
    <cfRule type="cellIs" dxfId="167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3B9B-F734-4E94-860A-0BB222088FC5}">
  <dimension ref="A1:M1048534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188</v>
      </c>
      <c r="E3" s="66" t="s">
        <v>47</v>
      </c>
      <c r="F3" s="66"/>
      <c r="G3" s="66"/>
      <c r="H3" s="66"/>
      <c r="I3" s="19">
        <v>1289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SUM(E7:E963)</f>
        <v>7</v>
      </c>
      <c r="F6" s="26">
        <f>SUM(F7:F963)</f>
        <v>0</v>
      </c>
      <c r="G6" s="26">
        <f>SUM(G7:G963)</f>
        <v>4</v>
      </c>
      <c r="H6" s="26">
        <f>SUM(E6-F6-G6)</f>
        <v>3</v>
      </c>
      <c r="I6" s="28"/>
      <c r="J6" s="29"/>
    </row>
    <row r="7" spans="1:13" ht="37.5" x14ac:dyDescent="0.3">
      <c r="A7" s="30">
        <v>45707</v>
      </c>
      <c r="B7" s="31" t="s">
        <v>177</v>
      </c>
      <c r="C7" s="31" t="s">
        <v>178</v>
      </c>
      <c r="D7" s="32" t="s">
        <v>133</v>
      </c>
      <c r="E7" s="33">
        <v>7</v>
      </c>
      <c r="F7" s="37">
        <v>0</v>
      </c>
      <c r="G7" s="37">
        <v>0</v>
      </c>
      <c r="H7" s="33">
        <f>SUM(E7-F7-G7)</f>
        <v>7</v>
      </c>
      <c r="I7" s="67"/>
      <c r="J7" s="68"/>
    </row>
    <row r="8" spans="1:13" ht="56.25" x14ac:dyDescent="0.3">
      <c r="A8" s="30">
        <v>45707</v>
      </c>
      <c r="B8" s="31" t="s">
        <v>180</v>
      </c>
      <c r="C8" s="31" t="s">
        <v>135</v>
      </c>
      <c r="D8" s="32" t="s">
        <v>133</v>
      </c>
      <c r="E8" s="33">
        <v>0</v>
      </c>
      <c r="F8" s="37">
        <v>0</v>
      </c>
      <c r="G8" s="37">
        <v>4</v>
      </c>
      <c r="H8" s="36">
        <f>H7+E8-F8-G8</f>
        <v>3</v>
      </c>
      <c r="I8" s="67"/>
      <c r="J8" s="68"/>
    </row>
    <row r="9" spans="1:13" ht="20.25" x14ac:dyDescent="0.3">
      <c r="A9" s="30"/>
      <c r="B9" s="31"/>
      <c r="C9" s="31"/>
      <c r="D9" s="32"/>
      <c r="E9" s="33"/>
      <c r="F9" s="37"/>
      <c r="G9" s="37"/>
      <c r="H9" s="36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34"/>
      <c r="J10" s="35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A25" s="30"/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B26" s="31"/>
      <c r="C26" s="31"/>
      <c r="D26" s="32"/>
      <c r="E26" s="33"/>
      <c r="F26" s="37"/>
      <c r="G26" s="37"/>
      <c r="H26" s="36"/>
      <c r="I26" s="67"/>
      <c r="J26" s="68"/>
    </row>
    <row r="27" spans="1:10" ht="20.25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1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2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A55" s="30"/>
      <c r="B55" s="39"/>
      <c r="C55" s="39"/>
      <c r="D55" s="39"/>
      <c r="E55" s="33"/>
      <c r="F55" s="37"/>
      <c r="G55" s="37"/>
      <c r="H55" s="36"/>
      <c r="I55" s="67"/>
      <c r="J55" s="68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ht="30" customHeight="1" x14ac:dyDescent="0.3">
      <c r="E59" s="33"/>
      <c r="F59" s="37"/>
      <c r="G59" s="37"/>
      <c r="H59" s="36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3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6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/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ref="H452:H515" si="0">H451-G452-F452+E452</f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0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0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0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ref="H516:H579" si="1">H515-G516-F516+E516</f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1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1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1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ref="H580:H636" si="2">H579-G580-F580+E580</f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2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2"/>
        <v>0</v>
      </c>
      <c r="K635" s="13"/>
      <c r="L635" s="13"/>
      <c r="M635" s="13"/>
    </row>
    <row r="636" spans="1:13" s="41" customFormat="1" ht="30" customHeight="1" x14ac:dyDescent="0.3">
      <c r="A636" s="40"/>
      <c r="E636" s="37"/>
      <c r="F636" s="37"/>
      <c r="G636" s="37"/>
      <c r="H636" s="38">
        <f t="shared" si="2"/>
        <v>0</v>
      </c>
      <c r="K636" s="13"/>
      <c r="L636" s="13"/>
      <c r="M636" s="13"/>
    </row>
    <row r="1048501" spans="1:13" s="41" customFormat="1" ht="30" customHeight="1" x14ac:dyDescent="0.3">
      <c r="A1048501" s="40"/>
      <c r="E1048501" s="42"/>
      <c r="F1048501" s="42"/>
      <c r="G1048501" s="42"/>
      <c r="H1048501" s="43"/>
      <c r="K1048501" s="13"/>
      <c r="L1048501" s="13"/>
      <c r="M1048501" s="13"/>
    </row>
    <row r="1048534" spans="1:13" s="42" customFormat="1" ht="30" customHeight="1" x14ac:dyDescent="0.3">
      <c r="A1048534" s="40"/>
      <c r="B1048534" s="41"/>
      <c r="C1048534" s="41"/>
      <c r="D1048534" s="41"/>
      <c r="E1048534" s="44">
        <v>2</v>
      </c>
      <c r="H1048534" s="45"/>
      <c r="I1048534" s="41"/>
      <c r="J1048534" s="41"/>
      <c r="K1048534" s="13"/>
      <c r="L1048534" s="13"/>
      <c r="M1048534" s="13"/>
    </row>
  </sheetData>
  <protectedRanges>
    <protectedRange algorithmName="SHA-512" hashValue="qwwFgwDzvfZtdNPXl+HufPnXy/ZYj1jezFOo+9mgwlM8nosdNSUiHCXIqc5pNVSAzJWwUMe46RDKwNiZjCVcjA==" saltValue="uZ0/lRArqsjkUynSe/+fGA==" spinCount="100000" sqref="A34:G1048576 C26:D26 A7:G7 A27:D33 G8:G27 G29:G33 A8:D25 E8:F33" name="Range1"/>
    <protectedRange algorithmName="SHA-512" hashValue="qwwFgwDzvfZtdNPXl+HufPnXy/ZYj1jezFOo+9mgwlM8nosdNSUiHCXIqc5pNVSAzJWwUMe46RDKwNiZjCVcjA==" saltValue="uZ0/lRArqsjkUynSe/+fGA==" spinCount="100000" sqref="B26" name="Range1_1"/>
  </protectedRanges>
  <mergeCells count="59">
    <mergeCell ref="I51:J51"/>
    <mergeCell ref="I52:J52"/>
    <mergeCell ref="I53:J53"/>
    <mergeCell ref="I54:J54"/>
    <mergeCell ref="I55:J55"/>
    <mergeCell ref="I50:J50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14:J14"/>
    <mergeCell ref="A4:A5"/>
    <mergeCell ref="B4:B5"/>
    <mergeCell ref="C4:C5"/>
    <mergeCell ref="D4:D5"/>
    <mergeCell ref="I4:J5"/>
    <mergeCell ref="I7:J7"/>
    <mergeCell ref="I8:J8"/>
    <mergeCell ref="I9:J9"/>
    <mergeCell ref="I11:J11"/>
    <mergeCell ref="I12:J12"/>
    <mergeCell ref="I13:J13"/>
    <mergeCell ref="B1:J1"/>
    <mergeCell ref="A2:C2"/>
    <mergeCell ref="E2:G2"/>
    <mergeCell ref="L2:M2"/>
    <mergeCell ref="A3:C3"/>
    <mergeCell ref="E3:H3"/>
  </mergeCells>
  <conditionalFormatting sqref="B7:B55">
    <cfRule type="cellIs" dxfId="166" priority="1" operator="between">
      <formula>1</formula>
      <formula>9999999</formula>
    </cfRule>
  </conditionalFormatting>
  <conditionalFormatting sqref="D7:D31">
    <cfRule type="cellIs" dxfId="165" priority="4" operator="between">
      <formula>1</formula>
      <formula>100</formula>
    </cfRule>
  </conditionalFormatting>
  <conditionalFormatting sqref="D7:G7 F8:G8 D8:D31 E8:E133 G9:G27 F9:F131 G29:G139">
    <cfRule type="cellIs" dxfId="164" priority="5" operator="between">
      <formula>0.1</formula>
      <formula>99999999999</formula>
    </cfRule>
    <cfRule type="cellIs" dxfId="163" priority="6" operator="between">
      <formula>1</formula>
      <formula>100</formula>
    </cfRule>
  </conditionalFormatting>
  <conditionalFormatting sqref="H7:H636">
    <cfRule type="cellIs" dxfId="162" priority="2" operator="between">
      <formula>0.1</formula>
      <formula>99999999999</formula>
    </cfRule>
    <cfRule type="cellIs" dxfId="161" priority="3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D7EB-C7A7-4DE2-9899-DE41A8DFA750}">
  <dimension ref="A1:M1048533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189</v>
      </c>
      <c r="E3" s="66" t="s">
        <v>47</v>
      </c>
      <c r="F3" s="66"/>
      <c r="G3" s="66"/>
      <c r="H3" s="66"/>
      <c r="I3" s="19">
        <v>1290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SUM(E7:E962)</f>
        <v>40</v>
      </c>
      <c r="F6" s="26">
        <f>SUM(F7:F962)</f>
        <v>0</v>
      </c>
      <c r="G6" s="26">
        <f>SUM(G7:G962)</f>
        <v>16</v>
      </c>
      <c r="H6" s="26">
        <f>SUM(E6-F6-G6)</f>
        <v>24</v>
      </c>
      <c r="I6" s="28"/>
      <c r="J6" s="29"/>
    </row>
    <row r="7" spans="1:13" ht="37.5" x14ac:dyDescent="0.3">
      <c r="A7" s="30">
        <v>45707</v>
      </c>
      <c r="B7" s="31" t="s">
        <v>177</v>
      </c>
      <c r="C7" s="31" t="s">
        <v>178</v>
      </c>
      <c r="D7" s="32" t="s">
        <v>133</v>
      </c>
      <c r="E7" s="33">
        <v>40</v>
      </c>
      <c r="F7" s="37">
        <v>0</v>
      </c>
      <c r="G7" s="37">
        <v>0</v>
      </c>
      <c r="H7" s="26">
        <f t="shared" ref="H7" si="0">SUM(E7-F7-G7)</f>
        <v>40</v>
      </c>
      <c r="I7" s="67"/>
      <c r="J7" s="68"/>
    </row>
    <row r="8" spans="1:13" ht="56.25" x14ac:dyDescent="0.3">
      <c r="A8" s="30" t="s">
        <v>181</v>
      </c>
      <c r="B8" s="31" t="s">
        <v>182</v>
      </c>
      <c r="C8" s="31" t="s">
        <v>183</v>
      </c>
      <c r="D8" s="32" t="s">
        <v>133</v>
      </c>
      <c r="E8" s="33">
        <v>0</v>
      </c>
      <c r="F8" s="37">
        <v>0</v>
      </c>
      <c r="G8" s="37">
        <v>8</v>
      </c>
      <c r="H8" s="26">
        <f>H7+E8-F8-G8</f>
        <v>32</v>
      </c>
      <c r="I8" s="67"/>
      <c r="J8" s="68"/>
    </row>
    <row r="9" spans="1:13" ht="56.25" x14ac:dyDescent="0.3">
      <c r="A9" s="30">
        <v>45726</v>
      </c>
      <c r="B9" s="31" t="s">
        <v>184</v>
      </c>
      <c r="C9" s="31" t="s">
        <v>185</v>
      </c>
      <c r="D9" s="32" t="s">
        <v>133</v>
      </c>
      <c r="E9" s="33">
        <v>0</v>
      </c>
      <c r="F9" s="37">
        <v>0</v>
      </c>
      <c r="G9" s="37">
        <v>4</v>
      </c>
      <c r="H9" s="26">
        <f t="shared" ref="H9:H10" si="1">H8+E9-F9-G9</f>
        <v>28</v>
      </c>
      <c r="I9" s="34"/>
      <c r="J9" s="35"/>
    </row>
    <row r="10" spans="1:13" ht="56.25" x14ac:dyDescent="0.3">
      <c r="A10" s="30" t="s">
        <v>186</v>
      </c>
      <c r="B10" s="31" t="s">
        <v>187</v>
      </c>
      <c r="C10" s="31" t="s">
        <v>185</v>
      </c>
      <c r="D10" s="32" t="s">
        <v>133</v>
      </c>
      <c r="E10" s="33">
        <v>0</v>
      </c>
      <c r="F10" s="37">
        <v>0</v>
      </c>
      <c r="G10" s="37">
        <v>4</v>
      </c>
      <c r="H10" s="26">
        <f t="shared" si="1"/>
        <v>24</v>
      </c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ref="H451:H514" si="2">H450-G451-F451+E451</f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2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2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2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2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2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2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2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2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2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2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2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2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2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2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2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2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2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2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2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2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2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2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2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2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2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2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2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2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2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2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2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2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2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2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2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2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2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2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2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2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2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2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2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2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2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2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2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2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2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2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2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2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2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2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2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2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2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2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2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2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2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2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2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ref="H515:H578" si="3">H514-G515-F515+E515</f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3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3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3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3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3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3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3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3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3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3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3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3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3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3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3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3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3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3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3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3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3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3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3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3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3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3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3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3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3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3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3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3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3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3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3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3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3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3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3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3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3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3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3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3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3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3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3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3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3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3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3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3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3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3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3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3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3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3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3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3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3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3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3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ref="H579:H635" si="4">H578-G579-F579+E579</f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4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4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4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4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4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4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4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4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4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4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4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4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4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4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4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4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4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4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4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4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4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4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4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4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4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4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4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4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4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4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4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4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4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4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4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4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4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4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4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4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4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4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4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4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4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4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4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4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4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4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4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4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4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4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4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4"/>
        <v>0</v>
      </c>
      <c r="K635" s="13"/>
      <c r="L635" s="13"/>
      <c r="M635" s="13"/>
    </row>
    <row r="1048500" spans="1:13" s="41" customFormat="1" ht="30" customHeight="1" x14ac:dyDescent="0.3">
      <c r="A1048500" s="40"/>
      <c r="E1048500" s="42"/>
      <c r="F1048500" s="42"/>
      <c r="G1048500" s="42"/>
      <c r="H1048500" s="43"/>
      <c r="K1048500" s="13"/>
      <c r="L1048500" s="13"/>
      <c r="M1048500" s="13"/>
    </row>
    <row r="1048533" spans="1:13" s="42" customFormat="1" ht="30" customHeight="1" x14ac:dyDescent="0.3">
      <c r="A1048533" s="40"/>
      <c r="B1048533" s="41"/>
      <c r="C1048533" s="41"/>
      <c r="D1048533" s="41"/>
      <c r="E1048533" s="44">
        <v>2</v>
      </c>
      <c r="H1048533" s="45"/>
      <c r="I1048533" s="41"/>
      <c r="J1048533" s="41"/>
      <c r="K1048533" s="13"/>
      <c r="L1048533" s="13"/>
      <c r="M1048533" s="13"/>
    </row>
  </sheetData>
  <protectedRanges>
    <protectedRange algorithmName="SHA-512" hashValue="qwwFgwDzvfZtdNPXl+HufPnXy/ZYj1jezFOo+9mgwlM8nosdNSUiHCXIqc5pNVSAzJWwUMe46RDKwNiZjCVcjA==" saltValue="uZ0/lRArqsjkUynSe/+fGA==" spinCount="100000" sqref="A33:G1048576 C25:D25 E7:G7 A26:D32 G8:G26 G28:G32 A11:D24 E8:F32" name="Range1"/>
    <protectedRange algorithmName="SHA-512" hashValue="qwwFgwDzvfZtdNPXl+HufPnXy/ZYj1jezFOo+9mgwlM8nosdNSUiHCXIqc5pNVSAzJWwUMe46RDKwNiZjCVcjA==" saltValue="uZ0/lRArqsjkUynSe/+fGA==" spinCount="100000" sqref="B25" name="Range1_1"/>
    <protectedRange algorithmName="SHA-512" hashValue="qwwFgwDzvfZtdNPXl+HufPnXy/ZYj1jezFOo+9mgwlM8nosdNSUiHCXIqc5pNVSAzJWwUMe46RDKwNiZjCVcjA==" saltValue="uZ0/lRArqsjkUynSe/+fGA==" spinCount="100000" sqref="A7:D10" name="Range1_2"/>
  </protectedRanges>
  <mergeCells count="58"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8:J8"/>
    <mergeCell ref="I10:J10"/>
    <mergeCell ref="I11:J11"/>
    <mergeCell ref="I12:J12"/>
    <mergeCell ref="I13:J13"/>
    <mergeCell ref="I25:J25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37:J37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49:J49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50:J50"/>
    <mergeCell ref="I51:J51"/>
    <mergeCell ref="I52:J52"/>
    <mergeCell ref="I53:J53"/>
    <mergeCell ref="I54:J54"/>
  </mergeCells>
  <conditionalFormatting sqref="B7:B54">
    <cfRule type="cellIs" dxfId="160" priority="5" operator="between">
      <formula>1</formula>
      <formula>9999999</formula>
    </cfRule>
  </conditionalFormatting>
  <conditionalFormatting sqref="D7:D30">
    <cfRule type="cellIs" dxfId="159" priority="8" operator="between">
      <formula>1</formula>
      <formula>100</formula>
    </cfRule>
  </conditionalFormatting>
  <conditionalFormatting sqref="E7:G7 D7:D30 G8:G26 F8:F130 E8:E132 H11:H635 G28:G138">
    <cfRule type="cellIs" dxfId="158" priority="9" operator="between">
      <formula>0.1</formula>
      <formula>99999999999</formula>
    </cfRule>
    <cfRule type="cellIs" dxfId="157" priority="10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0DEE-D71C-4BB4-8584-4F1B31FAD046}">
  <dimension ref="A1:M1048533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190</v>
      </c>
      <c r="E3" s="66" t="s">
        <v>47</v>
      </c>
      <c r="F3" s="66"/>
      <c r="G3" s="66"/>
      <c r="H3" s="66"/>
      <c r="I3" s="19">
        <v>1291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SUM(E7:E962)</f>
        <v>14</v>
      </c>
      <c r="F6" s="26">
        <f>SUM(F7:F962)</f>
        <v>0</v>
      </c>
      <c r="G6" s="26">
        <f>SUM(G7:G962)</f>
        <v>0</v>
      </c>
      <c r="H6" s="26">
        <f>SUM(E6-F6-G6)</f>
        <v>14</v>
      </c>
      <c r="I6" s="28"/>
      <c r="J6" s="29"/>
    </row>
    <row r="7" spans="1:13" ht="37.5" x14ac:dyDescent="0.3">
      <c r="A7" s="30">
        <v>45707</v>
      </c>
      <c r="B7" s="31" t="s">
        <v>177</v>
      </c>
      <c r="C7" s="31" t="s">
        <v>178</v>
      </c>
      <c r="D7" s="32" t="s">
        <v>133</v>
      </c>
      <c r="E7" s="33">
        <v>14</v>
      </c>
      <c r="F7" s="37">
        <v>0</v>
      </c>
      <c r="G7" s="37">
        <v>0</v>
      </c>
      <c r="H7" s="26">
        <f t="shared" ref="H7" si="0">SUM(E7-F7-G7)</f>
        <v>14</v>
      </c>
      <c r="I7" s="67"/>
      <c r="J7" s="68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37"/>
      <c r="H9" s="26"/>
      <c r="I9" s="34"/>
      <c r="J9" s="35"/>
    </row>
    <row r="10" spans="1:13" ht="25.5" x14ac:dyDescent="0.3">
      <c r="A10" s="30"/>
      <c r="B10" s="31"/>
      <c r="C10" s="31"/>
      <c r="D10" s="32"/>
      <c r="E10" s="33"/>
      <c r="F10" s="37"/>
      <c r="G10" s="37"/>
      <c r="H10" s="2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ref="H451:H514" si="1">H450-G451-F451+E451</f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1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1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1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1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1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1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1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1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1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1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1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1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1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1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1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1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1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1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1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1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1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1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1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1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1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1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1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1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1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1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1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1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1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1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1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1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1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1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1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1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1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1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1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1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1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1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1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1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1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1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1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1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1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1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1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1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1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1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1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1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1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1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ref="H515:H578" si="2">H514-G515-F515+E515</f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2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2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2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2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2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2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2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2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2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2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2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2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2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2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2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2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2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2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2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2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2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2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2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2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2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2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2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2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2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2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2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2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2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2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2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2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2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2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2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2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2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2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2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2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2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2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2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2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2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2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2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2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2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2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2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2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2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2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2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2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2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2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ref="H579:H635" si="3">H578-G579-F579+E579</f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3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3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3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3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3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3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3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3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3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3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3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3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3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3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3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3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3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3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3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3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3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3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3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3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3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3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3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3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3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3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3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3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3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3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3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3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3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3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3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3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3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3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3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3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3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3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3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3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3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3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3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3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3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3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3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3"/>
        <v>0</v>
      </c>
      <c r="K635" s="13"/>
      <c r="L635" s="13"/>
      <c r="M635" s="13"/>
    </row>
    <row r="1048500" spans="1:13" s="41" customFormat="1" ht="30" customHeight="1" x14ac:dyDescent="0.3">
      <c r="A1048500" s="40"/>
      <c r="E1048500" s="42"/>
      <c r="F1048500" s="42"/>
      <c r="G1048500" s="42"/>
      <c r="H1048500" s="43"/>
      <c r="K1048500" s="13"/>
      <c r="L1048500" s="13"/>
      <c r="M1048500" s="13"/>
    </row>
    <row r="1048533" spans="1:13" s="42" customFormat="1" ht="30" customHeight="1" x14ac:dyDescent="0.3">
      <c r="A1048533" s="40"/>
      <c r="B1048533" s="41"/>
      <c r="C1048533" s="41"/>
      <c r="D1048533" s="41"/>
      <c r="E1048533" s="44">
        <v>2</v>
      </c>
      <c r="H1048533" s="45"/>
      <c r="I1048533" s="41"/>
      <c r="J1048533" s="41"/>
      <c r="K1048533" s="13"/>
      <c r="L1048533" s="13"/>
      <c r="M1048533" s="13"/>
    </row>
  </sheetData>
  <protectedRanges>
    <protectedRange algorithmName="SHA-512" hashValue="qwwFgwDzvfZtdNPXl+HufPnXy/ZYj1jezFOo+9mgwlM8nosdNSUiHCXIqc5pNVSAzJWwUMe46RDKwNiZjCVcjA==" saltValue="uZ0/lRArqsjkUynSe/+fGA==" spinCount="100000" sqref="A33:G1048576 C25:D25 E7:G7 A26:D32 G8:G26 G28:G32 A11:D24 E8:F32" name="Range1"/>
    <protectedRange algorithmName="SHA-512" hashValue="qwwFgwDzvfZtdNPXl+HufPnXy/ZYj1jezFOo+9mgwlM8nosdNSUiHCXIqc5pNVSAzJWwUMe46RDKwNiZjCVcjA==" saltValue="uZ0/lRArqsjkUynSe/+fGA==" spinCount="100000" sqref="B25" name="Range1_1"/>
    <protectedRange algorithmName="SHA-512" hashValue="qwwFgwDzvfZtdNPXl+HufPnXy/ZYj1jezFOo+9mgwlM8nosdNSUiHCXIqc5pNVSAzJWwUMe46RDKwNiZjCVcjA==" saltValue="uZ0/lRArqsjkUynSe/+fGA==" spinCount="100000" sqref="A7:D10" name="Range1_2"/>
  </protectedRanges>
  <mergeCells count="58"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8:J8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53:J53"/>
    <mergeCell ref="I54:J54"/>
    <mergeCell ref="I45:J45"/>
    <mergeCell ref="I46:J46"/>
    <mergeCell ref="I47:J47"/>
    <mergeCell ref="I48:J48"/>
    <mergeCell ref="I49:J49"/>
    <mergeCell ref="I50:J50"/>
  </mergeCells>
  <conditionalFormatting sqref="B7:B54">
    <cfRule type="cellIs" dxfId="156" priority="1" operator="between">
      <formula>1</formula>
      <formula>9999999</formula>
    </cfRule>
  </conditionalFormatting>
  <conditionalFormatting sqref="D7:D30">
    <cfRule type="cellIs" dxfId="155" priority="2" operator="between">
      <formula>1</formula>
      <formula>100</formula>
    </cfRule>
  </conditionalFormatting>
  <conditionalFormatting sqref="E7:G7 D7:D30 G8:G26 F8:F130 E8:E132 H11:H635 G28:G138">
    <cfRule type="cellIs" dxfId="154" priority="3" operator="between">
      <formula>0.1</formula>
      <formula>99999999999</formula>
    </cfRule>
    <cfRule type="cellIs" dxfId="153" priority="4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C7FD-392F-448E-BE63-453F487278BE}">
  <dimension ref="A1:M1048533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191</v>
      </c>
      <c r="E3" s="66" t="s">
        <v>47</v>
      </c>
      <c r="F3" s="66"/>
      <c r="G3" s="66"/>
      <c r="H3" s="66"/>
      <c r="I3" s="19">
        <v>1292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SUM(E7:E962)</f>
        <v>54</v>
      </c>
      <c r="F6" s="26">
        <f>SUM(F7:F962)</f>
        <v>0</v>
      </c>
      <c r="G6" s="26">
        <f>SUM(G7:G962)</f>
        <v>16</v>
      </c>
      <c r="H6" s="26">
        <f>SUM(E6-F6-G6)</f>
        <v>38</v>
      </c>
      <c r="I6" s="28"/>
      <c r="J6" s="29"/>
    </row>
    <row r="7" spans="1:13" ht="37.5" x14ac:dyDescent="0.3">
      <c r="A7" s="30">
        <v>45707</v>
      </c>
      <c r="B7" s="31" t="s">
        <v>177</v>
      </c>
      <c r="C7" s="31" t="s">
        <v>178</v>
      </c>
      <c r="D7" s="32" t="s">
        <v>133</v>
      </c>
      <c r="E7" s="33">
        <v>54</v>
      </c>
      <c r="F7" s="37">
        <v>0</v>
      </c>
      <c r="G7" s="37">
        <v>0</v>
      </c>
      <c r="H7" s="26">
        <f t="shared" ref="H7" si="0">SUM(E7-F7-G7)</f>
        <v>54</v>
      </c>
      <c r="I7" s="67"/>
      <c r="J7" s="68"/>
    </row>
    <row r="8" spans="1:13" ht="56.25" x14ac:dyDescent="0.3">
      <c r="A8" s="30" t="s">
        <v>181</v>
      </c>
      <c r="B8" s="31" t="s">
        <v>182</v>
      </c>
      <c r="C8" s="31" t="s">
        <v>183</v>
      </c>
      <c r="D8" s="32" t="s">
        <v>133</v>
      </c>
      <c r="E8" s="33">
        <v>0</v>
      </c>
      <c r="F8" s="37">
        <v>0</v>
      </c>
      <c r="G8" s="37">
        <v>8</v>
      </c>
      <c r="H8" s="26">
        <f>H7+E8-F8-G8</f>
        <v>46</v>
      </c>
      <c r="I8" s="67"/>
      <c r="J8" s="68"/>
    </row>
    <row r="9" spans="1:13" ht="56.25" x14ac:dyDescent="0.3">
      <c r="A9" s="30">
        <v>45726</v>
      </c>
      <c r="B9" s="31" t="s">
        <v>184</v>
      </c>
      <c r="C9" s="31" t="s">
        <v>185</v>
      </c>
      <c r="D9" s="32" t="s">
        <v>133</v>
      </c>
      <c r="E9" s="33">
        <v>0</v>
      </c>
      <c r="F9" s="37">
        <v>0</v>
      </c>
      <c r="G9" s="37">
        <v>4</v>
      </c>
      <c r="H9" s="26">
        <f t="shared" ref="H9:H10" si="1">H8+E9-F9-G9</f>
        <v>42</v>
      </c>
      <c r="I9" s="34"/>
      <c r="J9" s="35"/>
    </row>
    <row r="10" spans="1:13" ht="56.25" x14ac:dyDescent="0.3">
      <c r="A10" s="30" t="s">
        <v>186</v>
      </c>
      <c r="B10" s="31" t="s">
        <v>187</v>
      </c>
      <c r="C10" s="31" t="s">
        <v>185</v>
      </c>
      <c r="D10" s="32" t="s">
        <v>133</v>
      </c>
      <c r="E10" s="33">
        <v>0</v>
      </c>
      <c r="F10" s="37">
        <v>0</v>
      </c>
      <c r="G10" s="37">
        <v>4</v>
      </c>
      <c r="H10" s="26">
        <f t="shared" si="1"/>
        <v>38</v>
      </c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ref="H451:H514" si="2">H450-G451-F451+E451</f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2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2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2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2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2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2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2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2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2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2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2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2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2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2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2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2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2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2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2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2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2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2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2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2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2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2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2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2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2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2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2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2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2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2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2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2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2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2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2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2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2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2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2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2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2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2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2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2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2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2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2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2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2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2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2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2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2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2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2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2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2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2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2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ref="H515:H578" si="3">H514-G515-F515+E515</f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3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3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3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3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3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3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3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3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3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3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3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3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3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3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3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3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3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3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3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3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3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3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3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3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3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3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3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3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3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3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3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3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3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3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3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3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3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3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3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3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3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3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3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3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3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3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3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3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3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3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3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3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3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3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3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3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3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3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3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3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3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3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3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ref="H579:H635" si="4">H578-G579-F579+E579</f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4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4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4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4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4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4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4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4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4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4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4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4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4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4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4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4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4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4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4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4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4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4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4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4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4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4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4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4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4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4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4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4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4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4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4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4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4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4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4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4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4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4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4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4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4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4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4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4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4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4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4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4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4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4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4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4"/>
        <v>0</v>
      </c>
      <c r="K635" s="13"/>
      <c r="L635" s="13"/>
      <c r="M635" s="13"/>
    </row>
    <row r="1048500" spans="1:13" s="41" customFormat="1" ht="30" customHeight="1" x14ac:dyDescent="0.3">
      <c r="A1048500" s="40"/>
      <c r="E1048500" s="42"/>
      <c r="F1048500" s="42"/>
      <c r="G1048500" s="42"/>
      <c r="H1048500" s="43"/>
      <c r="K1048500" s="13"/>
      <c r="L1048500" s="13"/>
      <c r="M1048500" s="13"/>
    </row>
    <row r="1048533" spans="1:13" s="42" customFormat="1" ht="30" customHeight="1" x14ac:dyDescent="0.3">
      <c r="A1048533" s="40"/>
      <c r="B1048533" s="41"/>
      <c r="C1048533" s="41"/>
      <c r="D1048533" s="41"/>
      <c r="E1048533" s="44">
        <v>2</v>
      </c>
      <c r="H1048533" s="45"/>
      <c r="I1048533" s="41"/>
      <c r="J1048533" s="41"/>
      <c r="K1048533" s="13"/>
      <c r="L1048533" s="13"/>
      <c r="M1048533" s="13"/>
    </row>
  </sheetData>
  <protectedRanges>
    <protectedRange algorithmName="SHA-512" hashValue="qwwFgwDzvfZtdNPXl+HufPnXy/ZYj1jezFOo+9mgwlM8nosdNSUiHCXIqc5pNVSAzJWwUMe46RDKwNiZjCVcjA==" saltValue="uZ0/lRArqsjkUynSe/+fGA==" spinCount="100000" sqref="A33:G1048576 C25:D25 E7:G7 A26:D32 G8:G26 G28:G32 A11:D24 E8:F32" name="Range1"/>
    <protectedRange algorithmName="SHA-512" hashValue="qwwFgwDzvfZtdNPXl+HufPnXy/ZYj1jezFOo+9mgwlM8nosdNSUiHCXIqc5pNVSAzJWwUMe46RDKwNiZjCVcjA==" saltValue="uZ0/lRArqsjkUynSe/+fGA==" spinCount="100000" sqref="B25" name="Range1_1"/>
    <protectedRange algorithmName="SHA-512" hashValue="qwwFgwDzvfZtdNPXl+HufPnXy/ZYj1jezFOo+9mgwlM8nosdNSUiHCXIqc5pNVSAzJWwUMe46RDKwNiZjCVcjA==" saltValue="uZ0/lRArqsjkUynSe/+fGA==" spinCount="100000" sqref="A7:D10" name="Range1_2_1"/>
  </protectedRanges>
  <mergeCells count="58"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8:J8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53:J53"/>
    <mergeCell ref="I54:J54"/>
    <mergeCell ref="I45:J45"/>
    <mergeCell ref="I46:J46"/>
    <mergeCell ref="I47:J47"/>
    <mergeCell ref="I48:J48"/>
    <mergeCell ref="I49:J49"/>
    <mergeCell ref="I50:J50"/>
  </mergeCells>
  <conditionalFormatting sqref="B7:B54">
    <cfRule type="cellIs" dxfId="152" priority="1" operator="between">
      <formula>1</formula>
      <formula>9999999</formula>
    </cfRule>
  </conditionalFormatting>
  <conditionalFormatting sqref="D7:D30">
    <cfRule type="cellIs" dxfId="151" priority="2" operator="between">
      <formula>1</formula>
      <formula>100</formula>
    </cfRule>
    <cfRule type="cellIs" dxfId="150" priority="3" operator="between">
      <formula>0.1</formula>
      <formula>99999999999</formula>
    </cfRule>
    <cfRule type="cellIs" dxfId="149" priority="4" operator="between">
      <formula>1</formula>
      <formula>100</formula>
    </cfRule>
  </conditionalFormatting>
  <conditionalFormatting sqref="E7:G7 G8:G26 F8:F130 E8:E132 H11:H635 G28:G138">
    <cfRule type="cellIs" dxfId="148" priority="7" operator="between">
      <formula>0.1</formula>
      <formula>99999999999</formula>
    </cfRule>
    <cfRule type="cellIs" dxfId="147" priority="8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BAD6-2794-4BAC-AF72-161AAAFB45B9}">
  <dimension ref="A1:M1048533"/>
  <sheetViews>
    <sheetView workbookViewId="0">
      <selection activeCell="H14" sqref="H14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192</v>
      </c>
      <c r="E3" s="66" t="s">
        <v>47</v>
      </c>
      <c r="F3" s="66"/>
      <c r="G3" s="66"/>
      <c r="H3" s="66"/>
      <c r="I3" s="19">
        <v>1295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SUM(E7:E962)</f>
        <v>426.29499999999996</v>
      </c>
      <c r="F6" s="26">
        <f>SUM(F7:F962)</f>
        <v>0</v>
      </c>
      <c r="G6" s="26">
        <f>SUM(G7:G962)</f>
        <v>153.99499999999998</v>
      </c>
      <c r="H6" s="26">
        <f>SUM(E6-F6-G6)</f>
        <v>272.29999999999995</v>
      </c>
      <c r="I6" s="28"/>
      <c r="J6" s="29"/>
    </row>
    <row r="7" spans="1:13" ht="37.5" x14ac:dyDescent="0.3">
      <c r="A7" s="30">
        <v>45589</v>
      </c>
      <c r="B7" s="31" t="s">
        <v>193</v>
      </c>
      <c r="C7" s="31" t="s">
        <v>193</v>
      </c>
      <c r="D7" s="32" t="s">
        <v>133</v>
      </c>
      <c r="E7" s="33">
        <v>260</v>
      </c>
      <c r="F7" s="37">
        <v>0</v>
      </c>
      <c r="G7" s="37">
        <v>0</v>
      </c>
      <c r="H7" s="26">
        <f t="shared" ref="H7" si="0">SUM(E7-F7-G7)</f>
        <v>260</v>
      </c>
      <c r="I7" s="67"/>
      <c r="J7" s="68"/>
    </row>
    <row r="8" spans="1:13" ht="25.5" x14ac:dyDescent="0.3">
      <c r="A8" s="30">
        <v>45979</v>
      </c>
      <c r="B8" s="31" t="s">
        <v>194</v>
      </c>
      <c r="C8" s="31" t="s">
        <v>195</v>
      </c>
      <c r="D8" s="32" t="s">
        <v>133</v>
      </c>
      <c r="E8" s="53">
        <v>0.315</v>
      </c>
      <c r="F8" s="37">
        <v>0</v>
      </c>
      <c r="G8" s="37">
        <v>0</v>
      </c>
      <c r="H8" s="54">
        <f>H7+E8-F8-G8</f>
        <v>260.315</v>
      </c>
      <c r="I8" s="67"/>
      <c r="J8" s="68"/>
    </row>
    <row r="9" spans="1:13" ht="56.25" x14ac:dyDescent="0.3">
      <c r="A9" s="30">
        <v>45980</v>
      </c>
      <c r="B9" s="31" t="s">
        <v>196</v>
      </c>
      <c r="C9" s="31" t="s">
        <v>197</v>
      </c>
      <c r="D9" s="32" t="s">
        <v>133</v>
      </c>
      <c r="E9" s="33">
        <v>0</v>
      </c>
      <c r="F9" s="37">
        <v>0</v>
      </c>
      <c r="G9" s="53">
        <v>0.315</v>
      </c>
      <c r="H9" s="54">
        <f t="shared" ref="H9:H13" si="1">H8+E9-F9-G9</f>
        <v>260</v>
      </c>
      <c r="I9" s="34"/>
      <c r="J9" s="35"/>
    </row>
    <row r="10" spans="1:13" ht="25.5" x14ac:dyDescent="0.3">
      <c r="A10" s="30">
        <v>46139</v>
      </c>
      <c r="B10" s="31" t="s">
        <v>198</v>
      </c>
      <c r="C10" s="31" t="s">
        <v>83</v>
      </c>
      <c r="D10" s="32" t="s">
        <v>133</v>
      </c>
      <c r="E10" s="33">
        <v>13</v>
      </c>
      <c r="F10" s="37">
        <v>0</v>
      </c>
      <c r="G10" s="37">
        <v>0</v>
      </c>
      <c r="H10" s="26">
        <f t="shared" si="1"/>
        <v>273</v>
      </c>
      <c r="I10" s="67"/>
      <c r="J10" s="68"/>
    </row>
    <row r="11" spans="1:13" ht="56.25" x14ac:dyDescent="0.3">
      <c r="A11" s="30">
        <v>46141</v>
      </c>
      <c r="B11" s="31" t="s">
        <v>199</v>
      </c>
      <c r="C11" s="31" t="s">
        <v>200</v>
      </c>
      <c r="D11" s="32" t="s">
        <v>133</v>
      </c>
      <c r="E11" s="33">
        <v>0</v>
      </c>
      <c r="F11" s="37">
        <v>0</v>
      </c>
      <c r="G11" s="53">
        <v>0.7</v>
      </c>
      <c r="H11" s="54">
        <f t="shared" si="1"/>
        <v>272.3</v>
      </c>
      <c r="I11" s="67"/>
      <c r="J11" s="68"/>
    </row>
    <row r="12" spans="1:13" ht="56.25" x14ac:dyDescent="0.3">
      <c r="A12" s="30">
        <v>46225</v>
      </c>
      <c r="B12" s="31" t="s">
        <v>267</v>
      </c>
      <c r="C12" s="31" t="s">
        <v>135</v>
      </c>
      <c r="D12" s="32" t="s">
        <v>133</v>
      </c>
      <c r="E12" s="37">
        <v>152.97999999999999</v>
      </c>
      <c r="F12" s="37">
        <v>0</v>
      </c>
      <c r="G12" s="37">
        <v>0</v>
      </c>
      <c r="H12" s="54">
        <f t="shared" si="1"/>
        <v>425.28</v>
      </c>
      <c r="I12" s="67"/>
      <c r="J12" s="68"/>
    </row>
    <row r="13" spans="1:13" ht="56.25" x14ac:dyDescent="0.3">
      <c r="A13" s="30">
        <v>46241</v>
      </c>
      <c r="B13" s="31" t="s">
        <v>268</v>
      </c>
      <c r="C13" s="31" t="s">
        <v>269</v>
      </c>
      <c r="D13" s="32" t="s">
        <v>133</v>
      </c>
      <c r="E13" s="33">
        <v>0</v>
      </c>
      <c r="F13" s="37">
        <v>0</v>
      </c>
      <c r="G13" s="37">
        <v>152.97999999999999</v>
      </c>
      <c r="H13" s="54">
        <f t="shared" si="1"/>
        <v>272.29999999999995</v>
      </c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ref="H451:H514" si="2">H450-G451-F451+E451</f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2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2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2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2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2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2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2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2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2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2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2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2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2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2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2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2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2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2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2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2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2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2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2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2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2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2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2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2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2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2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2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2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2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2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2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2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2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2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2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2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2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2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2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2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2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2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2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2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2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2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2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2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2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2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2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2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2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2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2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2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2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2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2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ref="H515:H578" si="3">H514-G515-F515+E515</f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3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3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3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3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3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3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3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3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3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3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3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3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3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3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3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3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3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3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3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3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3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3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3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3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3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3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3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3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3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3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3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3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3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3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3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3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3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3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3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3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3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3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3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3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3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3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3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3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3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3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3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3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3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3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3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3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3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3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3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3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3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3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3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ref="H579:H635" si="4">H578-G579-F579+E579</f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4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4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4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4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4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4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4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4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4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4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4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4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4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4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4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4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4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4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4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4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4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4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4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4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4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4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4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4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4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4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4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4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4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4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4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4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4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4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4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4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4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4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4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4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4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4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4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4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4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4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4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4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4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4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4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4"/>
        <v>0</v>
      </c>
      <c r="K635" s="13"/>
      <c r="L635" s="13"/>
      <c r="M635" s="13"/>
    </row>
    <row r="1048500" spans="1:13" s="41" customFormat="1" ht="30" customHeight="1" x14ac:dyDescent="0.3">
      <c r="A1048500" s="40"/>
      <c r="E1048500" s="42"/>
      <c r="F1048500" s="42"/>
      <c r="G1048500" s="42"/>
      <c r="H1048500" s="43"/>
      <c r="K1048500" s="13"/>
      <c r="L1048500" s="13"/>
      <c r="M1048500" s="13"/>
    </row>
    <row r="1048533" spans="1:13" s="42" customFormat="1" ht="30" customHeight="1" x14ac:dyDescent="0.3">
      <c r="A1048533" s="40"/>
      <c r="B1048533" s="41"/>
      <c r="C1048533" s="41"/>
      <c r="D1048533" s="41"/>
      <c r="E1048533" s="44">
        <v>2</v>
      </c>
      <c r="H1048533" s="45"/>
      <c r="I1048533" s="41"/>
      <c r="J1048533" s="41"/>
      <c r="K1048533" s="13"/>
      <c r="L1048533" s="13"/>
      <c r="M1048533" s="13"/>
    </row>
  </sheetData>
  <protectedRanges>
    <protectedRange algorithmName="SHA-512" hashValue="qwwFgwDzvfZtdNPXl+HufPnXy/ZYj1jezFOo+9mgwlM8nosdNSUiHCXIqc5pNVSAzJWwUMe46RDKwNiZjCVcjA==" saltValue="uZ0/lRArqsjkUynSe/+fGA==" spinCount="100000" sqref="A33:G1048576 C25:D25 E7:G7 A26:D32 G8:G26 G28:G32 A14:D24 A11 C11 E8:F32 A12:C13" name="Range1"/>
    <protectedRange algorithmName="SHA-512" hashValue="qwwFgwDzvfZtdNPXl+HufPnXy/ZYj1jezFOo+9mgwlM8nosdNSUiHCXIqc5pNVSAzJWwUMe46RDKwNiZjCVcjA==" saltValue="uZ0/lRArqsjkUynSe/+fGA==" spinCount="100000" sqref="B25" name="Range1_1"/>
    <protectedRange algorithmName="SHA-512" hashValue="qwwFgwDzvfZtdNPXl+HufPnXy/ZYj1jezFOo+9mgwlM8nosdNSUiHCXIqc5pNVSAzJWwUMe46RDKwNiZjCVcjA==" saltValue="uZ0/lRArqsjkUynSe/+fGA==" spinCount="100000" sqref="A7:D10 B11 D11:D13" name="Range1_2_1"/>
  </protectedRanges>
  <mergeCells count="58"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8:J8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53:J53"/>
    <mergeCell ref="I54:J54"/>
    <mergeCell ref="I45:J45"/>
    <mergeCell ref="I46:J46"/>
    <mergeCell ref="I47:J47"/>
    <mergeCell ref="I48:J48"/>
    <mergeCell ref="I49:J49"/>
    <mergeCell ref="I50:J50"/>
  </mergeCells>
  <conditionalFormatting sqref="B7:B54">
    <cfRule type="cellIs" dxfId="146" priority="2" operator="between">
      <formula>1</formula>
      <formula>9999999</formula>
    </cfRule>
  </conditionalFormatting>
  <conditionalFormatting sqref="C7">
    <cfRule type="cellIs" dxfId="145" priority="1" operator="between">
      <formula>1</formula>
      <formula>9999999</formula>
    </cfRule>
  </conditionalFormatting>
  <conditionalFormatting sqref="D7:D30">
    <cfRule type="cellIs" dxfId="144" priority="3" operator="between">
      <formula>1</formula>
      <formula>100</formula>
    </cfRule>
    <cfRule type="cellIs" dxfId="143" priority="4" operator="between">
      <formula>0.1</formula>
      <formula>99999999999</formula>
    </cfRule>
    <cfRule type="cellIs" dxfId="142" priority="5" operator="between">
      <formula>1</formula>
      <formula>100</formula>
    </cfRule>
  </conditionalFormatting>
  <conditionalFormatting sqref="E7:G7 G8:G26 F8:F130 E8:E132 H14:H635 G28:G138">
    <cfRule type="cellIs" dxfId="141" priority="8" operator="between">
      <formula>0.1</formula>
      <formula>99999999999</formula>
    </cfRule>
    <cfRule type="cellIs" dxfId="140" priority="9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EEBB-AD91-45C8-B46C-142C15E3D79C}">
  <dimension ref="A1:M1048533"/>
  <sheetViews>
    <sheetView workbookViewId="0">
      <selection activeCell="A12" sqref="A12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201</v>
      </c>
      <c r="E3" s="66" t="s">
        <v>47</v>
      </c>
      <c r="F3" s="66"/>
      <c r="G3" s="66"/>
      <c r="H3" s="66"/>
      <c r="I3" s="19">
        <v>1297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SUM(E7:E962)</f>
        <v>3</v>
      </c>
      <c r="F6" s="26">
        <f>SUM(F7:F962)</f>
        <v>0</v>
      </c>
      <c r="G6" s="26">
        <f>SUM(G7:G962)</f>
        <v>3</v>
      </c>
      <c r="H6" s="26">
        <f>SUM(E6-F6-G6)</f>
        <v>0</v>
      </c>
      <c r="I6" s="28"/>
      <c r="J6" s="29"/>
    </row>
    <row r="7" spans="1:13" ht="56.25" x14ac:dyDescent="0.3">
      <c r="A7" s="30">
        <v>45865</v>
      </c>
      <c r="B7" s="31" t="s">
        <v>202</v>
      </c>
      <c r="C7" s="31" t="s">
        <v>67</v>
      </c>
      <c r="D7" s="32" t="s">
        <v>133</v>
      </c>
      <c r="E7" s="33">
        <v>1</v>
      </c>
      <c r="F7" s="37">
        <v>0</v>
      </c>
      <c r="G7" s="37">
        <v>0</v>
      </c>
      <c r="H7" s="26">
        <f t="shared" ref="H7" si="0">SUM(E7-F7-G7)</f>
        <v>1</v>
      </c>
      <c r="I7" s="67"/>
      <c r="J7" s="68"/>
    </row>
    <row r="8" spans="1:13" ht="56.25" x14ac:dyDescent="0.3">
      <c r="A8" s="30" t="s">
        <v>203</v>
      </c>
      <c r="B8" s="31" t="s">
        <v>204</v>
      </c>
      <c r="C8" s="31" t="s">
        <v>152</v>
      </c>
      <c r="D8" s="32" t="s">
        <v>133</v>
      </c>
      <c r="E8" s="53">
        <v>0</v>
      </c>
      <c r="F8" s="37">
        <v>0</v>
      </c>
      <c r="G8" s="37">
        <v>1</v>
      </c>
      <c r="H8" s="57">
        <f>H7+E8-F8-G8</f>
        <v>0</v>
      </c>
      <c r="I8" s="67"/>
      <c r="J8" s="68"/>
    </row>
    <row r="9" spans="1:13" ht="37.5" x14ac:dyDescent="0.3">
      <c r="A9" s="30">
        <v>46068</v>
      </c>
      <c r="B9" s="31" t="s">
        <v>220</v>
      </c>
      <c r="C9" s="31" t="s">
        <v>205</v>
      </c>
      <c r="D9" s="32" t="s">
        <v>133</v>
      </c>
      <c r="E9" s="33">
        <v>1</v>
      </c>
      <c r="F9" s="37">
        <v>0</v>
      </c>
      <c r="G9" s="53">
        <v>0</v>
      </c>
      <c r="H9" s="57">
        <f t="shared" ref="H9:H11" si="1">H8+E9-F9-G9</f>
        <v>1</v>
      </c>
      <c r="I9" s="34"/>
      <c r="J9" s="35"/>
    </row>
    <row r="10" spans="1:13" ht="56.25" x14ac:dyDescent="0.3">
      <c r="A10" s="30">
        <v>46102</v>
      </c>
      <c r="B10" s="31" t="s">
        <v>206</v>
      </c>
      <c r="C10" s="31" t="s">
        <v>207</v>
      </c>
      <c r="D10" s="32" t="s">
        <v>133</v>
      </c>
      <c r="E10" s="33">
        <v>1</v>
      </c>
      <c r="F10" s="37">
        <v>0</v>
      </c>
      <c r="G10" s="37">
        <v>0</v>
      </c>
      <c r="H10" s="26">
        <f t="shared" si="1"/>
        <v>2</v>
      </c>
      <c r="I10" s="67"/>
      <c r="J10" s="68"/>
    </row>
    <row r="11" spans="1:13" ht="56.25" x14ac:dyDescent="0.3">
      <c r="A11" s="30" t="s">
        <v>208</v>
      </c>
      <c r="B11" s="31" t="s">
        <v>209</v>
      </c>
      <c r="C11" s="31" t="s">
        <v>210</v>
      </c>
      <c r="D11" s="32" t="s">
        <v>133</v>
      </c>
      <c r="E11" s="33">
        <v>0</v>
      </c>
      <c r="F11" s="37">
        <v>0</v>
      </c>
      <c r="G11" s="53">
        <v>2</v>
      </c>
      <c r="H11" s="57">
        <f t="shared" si="1"/>
        <v>0</v>
      </c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ref="H451:H514" si="2">H450-G451-F451+E451</f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2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2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2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2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2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2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2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2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2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2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2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2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2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2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2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2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2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2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2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2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2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2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2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2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2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2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2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2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2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2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2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2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2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2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2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2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2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2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2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2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2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2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2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2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2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2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2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2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2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2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2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2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2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2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2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2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2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2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2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2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2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2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2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ref="H515:H578" si="3">H514-G515-F515+E515</f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3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3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3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3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3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3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3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3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3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3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3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3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3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3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3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3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3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3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3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3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3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3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3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3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3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3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3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3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3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3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3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3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3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3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3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3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3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3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3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3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3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3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3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3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3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3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3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3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3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3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3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3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3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3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3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3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3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3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3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3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3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3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3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ref="H579:H635" si="4">H578-G579-F579+E579</f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4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4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4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4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4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4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4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4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4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4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4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4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4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4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4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4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4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4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4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4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4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4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4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4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4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4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4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4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4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4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4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4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4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4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4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4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4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4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4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4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4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4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4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4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4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4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4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4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4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4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4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4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4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4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4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4"/>
        <v>0</v>
      </c>
      <c r="K635" s="13"/>
      <c r="L635" s="13"/>
      <c r="M635" s="13"/>
    </row>
    <row r="1048500" spans="1:13" s="41" customFormat="1" ht="30" customHeight="1" x14ac:dyDescent="0.3">
      <c r="A1048500" s="40"/>
      <c r="E1048500" s="42"/>
      <c r="F1048500" s="42"/>
      <c r="G1048500" s="42"/>
      <c r="H1048500" s="43"/>
      <c r="K1048500" s="13"/>
      <c r="L1048500" s="13"/>
      <c r="M1048500" s="13"/>
    </row>
    <row r="1048533" spans="1:13" s="42" customFormat="1" ht="30" customHeight="1" x14ac:dyDescent="0.3">
      <c r="A1048533" s="40"/>
      <c r="B1048533" s="41"/>
      <c r="C1048533" s="41"/>
      <c r="D1048533" s="41"/>
      <c r="E1048533" s="44">
        <v>2</v>
      </c>
      <c r="H1048533" s="45"/>
      <c r="I1048533" s="41"/>
      <c r="J1048533" s="41"/>
      <c r="K1048533" s="13"/>
      <c r="L1048533" s="13"/>
      <c r="M1048533" s="13"/>
    </row>
  </sheetData>
  <protectedRanges>
    <protectedRange algorithmName="SHA-512" hashValue="qwwFgwDzvfZtdNPXl+HufPnXy/ZYj1jezFOo+9mgwlM8nosdNSUiHCXIqc5pNVSAzJWwUMe46RDKwNiZjCVcjA==" saltValue="uZ0/lRArqsjkUynSe/+fGA==" spinCount="100000" sqref="A33:G1048576 C25:D25 E7:G7 A26:D32 G8:G26 G28:G32 A12:D24 E8:F32 A11 C11" name="Range1"/>
    <protectedRange algorithmName="SHA-512" hashValue="qwwFgwDzvfZtdNPXl+HufPnXy/ZYj1jezFOo+9mgwlM8nosdNSUiHCXIqc5pNVSAzJWwUMe46RDKwNiZjCVcjA==" saltValue="uZ0/lRArqsjkUynSe/+fGA==" spinCount="100000" sqref="B25" name="Range1_1"/>
    <protectedRange algorithmName="SHA-512" hashValue="qwwFgwDzvfZtdNPXl+HufPnXy/ZYj1jezFOo+9mgwlM8nosdNSUiHCXIqc5pNVSAzJWwUMe46RDKwNiZjCVcjA==" saltValue="uZ0/lRArqsjkUynSe/+fGA==" spinCount="100000" sqref="B11 D11 A7:D10" name="Range1_2_1"/>
  </protectedRanges>
  <mergeCells count="58"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8:J8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53:J53"/>
    <mergeCell ref="I54:J54"/>
    <mergeCell ref="I45:J45"/>
    <mergeCell ref="I46:J46"/>
    <mergeCell ref="I47:J47"/>
    <mergeCell ref="I48:J48"/>
    <mergeCell ref="I49:J49"/>
    <mergeCell ref="I50:J50"/>
  </mergeCells>
  <conditionalFormatting sqref="B7:B54">
    <cfRule type="cellIs" dxfId="139" priority="3" operator="between">
      <formula>1</formula>
      <formula>9999999</formula>
    </cfRule>
  </conditionalFormatting>
  <conditionalFormatting sqref="C7">
    <cfRule type="cellIs" dxfId="138" priority="2" operator="between">
      <formula>1</formula>
      <formula>9999999</formula>
    </cfRule>
  </conditionalFormatting>
  <conditionalFormatting sqref="C10">
    <cfRule type="cellIs" dxfId="137" priority="1" operator="between">
      <formula>1</formula>
      <formula>9999999</formula>
    </cfRule>
  </conditionalFormatting>
  <conditionalFormatting sqref="D7:D30">
    <cfRule type="cellIs" dxfId="136" priority="4" operator="between">
      <formula>1</formula>
      <formula>100</formula>
    </cfRule>
    <cfRule type="cellIs" dxfId="135" priority="5" operator="between">
      <formula>0.1</formula>
      <formula>99999999999</formula>
    </cfRule>
    <cfRule type="cellIs" dxfId="134" priority="6" operator="between">
      <formula>1</formula>
      <formula>100</formula>
    </cfRule>
  </conditionalFormatting>
  <conditionalFormatting sqref="E7:G7 G8:G26 F8:F130 E8:E132 H12:H635 G28:G138">
    <cfRule type="cellIs" dxfId="133" priority="9" operator="between">
      <formula>0.1</formula>
      <formula>99999999999</formula>
    </cfRule>
    <cfRule type="cellIs" dxfId="132" priority="10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D61A-99AF-485F-B716-8BC9F2198B01}">
  <dimension ref="A1:M1048533"/>
  <sheetViews>
    <sheetView workbookViewId="0">
      <selection activeCell="A13" sqref="A13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211</v>
      </c>
      <c r="E3" s="66" t="s">
        <v>47</v>
      </c>
      <c r="F3" s="66"/>
      <c r="G3" s="66"/>
      <c r="H3" s="66"/>
      <c r="I3" s="19">
        <v>1298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SUM(E7:E962)</f>
        <v>55</v>
      </c>
      <c r="F6" s="26">
        <f>SUM(F7:F962)</f>
        <v>0</v>
      </c>
      <c r="G6" s="26">
        <f>SUM(G7:G962)</f>
        <v>48</v>
      </c>
      <c r="H6" s="26">
        <f>SUM(E6-F6-G6)</f>
        <v>7</v>
      </c>
      <c r="I6" s="28"/>
      <c r="J6" s="29"/>
    </row>
    <row r="7" spans="1:13" ht="25.5" x14ac:dyDescent="0.3">
      <c r="A7" s="30">
        <v>45913</v>
      </c>
      <c r="B7" s="31" t="s">
        <v>212</v>
      </c>
      <c r="C7" s="31" t="s">
        <v>213</v>
      </c>
      <c r="D7" s="32" t="s">
        <v>133</v>
      </c>
      <c r="E7" s="33">
        <v>35</v>
      </c>
      <c r="F7" s="37">
        <v>0</v>
      </c>
      <c r="G7" s="37">
        <v>0</v>
      </c>
      <c r="H7" s="26">
        <f t="shared" ref="H7" si="0">SUM(E7-F7-G7)</f>
        <v>35</v>
      </c>
      <c r="I7" s="67"/>
      <c r="J7" s="68"/>
    </row>
    <row r="8" spans="1:13" ht="37.5" x14ac:dyDescent="0.3">
      <c r="A8" s="30">
        <v>45922</v>
      </c>
      <c r="B8" s="31" t="s">
        <v>214</v>
      </c>
      <c r="C8" s="31" t="s">
        <v>135</v>
      </c>
      <c r="D8" s="32" t="s">
        <v>133</v>
      </c>
      <c r="E8" s="53">
        <v>0</v>
      </c>
      <c r="F8" s="37">
        <v>0</v>
      </c>
      <c r="G8" s="37">
        <v>20</v>
      </c>
      <c r="H8" s="58">
        <f>H7+E8-F8-G8</f>
        <v>15</v>
      </c>
      <c r="I8" s="67"/>
      <c r="J8" s="68"/>
    </row>
    <row r="9" spans="1:13" ht="56.25" x14ac:dyDescent="0.3">
      <c r="A9" s="30">
        <v>46068</v>
      </c>
      <c r="B9" s="31" t="s">
        <v>215</v>
      </c>
      <c r="C9" s="31" t="s">
        <v>135</v>
      </c>
      <c r="D9" s="32" t="s">
        <v>133</v>
      </c>
      <c r="E9" s="33">
        <v>0</v>
      </c>
      <c r="F9" s="37">
        <v>0</v>
      </c>
      <c r="G9" s="53">
        <v>10</v>
      </c>
      <c r="H9" s="58">
        <f t="shared" ref="H9:H12" si="1">H8+E9-F9-G9</f>
        <v>5</v>
      </c>
      <c r="I9" s="34"/>
      <c r="J9" s="35"/>
    </row>
    <row r="10" spans="1:13" ht="56.25" x14ac:dyDescent="0.3">
      <c r="A10" s="30">
        <v>46044</v>
      </c>
      <c r="B10" s="31" t="s">
        <v>216</v>
      </c>
      <c r="C10" s="31" t="s">
        <v>135</v>
      </c>
      <c r="D10" s="32" t="s">
        <v>133</v>
      </c>
      <c r="E10" s="33">
        <v>0</v>
      </c>
      <c r="F10" s="37">
        <v>0</v>
      </c>
      <c r="G10" s="37">
        <v>2</v>
      </c>
      <c r="H10" s="59">
        <f t="shared" si="1"/>
        <v>3</v>
      </c>
      <c r="I10" s="67"/>
      <c r="J10" s="68"/>
    </row>
    <row r="11" spans="1:13" ht="20.25" x14ac:dyDescent="0.3">
      <c r="A11" s="30">
        <v>46061</v>
      </c>
      <c r="B11" s="31" t="s">
        <v>217</v>
      </c>
      <c r="C11" s="31" t="s">
        <v>132</v>
      </c>
      <c r="D11" s="32" t="s">
        <v>133</v>
      </c>
      <c r="E11" s="33">
        <v>20</v>
      </c>
      <c r="F11" s="37">
        <v>0</v>
      </c>
      <c r="G11" s="53">
        <v>0</v>
      </c>
      <c r="H11" s="58">
        <f t="shared" si="1"/>
        <v>23</v>
      </c>
      <c r="I11" s="67"/>
      <c r="J11" s="68"/>
    </row>
    <row r="12" spans="1:13" ht="37.5" x14ac:dyDescent="0.3">
      <c r="A12" s="30">
        <v>46177</v>
      </c>
      <c r="B12" s="31" t="s">
        <v>270</v>
      </c>
      <c r="C12" s="31" t="s">
        <v>271</v>
      </c>
      <c r="D12" s="32" t="s">
        <v>133</v>
      </c>
      <c r="E12" s="33">
        <v>0</v>
      </c>
      <c r="F12" s="37">
        <v>0</v>
      </c>
      <c r="G12" s="37">
        <v>16</v>
      </c>
      <c r="H12" s="58">
        <f t="shared" si="1"/>
        <v>7</v>
      </c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A23" s="30"/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1"/>
      <c r="C24" s="31"/>
      <c r="D24" s="32"/>
      <c r="E24" s="33"/>
      <c r="F24" s="37"/>
      <c r="G24" s="37"/>
      <c r="H24" s="36"/>
      <c r="I24" s="67"/>
      <c r="J24" s="68"/>
    </row>
    <row r="25" spans="1:10" ht="20.25" x14ac:dyDescent="0.3">
      <c r="B25" s="31"/>
      <c r="C25" s="31"/>
      <c r="D25" s="32"/>
      <c r="E25" s="33"/>
      <c r="F25" s="37"/>
      <c r="G25" s="37"/>
      <c r="H25" s="36"/>
      <c r="I25" s="67"/>
      <c r="J25" s="68"/>
    </row>
    <row r="26" spans="1:10" ht="20.25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H27" s="36"/>
      <c r="I27" s="67"/>
      <c r="J27" s="68"/>
    </row>
    <row r="28" spans="1:10" ht="30" customHeight="1" x14ac:dyDescent="0.3">
      <c r="A28" s="30"/>
      <c r="B28" s="39"/>
      <c r="C28" s="31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1"/>
      <c r="D29" s="32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2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A53" s="30"/>
      <c r="B53" s="39"/>
      <c r="C53" s="39"/>
      <c r="D53" s="39"/>
      <c r="E53" s="33"/>
      <c r="F53" s="37"/>
      <c r="G53" s="37"/>
      <c r="H53" s="36"/>
      <c r="I53" s="67"/>
      <c r="J53" s="68"/>
    </row>
    <row r="54" spans="1:13" ht="30" customHeight="1" x14ac:dyDescent="0.3">
      <c r="A54" s="30"/>
      <c r="B54" s="39"/>
      <c r="C54" s="39"/>
      <c r="D54" s="39"/>
      <c r="E54" s="33"/>
      <c r="F54" s="37"/>
      <c r="G54" s="37"/>
      <c r="H54" s="36"/>
      <c r="I54" s="67"/>
      <c r="J54" s="68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ht="30" customHeight="1" x14ac:dyDescent="0.3">
      <c r="E57" s="33"/>
      <c r="F57" s="37"/>
      <c r="G57" s="37"/>
      <c r="H57" s="36"/>
    </row>
    <row r="58" spans="1:13" ht="30" customHeight="1" x14ac:dyDescent="0.3">
      <c r="E58" s="33"/>
      <c r="F58" s="37"/>
      <c r="G58" s="37"/>
      <c r="H58" s="36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3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3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6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6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/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/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ref="H451:H514" si="2">H450-G451-F451+E451</f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2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2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2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2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2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2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2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2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2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2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2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2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2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2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2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2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2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2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2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2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2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2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2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2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2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2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2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2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2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2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2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2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2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2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2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2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2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2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2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2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2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2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2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2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2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2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2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2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2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2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2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2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2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2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2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2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2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2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2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2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2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si="2"/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2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ref="H515:H578" si="3">H514-G515-F515+E515</f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3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3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3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3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3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3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3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3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3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3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3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3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3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3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3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3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3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3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3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3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3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3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3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3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3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3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3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3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3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3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3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3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3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3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3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3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3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3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3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3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3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3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3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3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3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3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3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3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3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3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3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3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3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3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3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3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3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3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3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3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3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si="3"/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3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ref="H579:H635" si="4">H578-G579-F579+E579</f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4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4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4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4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4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4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4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4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4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4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4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4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4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4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4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4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4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4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4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4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4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4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4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4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4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4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4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4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4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4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4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4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4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4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4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4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4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4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4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4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4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4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4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4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4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4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4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4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4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4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4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4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4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4"/>
        <v>0</v>
      </c>
      <c r="K633" s="13"/>
      <c r="L633" s="13"/>
      <c r="M633" s="13"/>
    </row>
    <row r="634" spans="1:13" s="41" customFormat="1" ht="30" customHeight="1" x14ac:dyDescent="0.3">
      <c r="A634" s="40"/>
      <c r="E634" s="37"/>
      <c r="F634" s="37"/>
      <c r="G634" s="37"/>
      <c r="H634" s="38">
        <f t="shared" si="4"/>
        <v>0</v>
      </c>
      <c r="K634" s="13"/>
      <c r="L634" s="13"/>
      <c r="M634" s="13"/>
    </row>
    <row r="635" spans="1:13" s="41" customFormat="1" ht="30" customHeight="1" x14ac:dyDescent="0.3">
      <c r="A635" s="40"/>
      <c r="E635" s="37"/>
      <c r="F635" s="37"/>
      <c r="G635" s="37"/>
      <c r="H635" s="38">
        <f t="shared" si="4"/>
        <v>0</v>
      </c>
      <c r="K635" s="13"/>
      <c r="L635" s="13"/>
      <c r="M635" s="13"/>
    </row>
    <row r="1048500" spans="1:13" s="41" customFormat="1" ht="30" customHeight="1" x14ac:dyDescent="0.3">
      <c r="A1048500" s="40"/>
      <c r="E1048500" s="42"/>
      <c r="F1048500" s="42"/>
      <c r="G1048500" s="42"/>
      <c r="H1048500" s="43"/>
      <c r="K1048500" s="13"/>
      <c r="L1048500" s="13"/>
      <c r="M1048500" s="13"/>
    </row>
    <row r="1048533" spans="1:13" s="42" customFormat="1" ht="30" customHeight="1" x14ac:dyDescent="0.3">
      <c r="A1048533" s="40"/>
      <c r="B1048533" s="41"/>
      <c r="C1048533" s="41"/>
      <c r="D1048533" s="41"/>
      <c r="E1048533" s="44">
        <v>2</v>
      </c>
      <c r="H1048533" s="45"/>
      <c r="I1048533" s="41"/>
      <c r="J1048533" s="41"/>
      <c r="K1048533" s="13"/>
      <c r="L1048533" s="13"/>
      <c r="M1048533" s="13"/>
    </row>
  </sheetData>
  <protectedRanges>
    <protectedRange algorithmName="SHA-512" hashValue="qwwFgwDzvfZtdNPXl+HufPnXy/ZYj1jezFOo+9mgwlM8nosdNSUiHCXIqc5pNVSAzJWwUMe46RDKwNiZjCVcjA==" saltValue="uZ0/lRArqsjkUynSe/+fGA==" spinCount="100000" sqref="A33:G1048576 C25:D25 E7:G7 A26:D32 G8:G26 G28:G32 A13:D24 E8:F32 A11 C11 A12:C12" name="Range1"/>
    <protectedRange algorithmName="SHA-512" hashValue="qwwFgwDzvfZtdNPXl+HufPnXy/ZYj1jezFOo+9mgwlM8nosdNSUiHCXIqc5pNVSAzJWwUMe46RDKwNiZjCVcjA==" saltValue="uZ0/lRArqsjkUynSe/+fGA==" spinCount="100000" sqref="B25" name="Range1_1"/>
    <protectedRange algorithmName="SHA-512" hashValue="qwwFgwDzvfZtdNPXl+HufPnXy/ZYj1jezFOo+9mgwlM8nosdNSUiHCXIqc5pNVSAzJWwUMe46RDKwNiZjCVcjA==" saltValue="uZ0/lRArqsjkUynSe/+fGA==" spinCount="100000" sqref="B11 A7:D10 D11:D12" name="Range1_2_1"/>
  </protectedRanges>
  <mergeCells count="58">
    <mergeCell ref="I7:J7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8:J8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53:J53"/>
    <mergeCell ref="I54:J54"/>
    <mergeCell ref="I45:J45"/>
    <mergeCell ref="I46:J46"/>
    <mergeCell ref="I47:J47"/>
    <mergeCell ref="I48:J48"/>
    <mergeCell ref="I49:J49"/>
    <mergeCell ref="I50:J50"/>
  </mergeCells>
  <phoneticPr fontId="27" type="noConversion"/>
  <conditionalFormatting sqref="B7:B54">
    <cfRule type="cellIs" dxfId="131" priority="3" operator="between">
      <formula>1</formula>
      <formula>9999999</formula>
    </cfRule>
  </conditionalFormatting>
  <conditionalFormatting sqref="C7">
    <cfRule type="cellIs" dxfId="130" priority="2" operator="between">
      <formula>1</formula>
      <formula>9999999</formula>
    </cfRule>
  </conditionalFormatting>
  <conditionalFormatting sqref="D7:D30">
    <cfRule type="cellIs" dxfId="129" priority="4" operator="between">
      <formula>1</formula>
      <formula>100</formula>
    </cfRule>
    <cfRule type="cellIs" dxfId="128" priority="5" operator="between">
      <formula>0.1</formula>
      <formula>99999999999</formula>
    </cfRule>
    <cfRule type="cellIs" dxfId="127" priority="6" operator="between">
      <formula>1</formula>
      <formula>100</formula>
    </cfRule>
  </conditionalFormatting>
  <conditionalFormatting sqref="E7:G7 G8:G26 F8:F130 E8:E132 H13:H635 G28:G138">
    <cfRule type="cellIs" dxfId="126" priority="9" operator="between">
      <formula>0.1</formula>
      <formula>99999999999</formula>
    </cfRule>
    <cfRule type="cellIs" dxfId="125" priority="10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AD47-EE92-4BB8-A5DD-C7838F38977B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218</v>
      </c>
      <c r="E3" s="66" t="s">
        <v>47</v>
      </c>
      <c r="F3" s="66"/>
      <c r="G3" s="66"/>
      <c r="H3" s="66"/>
      <c r="I3" s="19">
        <v>1299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</v>
      </c>
      <c r="F6" s="26">
        <f>SUM(F7:F960)</f>
        <v>0</v>
      </c>
      <c r="G6" s="26">
        <f>SUM(G7:G960)</f>
        <v>0</v>
      </c>
      <c r="H6" s="26">
        <f>SUM(E6-F6-G6)</f>
        <v>1</v>
      </c>
      <c r="I6" s="28"/>
      <c r="J6" s="29"/>
    </row>
    <row r="7" spans="1:13" ht="37.5" x14ac:dyDescent="0.3">
      <c r="A7" s="30">
        <v>46068</v>
      </c>
      <c r="B7" s="31" t="s">
        <v>219</v>
      </c>
      <c r="C7" s="31" t="s">
        <v>205</v>
      </c>
      <c r="D7" s="32" t="s">
        <v>133</v>
      </c>
      <c r="E7" s="33">
        <v>1</v>
      </c>
      <c r="F7" s="37">
        <v>0</v>
      </c>
      <c r="G7" s="53">
        <v>0</v>
      </c>
      <c r="H7" s="26">
        <f>SUM(E7-F7-G7)</f>
        <v>1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18:J18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30:J3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42:J42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9:J49"/>
    <mergeCell ref="I50:J50"/>
    <mergeCell ref="I51:J51"/>
    <mergeCell ref="I52:J52"/>
    <mergeCell ref="I43:J43"/>
    <mergeCell ref="I44:J44"/>
    <mergeCell ref="I45:J45"/>
    <mergeCell ref="I46:J46"/>
    <mergeCell ref="I47:J47"/>
    <mergeCell ref="I48:J48"/>
  </mergeCells>
  <conditionalFormatting sqref="B7:B52">
    <cfRule type="cellIs" dxfId="124" priority="7" operator="between">
      <formula>1</formula>
      <formula>9999999</formula>
    </cfRule>
  </conditionalFormatting>
  <conditionalFormatting sqref="C8">
    <cfRule type="cellIs" dxfId="123" priority="1" operator="between">
      <formula>1</formula>
      <formula>9999999</formula>
    </cfRule>
  </conditionalFormatting>
  <conditionalFormatting sqref="D7:D28">
    <cfRule type="cellIs" dxfId="122" priority="8" operator="between">
      <formula>1</formula>
      <formula>100</formula>
    </cfRule>
  </conditionalFormatting>
  <conditionalFormatting sqref="G7:G24 D7:D28 F7:F128 E7:E130 H10:H633 G26:G136">
    <cfRule type="cellIs" dxfId="121" priority="9" operator="between">
      <formula>0.1</formula>
      <formula>99999999999</formula>
    </cfRule>
    <cfRule type="cellIs" dxfId="120" priority="10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2846-C039-4CD8-BE0F-CF9BC5D8C2C3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1" t="s">
        <v>223</v>
      </c>
      <c r="E3" s="66" t="s">
        <v>47</v>
      </c>
      <c r="F3" s="66"/>
      <c r="G3" s="66"/>
      <c r="H3" s="66"/>
      <c r="I3" s="19"/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2</v>
      </c>
      <c r="F6" s="26">
        <f>SUM(F7:F960)</f>
        <v>0</v>
      </c>
      <c r="G6" s="26">
        <f>SUM(G7:G960)</f>
        <v>0</v>
      </c>
      <c r="H6" s="26">
        <f>SUM(E6-F6-G6)</f>
        <v>2</v>
      </c>
      <c r="I6" s="28"/>
      <c r="J6" s="29"/>
    </row>
    <row r="7" spans="1:13" ht="37.5" x14ac:dyDescent="0.3">
      <c r="A7" s="30">
        <v>45922</v>
      </c>
      <c r="B7" s="31" t="s">
        <v>224</v>
      </c>
      <c r="C7" s="31" t="s">
        <v>225</v>
      </c>
      <c r="D7" s="32" t="s">
        <v>133</v>
      </c>
      <c r="E7" s="33">
        <v>2</v>
      </c>
      <c r="F7" s="37">
        <v>0</v>
      </c>
      <c r="G7" s="53">
        <v>0</v>
      </c>
      <c r="H7" s="26">
        <f>SUM(E7-F7-G7)</f>
        <v>2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119" priority="2" operator="between">
      <formula>1</formula>
      <formula>9999999</formula>
    </cfRule>
  </conditionalFormatting>
  <conditionalFormatting sqref="C8">
    <cfRule type="cellIs" dxfId="118" priority="1" operator="between">
      <formula>1</formula>
      <formula>9999999</formula>
    </cfRule>
  </conditionalFormatting>
  <conditionalFormatting sqref="D7:D28">
    <cfRule type="cellIs" dxfId="117" priority="3" operator="between">
      <formula>1</formula>
      <formula>100</formula>
    </cfRule>
  </conditionalFormatting>
  <conditionalFormatting sqref="G7:G24 D7:D28 F7:F128 E7:E130 H10:H633 G26:G136">
    <cfRule type="cellIs" dxfId="116" priority="4" operator="between">
      <formula>0.1</formula>
      <formula>99999999999</formula>
    </cfRule>
    <cfRule type="cellIs" dxfId="11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BB4C-41A4-4138-B8FA-4A7BF6D9BE14}">
  <dimension ref="A1:M1048531"/>
  <sheetViews>
    <sheetView workbookViewId="0">
      <selection activeCell="C13" sqref="C13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226</v>
      </c>
      <c r="E3" s="66" t="s">
        <v>47</v>
      </c>
      <c r="F3" s="66"/>
      <c r="G3" s="66"/>
      <c r="H3" s="66"/>
      <c r="I3" s="19"/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</v>
      </c>
      <c r="F6" s="26">
        <f>SUM(F7:F960)</f>
        <v>0</v>
      </c>
      <c r="G6" s="26">
        <f>SUM(G7:G960)</f>
        <v>0</v>
      </c>
      <c r="H6" s="26">
        <f>SUM(E6-F6-G6)</f>
        <v>1</v>
      </c>
      <c r="I6" s="28"/>
      <c r="J6" s="29"/>
    </row>
    <row r="7" spans="1:13" ht="37.5" x14ac:dyDescent="0.3">
      <c r="A7" s="30">
        <v>45922</v>
      </c>
      <c r="B7" s="31" t="s">
        <v>224</v>
      </c>
      <c r="C7" s="31" t="s">
        <v>225</v>
      </c>
      <c r="D7" s="32" t="s">
        <v>133</v>
      </c>
      <c r="E7" s="33">
        <v>1</v>
      </c>
      <c r="F7" s="37">
        <v>0</v>
      </c>
      <c r="G7" s="53">
        <v>0</v>
      </c>
      <c r="H7" s="26">
        <f>SUM(E7-F7-G7)</f>
        <v>1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114" priority="2" operator="between">
      <formula>1</formula>
      <formula>9999999</formula>
    </cfRule>
  </conditionalFormatting>
  <conditionalFormatting sqref="C8">
    <cfRule type="cellIs" dxfId="113" priority="1" operator="between">
      <formula>1</formula>
      <formula>9999999</formula>
    </cfRule>
  </conditionalFormatting>
  <conditionalFormatting sqref="D7:D28">
    <cfRule type="cellIs" dxfId="112" priority="3" operator="between">
      <formula>1</formula>
      <formula>100</formula>
    </cfRule>
  </conditionalFormatting>
  <conditionalFormatting sqref="G7:G24 D7:D28 F7:F128 E7:E130 H10:H633 G26:G136">
    <cfRule type="cellIs" dxfId="111" priority="4" operator="between">
      <formula>0.1</formula>
      <formula>99999999999</formula>
    </cfRule>
    <cfRule type="cellIs" dxfId="11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70ED-6F51-4B6A-8334-1E5AE1DEE7D0}">
  <dimension ref="A1:M1048531"/>
  <sheetViews>
    <sheetView workbookViewId="0">
      <selection activeCell="D12" sqref="D12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227</v>
      </c>
      <c r="E3" s="66" t="s">
        <v>47</v>
      </c>
      <c r="F3" s="66"/>
      <c r="G3" s="66"/>
      <c r="H3" s="66"/>
      <c r="I3" s="19">
        <v>9201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1000</v>
      </c>
      <c r="F6" s="26">
        <f>SUM(F7:F960)</f>
        <v>0</v>
      </c>
      <c r="G6" s="26">
        <f>SUM(G7:G960)</f>
        <v>0</v>
      </c>
      <c r="H6" s="26">
        <f>SUM(E6-F6-G6)</f>
        <v>1000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1000</v>
      </c>
      <c r="F7" s="37">
        <v>0</v>
      </c>
      <c r="G7" s="53">
        <v>0</v>
      </c>
      <c r="H7" s="26">
        <f>SUM(E7-F7-G7)</f>
        <v>1000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109" priority="2" operator="between">
      <formula>1</formula>
      <formula>9999999</formula>
    </cfRule>
  </conditionalFormatting>
  <conditionalFormatting sqref="C8">
    <cfRule type="cellIs" dxfId="108" priority="1" operator="between">
      <formula>1</formula>
      <formula>9999999</formula>
    </cfRule>
  </conditionalFormatting>
  <conditionalFormatting sqref="D7:D28">
    <cfRule type="cellIs" dxfId="107" priority="3" operator="between">
      <formula>1</formula>
      <formula>100</formula>
    </cfRule>
  </conditionalFormatting>
  <conditionalFormatting sqref="G7:G24 D7:D28 F7:F128 E7:E130 H10:H633 G26:G136">
    <cfRule type="cellIs" dxfId="106" priority="4" operator="between">
      <formula>0.1</formula>
      <formula>99999999999</formula>
    </cfRule>
    <cfRule type="cellIs" dxfId="10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8246-D44F-4FB7-88D9-189E29451314}">
  <dimension ref="A1:M1048531"/>
  <sheetViews>
    <sheetView workbookViewId="0">
      <selection activeCell="G11" sqref="G11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230</v>
      </c>
      <c r="E3" s="66" t="s">
        <v>47</v>
      </c>
      <c r="F3" s="66"/>
      <c r="G3" s="66"/>
      <c r="H3" s="66"/>
      <c r="I3" s="19">
        <v>9203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100</v>
      </c>
      <c r="F6" s="26">
        <f>SUM(F7:F960)</f>
        <v>0</v>
      </c>
      <c r="G6" s="26">
        <f>SUM(G7:G960)</f>
        <v>0</v>
      </c>
      <c r="H6" s="26">
        <f>SUM(E6-F6-G6)</f>
        <v>100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100</v>
      </c>
      <c r="F7" s="37">
        <v>0</v>
      </c>
      <c r="G7" s="53">
        <v>0</v>
      </c>
      <c r="H7" s="26">
        <f>SUM(E7-F7-G7)</f>
        <v>100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104" priority="2" operator="between">
      <formula>1</formula>
      <formula>9999999</formula>
    </cfRule>
  </conditionalFormatting>
  <conditionalFormatting sqref="C8">
    <cfRule type="cellIs" dxfId="103" priority="1" operator="between">
      <formula>1</formula>
      <formula>9999999</formula>
    </cfRule>
  </conditionalFormatting>
  <conditionalFormatting sqref="D7:D28">
    <cfRule type="cellIs" dxfId="102" priority="3" operator="between">
      <formula>1</formula>
      <formula>100</formula>
    </cfRule>
  </conditionalFormatting>
  <conditionalFormatting sqref="G7:G24 D7:D28 F7:F128 E7:E130 H10:H633 G26:G136">
    <cfRule type="cellIs" dxfId="101" priority="4" operator="between">
      <formula>0.1</formula>
      <formula>99999999999</formula>
    </cfRule>
    <cfRule type="cellIs" dxfId="10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3823-9711-4F3F-B5FF-30F3DF478836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231</v>
      </c>
      <c r="E3" s="66" t="s">
        <v>47</v>
      </c>
      <c r="F3" s="66"/>
      <c r="G3" s="66"/>
      <c r="H3" s="66"/>
      <c r="I3" s="19">
        <v>9205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100</v>
      </c>
      <c r="F6" s="26">
        <f>SUM(F7:F960)</f>
        <v>0</v>
      </c>
      <c r="G6" s="26">
        <f>SUM(G7:G960)</f>
        <v>0</v>
      </c>
      <c r="H6" s="26">
        <f>SUM(E6-F6-G6)</f>
        <v>100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100</v>
      </c>
      <c r="F7" s="37">
        <v>0</v>
      </c>
      <c r="G7" s="53">
        <v>0</v>
      </c>
      <c r="H7" s="26">
        <f>SUM(E7-F7-G7)</f>
        <v>100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99" priority="2" operator="between">
      <formula>1</formula>
      <formula>9999999</formula>
    </cfRule>
  </conditionalFormatting>
  <conditionalFormatting sqref="C8">
    <cfRule type="cellIs" dxfId="98" priority="1" operator="between">
      <formula>1</formula>
      <formula>9999999</formula>
    </cfRule>
  </conditionalFormatting>
  <conditionalFormatting sqref="D7:D28">
    <cfRule type="cellIs" dxfId="97" priority="3" operator="between">
      <formula>1</formula>
      <formula>100</formula>
    </cfRule>
  </conditionalFormatting>
  <conditionalFormatting sqref="G7:G24 D7:D28 F7:F128 E7:E130 H10:H633 G26:G136">
    <cfRule type="cellIs" dxfId="96" priority="4" operator="between">
      <formula>0.1</formula>
      <formula>99999999999</formula>
    </cfRule>
    <cfRule type="cellIs" dxfId="9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281B-BC55-4006-96B1-11E35D0930CA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232</v>
      </c>
      <c r="E3" s="66" t="s">
        <v>47</v>
      </c>
      <c r="F3" s="66"/>
      <c r="G3" s="66"/>
      <c r="H3" s="66"/>
      <c r="I3" s="19">
        <v>9207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100</v>
      </c>
      <c r="F6" s="26">
        <f>SUM(F7:F960)</f>
        <v>0</v>
      </c>
      <c r="G6" s="26">
        <f>SUM(G7:G960)</f>
        <v>0</v>
      </c>
      <c r="H6" s="26">
        <f>SUM(E6-F6-G6)</f>
        <v>100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100</v>
      </c>
      <c r="F7" s="37">
        <v>0</v>
      </c>
      <c r="G7" s="53">
        <v>0</v>
      </c>
      <c r="H7" s="26">
        <f>SUM(E7-F7-G7)</f>
        <v>100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94" priority="2" operator="between">
      <formula>1</formula>
      <formula>9999999</formula>
    </cfRule>
  </conditionalFormatting>
  <conditionalFormatting sqref="C8">
    <cfRule type="cellIs" dxfId="93" priority="1" operator="between">
      <formula>1</formula>
      <formula>9999999</formula>
    </cfRule>
  </conditionalFormatting>
  <conditionalFormatting sqref="D7:D28">
    <cfRule type="cellIs" dxfId="92" priority="3" operator="between">
      <formula>1</formula>
      <formula>100</formula>
    </cfRule>
  </conditionalFormatting>
  <conditionalFormatting sqref="G7:G24 D7:D28 F7:F128 E7:E130 H10:H633 G26:G136">
    <cfRule type="cellIs" dxfId="91" priority="4" operator="between">
      <formula>0.1</formula>
      <formula>99999999999</formula>
    </cfRule>
    <cfRule type="cellIs" dxfId="9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9FB2-F146-49C0-B020-7565CB4EFE36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233</v>
      </c>
      <c r="E3" s="66" t="s">
        <v>47</v>
      </c>
      <c r="F3" s="66"/>
      <c r="G3" s="66"/>
      <c r="H3" s="66"/>
      <c r="I3" s="19">
        <v>9209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200</v>
      </c>
      <c r="F6" s="26">
        <f>SUM(F7:F960)</f>
        <v>0</v>
      </c>
      <c r="G6" s="26">
        <f>SUM(G7:G960)</f>
        <v>0</v>
      </c>
      <c r="H6" s="26">
        <f>SUM(E6-F6-G6)</f>
        <v>200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200</v>
      </c>
      <c r="F7" s="37">
        <v>0</v>
      </c>
      <c r="G7" s="53">
        <v>0</v>
      </c>
      <c r="H7" s="26">
        <f>SUM(E7-F7-G7)</f>
        <v>200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89" priority="2" operator="between">
      <formula>1</formula>
      <formula>9999999</formula>
    </cfRule>
  </conditionalFormatting>
  <conditionalFormatting sqref="C8">
    <cfRule type="cellIs" dxfId="88" priority="1" operator="between">
      <formula>1</formula>
      <formula>9999999</formula>
    </cfRule>
  </conditionalFormatting>
  <conditionalFormatting sqref="D7:D28">
    <cfRule type="cellIs" dxfId="87" priority="3" operator="between">
      <formula>1</formula>
      <formula>100</formula>
    </cfRule>
  </conditionalFormatting>
  <conditionalFormatting sqref="G7:G24 D7:D28 F7:F128 E7:E130 H10:H633 G26:G136">
    <cfRule type="cellIs" dxfId="86" priority="4" operator="between">
      <formula>0.1</formula>
      <formula>99999999999</formula>
    </cfRule>
    <cfRule type="cellIs" dxfId="8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CAFE-E276-4F56-A7C3-A9714AA1D25A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234</v>
      </c>
      <c r="E3" s="66" t="s">
        <v>47</v>
      </c>
      <c r="F3" s="66"/>
      <c r="G3" s="66"/>
      <c r="H3" s="66"/>
      <c r="I3" s="19">
        <v>9211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200</v>
      </c>
      <c r="F6" s="26">
        <f>SUM(F7:F960)</f>
        <v>0</v>
      </c>
      <c r="G6" s="26">
        <f>SUM(G7:G960)</f>
        <v>0</v>
      </c>
      <c r="H6" s="26">
        <f>SUM(E6-F6-G6)</f>
        <v>200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200</v>
      </c>
      <c r="F7" s="37">
        <v>0</v>
      </c>
      <c r="G7" s="53">
        <v>0</v>
      </c>
      <c r="H7" s="26">
        <f>SUM(E7-F7-G7)</f>
        <v>200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84" priority="2" operator="between">
      <formula>1</formula>
      <formula>9999999</formula>
    </cfRule>
  </conditionalFormatting>
  <conditionalFormatting sqref="C8">
    <cfRule type="cellIs" dxfId="83" priority="1" operator="between">
      <formula>1</formula>
      <formula>9999999</formula>
    </cfRule>
  </conditionalFormatting>
  <conditionalFormatting sqref="D7:D28">
    <cfRule type="cellIs" dxfId="82" priority="3" operator="between">
      <formula>1</formula>
      <formula>100</formula>
    </cfRule>
  </conditionalFormatting>
  <conditionalFormatting sqref="G7:G24 D7:D28 F7:F128 E7:E130 H10:H633 G26:G136">
    <cfRule type="cellIs" dxfId="81" priority="4" operator="between">
      <formula>0.1</formula>
      <formula>99999999999</formula>
    </cfRule>
    <cfRule type="cellIs" dxfId="8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24EF-571D-4ABA-9D35-632D99E5F124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235</v>
      </c>
      <c r="E3" s="66" t="s">
        <v>47</v>
      </c>
      <c r="F3" s="66"/>
      <c r="G3" s="66"/>
      <c r="H3" s="66"/>
      <c r="I3" s="19">
        <v>9213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200</v>
      </c>
      <c r="F6" s="26">
        <f>SUM(F7:F960)</f>
        <v>0</v>
      </c>
      <c r="G6" s="26">
        <f>SUM(G7:G960)</f>
        <v>0</v>
      </c>
      <c r="H6" s="26">
        <f>SUM(E6-F6-G6)</f>
        <v>200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200</v>
      </c>
      <c r="F7" s="37">
        <v>0</v>
      </c>
      <c r="G7" s="53">
        <v>0</v>
      </c>
      <c r="H7" s="26">
        <f>SUM(E7-F7-G7)</f>
        <v>200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79" priority="2" operator="between">
      <formula>1</formula>
      <formula>9999999</formula>
    </cfRule>
  </conditionalFormatting>
  <conditionalFormatting sqref="C8">
    <cfRule type="cellIs" dxfId="78" priority="1" operator="between">
      <formula>1</formula>
      <formula>9999999</formula>
    </cfRule>
  </conditionalFormatting>
  <conditionalFormatting sqref="D7:D28">
    <cfRule type="cellIs" dxfId="77" priority="3" operator="between">
      <formula>1</formula>
      <formula>100</formula>
    </cfRule>
  </conditionalFormatting>
  <conditionalFormatting sqref="G7:G24 D7:D28 F7:F128 E7:E130 H10:H633 G26:G136">
    <cfRule type="cellIs" dxfId="76" priority="4" operator="between">
      <formula>0.1</formula>
      <formula>99999999999</formula>
    </cfRule>
    <cfRule type="cellIs" dxfId="7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CC16-EAEE-4E27-87A1-07BA8D3BCF0E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236</v>
      </c>
      <c r="E3" s="66" t="s">
        <v>47</v>
      </c>
      <c r="F3" s="66"/>
      <c r="G3" s="66"/>
      <c r="H3" s="66"/>
      <c r="I3" s="19">
        <v>9215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1000</v>
      </c>
      <c r="F6" s="26">
        <f>SUM(F7:F960)</f>
        <v>0</v>
      </c>
      <c r="G6" s="26">
        <f>SUM(G7:G960)</f>
        <v>0</v>
      </c>
      <c r="H6" s="26">
        <f>SUM(E6-F6-G6)</f>
        <v>1000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1000</v>
      </c>
      <c r="F7" s="37">
        <v>0</v>
      </c>
      <c r="G7" s="53">
        <v>0</v>
      </c>
      <c r="H7" s="26">
        <f>SUM(E7-F7-G7)</f>
        <v>1000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74" priority="2" operator="between">
      <formula>1</formula>
      <formula>9999999</formula>
    </cfRule>
  </conditionalFormatting>
  <conditionalFormatting sqref="C8">
    <cfRule type="cellIs" dxfId="73" priority="1" operator="between">
      <formula>1</formula>
      <formula>9999999</formula>
    </cfRule>
  </conditionalFormatting>
  <conditionalFormatting sqref="D7:D28">
    <cfRule type="cellIs" dxfId="72" priority="3" operator="between">
      <formula>1</formula>
      <formula>100</formula>
    </cfRule>
  </conditionalFormatting>
  <conditionalFormatting sqref="G7:G24 D7:D28 F7:F128 E7:E130 H10:H633 G26:G136">
    <cfRule type="cellIs" dxfId="71" priority="4" operator="between">
      <formula>0.1</formula>
      <formula>99999999999</formula>
    </cfRule>
    <cfRule type="cellIs" dxfId="7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D715-5C6F-46ED-A3DC-89939E8CA30C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237</v>
      </c>
      <c r="E3" s="66" t="s">
        <v>47</v>
      </c>
      <c r="F3" s="66"/>
      <c r="G3" s="66"/>
      <c r="H3" s="66"/>
      <c r="I3" s="19">
        <v>9217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110</v>
      </c>
      <c r="F6" s="26">
        <f>SUM(F7:F960)</f>
        <v>0</v>
      </c>
      <c r="G6" s="26">
        <f>SUM(G7:G960)</f>
        <v>0</v>
      </c>
      <c r="H6" s="26">
        <f>SUM(E6-F6-G6)</f>
        <v>110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110</v>
      </c>
      <c r="F7" s="37">
        <v>0</v>
      </c>
      <c r="G7" s="53">
        <v>0</v>
      </c>
      <c r="H7" s="26">
        <f>SUM(E7-F7-G7)</f>
        <v>110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69" priority="2" operator="between">
      <formula>1</formula>
      <formula>9999999</formula>
    </cfRule>
  </conditionalFormatting>
  <conditionalFormatting sqref="C8">
    <cfRule type="cellIs" dxfId="68" priority="1" operator="between">
      <formula>1</formula>
      <formula>9999999</formula>
    </cfRule>
  </conditionalFormatting>
  <conditionalFormatting sqref="D7:D28">
    <cfRule type="cellIs" dxfId="67" priority="3" operator="between">
      <formula>1</formula>
      <formula>100</formula>
    </cfRule>
  </conditionalFormatting>
  <conditionalFormatting sqref="G7:G24 D7:D28 F7:F128 E7:E130 H10:H633 G26:G136">
    <cfRule type="cellIs" dxfId="66" priority="4" operator="between">
      <formula>0.1</formula>
      <formula>99999999999</formula>
    </cfRule>
    <cfRule type="cellIs" dxfId="6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D8BD-AE20-4212-A444-05413C855D49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238</v>
      </c>
      <c r="E3" s="66" t="s">
        <v>47</v>
      </c>
      <c r="F3" s="66"/>
      <c r="G3" s="66"/>
      <c r="H3" s="66"/>
      <c r="I3" s="19">
        <v>9219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50</v>
      </c>
      <c r="F6" s="26">
        <f>SUM(F7:F960)</f>
        <v>0</v>
      </c>
      <c r="G6" s="26">
        <f>SUM(G7:G960)</f>
        <v>0</v>
      </c>
      <c r="H6" s="26">
        <f>SUM(E6-F6-G6)</f>
        <v>50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50</v>
      </c>
      <c r="F7" s="37">
        <v>0</v>
      </c>
      <c r="G7" s="53">
        <v>0</v>
      </c>
      <c r="H7" s="26">
        <f>SUM(E7-F7-G7)</f>
        <v>50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64" priority="2" operator="between">
      <formula>1</formula>
      <formula>9999999</formula>
    </cfRule>
  </conditionalFormatting>
  <conditionalFormatting sqref="C8">
    <cfRule type="cellIs" dxfId="63" priority="1" operator="between">
      <formula>1</formula>
      <formula>9999999</formula>
    </cfRule>
  </conditionalFormatting>
  <conditionalFormatting sqref="D7:D28">
    <cfRule type="cellIs" dxfId="62" priority="3" operator="between">
      <formula>1</formula>
      <formula>100</formula>
    </cfRule>
  </conditionalFormatting>
  <conditionalFormatting sqref="G7:G24 D7:D28 F7:F128 E7:E130 H10:H633 G26:G136">
    <cfRule type="cellIs" dxfId="61" priority="4" operator="between">
      <formula>0.1</formula>
      <formula>99999999999</formula>
    </cfRule>
    <cfRule type="cellIs" dxfId="6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E4A2-F166-4E71-89D2-AA7407E20347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239</v>
      </c>
      <c r="E3" s="66" t="s">
        <v>47</v>
      </c>
      <c r="F3" s="66"/>
      <c r="G3" s="66"/>
      <c r="H3" s="66"/>
      <c r="I3" s="19">
        <v>9221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50</v>
      </c>
      <c r="F6" s="26">
        <f>SUM(F7:F960)</f>
        <v>0</v>
      </c>
      <c r="G6" s="26">
        <f>SUM(G7:G960)</f>
        <v>0</v>
      </c>
      <c r="H6" s="26">
        <f>SUM(E6-F6-G6)</f>
        <v>50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50</v>
      </c>
      <c r="F7" s="37">
        <v>0</v>
      </c>
      <c r="G7" s="53">
        <v>0</v>
      </c>
      <c r="H7" s="26">
        <f>SUM(E7-F7-G7)</f>
        <v>50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59" priority="2" operator="between">
      <formula>1</formula>
      <formula>9999999</formula>
    </cfRule>
  </conditionalFormatting>
  <conditionalFormatting sqref="C8">
    <cfRule type="cellIs" dxfId="58" priority="1" operator="between">
      <formula>1</formula>
      <formula>9999999</formula>
    </cfRule>
  </conditionalFormatting>
  <conditionalFormatting sqref="D7:D28">
    <cfRule type="cellIs" dxfId="57" priority="3" operator="between">
      <formula>1</formula>
      <formula>100</formula>
    </cfRule>
  </conditionalFormatting>
  <conditionalFormatting sqref="G7:G24 D7:D28 F7:F128 E7:E130 H10:H633 G26:G136">
    <cfRule type="cellIs" dxfId="56" priority="4" operator="between">
      <formula>0.1</formula>
      <formula>99999999999</formula>
    </cfRule>
    <cfRule type="cellIs" dxfId="5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0CC4-35A8-4383-AA4F-B98CDB0F68AB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240</v>
      </c>
      <c r="E3" s="66" t="s">
        <v>47</v>
      </c>
      <c r="F3" s="66"/>
      <c r="G3" s="66"/>
      <c r="H3" s="66"/>
      <c r="I3" s="19">
        <v>9223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50</v>
      </c>
      <c r="F6" s="26">
        <f>SUM(F7:F960)</f>
        <v>0</v>
      </c>
      <c r="G6" s="26">
        <f>SUM(G7:G960)</f>
        <v>0</v>
      </c>
      <c r="H6" s="26">
        <f>SUM(E6-F6-G6)</f>
        <v>50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50</v>
      </c>
      <c r="F7" s="37">
        <v>0</v>
      </c>
      <c r="G7" s="53">
        <v>0</v>
      </c>
      <c r="H7" s="26">
        <f>SUM(E7-F7-G7)</f>
        <v>50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54" priority="2" operator="between">
      <formula>1</formula>
      <formula>9999999</formula>
    </cfRule>
  </conditionalFormatting>
  <conditionalFormatting sqref="C8">
    <cfRule type="cellIs" dxfId="53" priority="1" operator="between">
      <formula>1</formula>
      <formula>9999999</formula>
    </cfRule>
  </conditionalFormatting>
  <conditionalFormatting sqref="D7:D28">
    <cfRule type="cellIs" dxfId="52" priority="3" operator="between">
      <formula>1</formula>
      <formula>100</formula>
    </cfRule>
  </conditionalFormatting>
  <conditionalFormatting sqref="G7:G24 D7:D28 F7:F128 E7:E130 H10:H633 G26:G136">
    <cfRule type="cellIs" dxfId="51" priority="4" operator="between">
      <formula>0.1</formula>
      <formula>99999999999</formula>
    </cfRule>
    <cfRule type="cellIs" dxfId="5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C608-461C-4844-BBD3-2E1D572D909A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241</v>
      </c>
      <c r="E3" s="66" t="s">
        <v>47</v>
      </c>
      <c r="F3" s="66"/>
      <c r="G3" s="66"/>
      <c r="H3" s="66"/>
      <c r="I3" s="19">
        <v>9225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50</v>
      </c>
      <c r="F6" s="26">
        <f>SUM(F7:F960)</f>
        <v>0</v>
      </c>
      <c r="G6" s="26">
        <f>SUM(G7:G960)</f>
        <v>0</v>
      </c>
      <c r="H6" s="26">
        <f>SUM(E6-F6-G6)</f>
        <v>50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50</v>
      </c>
      <c r="F7" s="37">
        <v>0</v>
      </c>
      <c r="G7" s="53">
        <v>0</v>
      </c>
      <c r="H7" s="26">
        <f>SUM(E7-F7-G7)</f>
        <v>50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49" priority="2" operator="between">
      <formula>1</formula>
      <formula>9999999</formula>
    </cfRule>
  </conditionalFormatting>
  <conditionalFormatting sqref="C8">
    <cfRule type="cellIs" dxfId="48" priority="1" operator="between">
      <formula>1</formula>
      <formula>9999999</formula>
    </cfRule>
  </conditionalFormatting>
  <conditionalFormatting sqref="D7:D28">
    <cfRule type="cellIs" dxfId="47" priority="3" operator="between">
      <formula>1</formula>
      <formula>100</formula>
    </cfRule>
  </conditionalFormatting>
  <conditionalFormatting sqref="G7:G24 D7:D28 F7:F128 E7:E130 H10:H633 G26:G136">
    <cfRule type="cellIs" dxfId="46" priority="4" operator="between">
      <formula>0.1</formula>
      <formula>99999999999</formula>
    </cfRule>
    <cfRule type="cellIs" dxfId="4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30A9-8351-4F0C-8028-656605F9ED5D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242</v>
      </c>
      <c r="E3" s="66" t="s">
        <v>47</v>
      </c>
      <c r="F3" s="66"/>
      <c r="G3" s="66"/>
      <c r="H3" s="66"/>
      <c r="I3" s="19">
        <v>9227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100</v>
      </c>
      <c r="F6" s="26">
        <f>SUM(F7:F960)</f>
        <v>0</v>
      </c>
      <c r="G6" s="26">
        <f>SUM(G7:G960)</f>
        <v>0</v>
      </c>
      <c r="H6" s="26">
        <f>SUM(E6-F6-G6)</f>
        <v>100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100</v>
      </c>
      <c r="F7" s="37">
        <v>0</v>
      </c>
      <c r="G7" s="53">
        <v>0</v>
      </c>
      <c r="H7" s="26">
        <f>SUM(E7-F7-G7)</f>
        <v>100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44" priority="2" operator="between">
      <formula>1</formula>
      <formula>9999999</formula>
    </cfRule>
  </conditionalFormatting>
  <conditionalFormatting sqref="C8">
    <cfRule type="cellIs" dxfId="43" priority="1" operator="between">
      <formula>1</formula>
      <formula>9999999</formula>
    </cfRule>
  </conditionalFormatting>
  <conditionalFormatting sqref="D7:D28">
    <cfRule type="cellIs" dxfId="42" priority="3" operator="between">
      <formula>1</formula>
      <formula>100</formula>
    </cfRule>
  </conditionalFormatting>
  <conditionalFormatting sqref="G7:G24 D7:D28 F7:F128 E7:E130 H10:H633 G26:G136">
    <cfRule type="cellIs" dxfId="41" priority="4" operator="between">
      <formula>0.1</formula>
      <formula>99999999999</formula>
    </cfRule>
    <cfRule type="cellIs" dxfId="4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759F-18FF-4A9D-8766-0B61060E27C6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243</v>
      </c>
      <c r="E3" s="66" t="s">
        <v>47</v>
      </c>
      <c r="F3" s="66"/>
      <c r="G3" s="66"/>
      <c r="H3" s="66"/>
      <c r="I3" s="19">
        <v>9229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100</v>
      </c>
      <c r="F6" s="26">
        <f>SUM(F7:F960)</f>
        <v>0</v>
      </c>
      <c r="G6" s="26">
        <f>SUM(G7:G960)</f>
        <v>0</v>
      </c>
      <c r="H6" s="26">
        <f>SUM(E6-F6-G6)</f>
        <v>100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100</v>
      </c>
      <c r="F7" s="37">
        <v>0</v>
      </c>
      <c r="G7" s="53">
        <v>0</v>
      </c>
      <c r="H7" s="26">
        <f>SUM(E7-F7-G7)</f>
        <v>100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51:J51"/>
    <mergeCell ref="I52:J52"/>
    <mergeCell ref="I45:J45"/>
    <mergeCell ref="I46:J46"/>
    <mergeCell ref="I47:J47"/>
    <mergeCell ref="I48:J48"/>
    <mergeCell ref="I49:J49"/>
    <mergeCell ref="I50:J50"/>
  </mergeCells>
  <conditionalFormatting sqref="B7:B52">
    <cfRule type="cellIs" dxfId="39" priority="2" operator="between">
      <formula>1</formula>
      <formula>9999999</formula>
    </cfRule>
  </conditionalFormatting>
  <conditionalFormatting sqref="C8">
    <cfRule type="cellIs" dxfId="38" priority="1" operator="between">
      <formula>1</formula>
      <formula>9999999</formula>
    </cfRule>
  </conditionalFormatting>
  <conditionalFormatting sqref="D7:D28">
    <cfRule type="cellIs" dxfId="37" priority="3" operator="between">
      <formula>1</formula>
      <formula>100</formula>
    </cfRule>
  </conditionalFormatting>
  <conditionalFormatting sqref="G7:G24 D7:D28 F7:F128 E7:E130 H10:H633 G26:G136">
    <cfRule type="cellIs" dxfId="36" priority="4" operator="between">
      <formula>0.1</formula>
      <formula>99999999999</formula>
    </cfRule>
    <cfRule type="cellIs" dxfId="3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E71E-DAA3-4216-B192-358800062813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244</v>
      </c>
      <c r="E3" s="66" t="s">
        <v>47</v>
      </c>
      <c r="F3" s="66"/>
      <c r="G3" s="66"/>
      <c r="H3" s="66"/>
      <c r="I3" s="19">
        <v>9231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1000</v>
      </c>
      <c r="F6" s="26">
        <f>SUM(F7:F960)</f>
        <v>0</v>
      </c>
      <c r="G6" s="26">
        <f>SUM(G7:G960)</f>
        <v>0</v>
      </c>
      <c r="H6" s="26">
        <f>SUM(E6-F6-G6)</f>
        <v>1000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1000</v>
      </c>
      <c r="F7" s="37">
        <v>0</v>
      </c>
      <c r="G7" s="53">
        <v>0</v>
      </c>
      <c r="H7" s="26">
        <f>SUM(E7-F7-G7)</f>
        <v>1000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51:J51"/>
    <mergeCell ref="I52:J52"/>
    <mergeCell ref="I45:J45"/>
    <mergeCell ref="I46:J46"/>
    <mergeCell ref="I47:J47"/>
    <mergeCell ref="I48:J48"/>
    <mergeCell ref="I49:J49"/>
    <mergeCell ref="I50:J50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</mergeCells>
  <conditionalFormatting sqref="B7:B52">
    <cfRule type="cellIs" dxfId="34" priority="2" operator="between">
      <formula>1</formula>
      <formula>9999999</formula>
    </cfRule>
  </conditionalFormatting>
  <conditionalFormatting sqref="C8">
    <cfRule type="cellIs" dxfId="33" priority="1" operator="between">
      <formula>1</formula>
      <formula>9999999</formula>
    </cfRule>
  </conditionalFormatting>
  <conditionalFormatting sqref="D7:D28">
    <cfRule type="cellIs" dxfId="32" priority="3" operator="between">
      <formula>1</formula>
      <formula>100</formula>
    </cfRule>
  </conditionalFormatting>
  <conditionalFormatting sqref="G7:G24 D7:D28 F7:F128 E7:E130 H10:H633 G26:G136">
    <cfRule type="cellIs" dxfId="31" priority="4" operator="between">
      <formula>0.1</formula>
      <formula>99999999999</formula>
    </cfRule>
    <cfRule type="cellIs" dxfId="3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0AA0-B97B-4DE5-AC91-3FC66A8C3BA3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245</v>
      </c>
      <c r="E3" s="66" t="s">
        <v>47</v>
      </c>
      <c r="F3" s="66"/>
      <c r="G3" s="66"/>
      <c r="H3" s="66"/>
      <c r="I3" s="19">
        <v>9233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1000</v>
      </c>
      <c r="F6" s="26">
        <f>SUM(F7:F960)</f>
        <v>0</v>
      </c>
      <c r="G6" s="26">
        <f>SUM(G7:G960)</f>
        <v>0</v>
      </c>
      <c r="H6" s="26">
        <f>SUM(E6-F6-G6)</f>
        <v>1000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1000</v>
      </c>
      <c r="F7" s="37">
        <v>0</v>
      </c>
      <c r="G7" s="53">
        <v>0</v>
      </c>
      <c r="H7" s="26">
        <f>SUM(E7-F7-G7)</f>
        <v>1000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51:J51"/>
    <mergeCell ref="I52:J52"/>
    <mergeCell ref="I45:J45"/>
    <mergeCell ref="I46:J46"/>
    <mergeCell ref="I47:J47"/>
    <mergeCell ref="I48:J48"/>
    <mergeCell ref="I49:J49"/>
    <mergeCell ref="I50:J50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</mergeCells>
  <conditionalFormatting sqref="B7:B52">
    <cfRule type="cellIs" dxfId="29" priority="2" operator="between">
      <formula>1</formula>
      <formula>9999999</formula>
    </cfRule>
  </conditionalFormatting>
  <conditionalFormatting sqref="C8">
    <cfRule type="cellIs" dxfId="28" priority="1" operator="between">
      <formula>1</formula>
      <formula>9999999</formula>
    </cfRule>
  </conditionalFormatting>
  <conditionalFormatting sqref="D7:D28">
    <cfRule type="cellIs" dxfId="27" priority="3" operator="between">
      <formula>1</formula>
      <formula>100</formula>
    </cfRule>
  </conditionalFormatting>
  <conditionalFormatting sqref="G7:G24 D7:D28 F7:F128 E7:E130 H10:H633 G26:G136">
    <cfRule type="cellIs" dxfId="26" priority="4" operator="between">
      <formula>0.1</formula>
      <formula>99999999999</formula>
    </cfRule>
    <cfRule type="cellIs" dxfId="2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79D6-B165-4ADE-91F2-F2406C98B36C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246</v>
      </c>
      <c r="E3" s="66" t="s">
        <v>47</v>
      </c>
      <c r="F3" s="66"/>
      <c r="G3" s="66"/>
      <c r="H3" s="66"/>
      <c r="I3" s="19">
        <v>9235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4000</v>
      </c>
      <c r="F6" s="26">
        <f>SUM(F7:F960)</f>
        <v>0</v>
      </c>
      <c r="G6" s="26">
        <f>SUM(G7:G960)</f>
        <v>0</v>
      </c>
      <c r="H6" s="26">
        <f>SUM(E6-F6-G6)</f>
        <v>4000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4000</v>
      </c>
      <c r="F7" s="37">
        <v>0</v>
      </c>
      <c r="G7" s="53">
        <v>0</v>
      </c>
      <c r="H7" s="26">
        <f>SUM(E7-F7-G7)</f>
        <v>4000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51:J51"/>
    <mergeCell ref="I52:J52"/>
    <mergeCell ref="I45:J45"/>
    <mergeCell ref="I46:J46"/>
    <mergeCell ref="I47:J47"/>
    <mergeCell ref="I48:J48"/>
    <mergeCell ref="I49:J49"/>
    <mergeCell ref="I50:J50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</mergeCells>
  <conditionalFormatting sqref="B7:B52">
    <cfRule type="cellIs" dxfId="24" priority="2" operator="between">
      <formula>1</formula>
      <formula>9999999</formula>
    </cfRule>
  </conditionalFormatting>
  <conditionalFormatting sqref="C8">
    <cfRule type="cellIs" dxfId="23" priority="1" operator="between">
      <formula>1</formula>
      <formula>9999999</formula>
    </cfRule>
  </conditionalFormatting>
  <conditionalFormatting sqref="D7:D28">
    <cfRule type="cellIs" dxfId="22" priority="3" operator="between">
      <formula>1</formula>
      <formula>100</formula>
    </cfRule>
  </conditionalFormatting>
  <conditionalFormatting sqref="G7:G24 D7:D28 F7:F128 E7:E130 H10:H633 G26:G136">
    <cfRule type="cellIs" dxfId="21" priority="4" operator="between">
      <formula>0.1</formula>
      <formula>99999999999</formula>
    </cfRule>
    <cfRule type="cellIs" dxfId="2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7562-4F8E-4004-85D1-FAFFD1292DA8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47.25" customHeight="1" x14ac:dyDescent="0.3">
      <c r="A3" s="63" t="s">
        <v>45</v>
      </c>
      <c r="B3" s="63"/>
      <c r="C3" s="63"/>
      <c r="D3" s="55" t="s">
        <v>247</v>
      </c>
      <c r="E3" s="66" t="s">
        <v>47</v>
      </c>
      <c r="F3" s="66"/>
      <c r="G3" s="66"/>
      <c r="H3" s="66"/>
      <c r="I3" s="19">
        <v>9237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50</v>
      </c>
      <c r="F6" s="26">
        <f>SUM(F7:F960)</f>
        <v>0</v>
      </c>
      <c r="G6" s="26">
        <f>SUM(G7:G960)</f>
        <v>0</v>
      </c>
      <c r="H6" s="26">
        <f>SUM(E6-F6-G6)</f>
        <v>50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50</v>
      </c>
      <c r="F7" s="37">
        <v>0</v>
      </c>
      <c r="G7" s="53">
        <v>0</v>
      </c>
      <c r="H7" s="26">
        <f>SUM(E7-F7-G7)</f>
        <v>50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51:J51"/>
    <mergeCell ref="I52:J52"/>
    <mergeCell ref="I45:J45"/>
    <mergeCell ref="I46:J46"/>
    <mergeCell ref="I47:J47"/>
    <mergeCell ref="I48:J48"/>
    <mergeCell ref="I49:J49"/>
    <mergeCell ref="I50:J50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</mergeCells>
  <conditionalFormatting sqref="B7:B52">
    <cfRule type="cellIs" dxfId="19" priority="2" operator="between">
      <formula>1</formula>
      <formula>9999999</formula>
    </cfRule>
  </conditionalFormatting>
  <conditionalFormatting sqref="C8">
    <cfRule type="cellIs" dxfId="18" priority="1" operator="between">
      <formula>1</formula>
      <formula>9999999</formula>
    </cfRule>
  </conditionalFormatting>
  <conditionalFormatting sqref="D7:D28">
    <cfRule type="cellIs" dxfId="17" priority="3" operator="between">
      <formula>1</formula>
      <formula>100</formula>
    </cfRule>
  </conditionalFormatting>
  <conditionalFormatting sqref="G7:G24 D7:D28 F7:F128 E7:E130 H10:H633 G26:G136">
    <cfRule type="cellIs" dxfId="16" priority="4" operator="between">
      <formula>0.1</formula>
      <formula>99999999999</formula>
    </cfRule>
    <cfRule type="cellIs" dxfId="1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1FD2-AAC8-41FD-83AD-885553C4962A}">
  <dimension ref="A1:M1048531"/>
  <sheetViews>
    <sheetView workbookViewId="0"/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60.75" x14ac:dyDescent="0.3">
      <c r="A3" s="63" t="s">
        <v>45</v>
      </c>
      <c r="B3" s="63"/>
      <c r="C3" s="63"/>
      <c r="D3" s="55" t="s">
        <v>248</v>
      </c>
      <c r="E3" s="66" t="s">
        <v>47</v>
      </c>
      <c r="F3" s="66"/>
      <c r="G3" s="66"/>
      <c r="H3" s="66"/>
      <c r="I3" s="19">
        <v>9239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50</v>
      </c>
      <c r="F6" s="26">
        <f>SUM(F7:F960)</f>
        <v>0</v>
      </c>
      <c r="G6" s="26">
        <f>SUM(G7:G960)</f>
        <v>0</v>
      </c>
      <c r="H6" s="26">
        <f>SUM(E6-F6-G6)</f>
        <v>50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50</v>
      </c>
      <c r="F7" s="37">
        <v>0</v>
      </c>
      <c r="G7" s="53">
        <v>0</v>
      </c>
      <c r="H7" s="26">
        <f>SUM(E7-F7-G7)</f>
        <v>50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51:J51"/>
    <mergeCell ref="I52:J52"/>
    <mergeCell ref="I45:J45"/>
    <mergeCell ref="I46:J46"/>
    <mergeCell ref="I47:J47"/>
    <mergeCell ref="I48:J48"/>
    <mergeCell ref="I49:J49"/>
    <mergeCell ref="I50:J50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</mergeCells>
  <conditionalFormatting sqref="B7:B52">
    <cfRule type="cellIs" dxfId="14" priority="2" operator="between">
      <formula>1</formula>
      <formula>9999999</formula>
    </cfRule>
  </conditionalFormatting>
  <conditionalFormatting sqref="C8">
    <cfRule type="cellIs" dxfId="13" priority="1" operator="between">
      <formula>1</formula>
      <formula>9999999</formula>
    </cfRule>
  </conditionalFormatting>
  <conditionalFormatting sqref="D7:D28">
    <cfRule type="cellIs" dxfId="12" priority="3" operator="between">
      <formula>1</formula>
      <formula>100</formula>
    </cfRule>
  </conditionalFormatting>
  <conditionalFormatting sqref="G7:G24 D7:D28 F7:F128 E7:E130 H10:H633 G26:G136">
    <cfRule type="cellIs" dxfId="11" priority="4" operator="between">
      <formula>0.1</formula>
      <formula>99999999999</formula>
    </cfRule>
    <cfRule type="cellIs" dxfId="1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2218-70F3-4D8E-8700-57258A1BA510}">
  <dimension ref="A1:M1048531"/>
  <sheetViews>
    <sheetView workbookViewId="0">
      <selection activeCell="H8" sqref="H8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60.75" x14ac:dyDescent="0.3">
      <c r="A3" s="63" t="s">
        <v>45</v>
      </c>
      <c r="B3" s="63"/>
      <c r="C3" s="63"/>
      <c r="D3" s="55" t="s">
        <v>249</v>
      </c>
      <c r="E3" s="66" t="s">
        <v>47</v>
      </c>
      <c r="F3" s="66"/>
      <c r="G3" s="66"/>
      <c r="H3" s="66"/>
      <c r="I3" s="19">
        <v>9241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50</v>
      </c>
      <c r="F6" s="26">
        <f>SUM(F7:F960)</f>
        <v>0</v>
      </c>
      <c r="G6" s="26">
        <f>SUM(G7:G960)</f>
        <v>0</v>
      </c>
      <c r="H6" s="26">
        <f>SUM(E6-F6-G6)</f>
        <v>50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50</v>
      </c>
      <c r="F7" s="37">
        <v>0</v>
      </c>
      <c r="G7" s="53">
        <v>0</v>
      </c>
      <c r="H7" s="26">
        <f>SUM(E7-F7-G7)</f>
        <v>50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51:J51"/>
    <mergeCell ref="I52:J52"/>
    <mergeCell ref="I45:J45"/>
    <mergeCell ref="I46:J46"/>
    <mergeCell ref="I47:J47"/>
    <mergeCell ref="I48:J48"/>
    <mergeCell ref="I49:J49"/>
    <mergeCell ref="I50:J50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</mergeCells>
  <conditionalFormatting sqref="B7:B52">
    <cfRule type="cellIs" dxfId="9" priority="2" operator="between">
      <formula>1</formula>
      <formula>9999999</formula>
    </cfRule>
  </conditionalFormatting>
  <conditionalFormatting sqref="C8">
    <cfRule type="cellIs" dxfId="8" priority="1" operator="between">
      <formula>1</formula>
      <formula>9999999</formula>
    </cfRule>
  </conditionalFormatting>
  <conditionalFormatting sqref="D7:D28">
    <cfRule type="cellIs" dxfId="7" priority="3" operator="between">
      <formula>1</formula>
      <formula>100</formula>
    </cfRule>
  </conditionalFormatting>
  <conditionalFormatting sqref="G7:G24 D7:D28 F7:F128 E7:E130 H10:H633 G26:G136">
    <cfRule type="cellIs" dxfId="6" priority="4" operator="between">
      <formula>0.1</formula>
      <formula>99999999999</formula>
    </cfRule>
    <cfRule type="cellIs" dxfId="5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553-E34D-4245-B310-1BA66B3FAFB4}">
  <dimension ref="A1:M1048531"/>
  <sheetViews>
    <sheetView workbookViewId="0">
      <selection activeCell="F13" sqref="F13"/>
    </sheetView>
  </sheetViews>
  <sheetFormatPr defaultRowHeight="30" customHeight="1" x14ac:dyDescent="0.3"/>
  <cols>
    <col min="1" max="1" width="18.42578125" style="40" customWidth="1"/>
    <col min="2" max="2" width="25.28515625" style="41" customWidth="1"/>
    <col min="3" max="3" width="25.140625" style="41" customWidth="1"/>
    <col min="4" max="4" width="22.42578125" style="41" customWidth="1"/>
    <col min="5" max="6" width="17.7109375" style="42" customWidth="1"/>
    <col min="7" max="7" width="15.28515625" style="42" customWidth="1"/>
    <col min="8" max="8" width="21.28515625" style="45" customWidth="1"/>
    <col min="9" max="9" width="19.42578125" style="41" customWidth="1"/>
    <col min="10" max="10" width="20.28515625" style="41" customWidth="1"/>
    <col min="11" max="11" width="10.7109375" style="13" customWidth="1"/>
    <col min="12" max="12" width="12.28515625" style="13" customWidth="1"/>
    <col min="13" max="16384" width="9.140625" style="13"/>
  </cols>
  <sheetData>
    <row r="1" spans="1:13" ht="72" customHeight="1" x14ac:dyDescent="0.3">
      <c r="A1" s="49" t="s">
        <v>98</v>
      </c>
      <c r="B1" s="62" t="s">
        <v>41</v>
      </c>
      <c r="C1" s="62"/>
      <c r="D1" s="62"/>
      <c r="E1" s="62"/>
      <c r="F1" s="62"/>
      <c r="G1" s="62"/>
      <c r="H1" s="62"/>
      <c r="I1" s="62"/>
      <c r="J1" s="62"/>
    </row>
    <row r="2" spans="1:13" ht="30" customHeight="1" x14ac:dyDescent="0.3">
      <c r="A2" s="63" t="s">
        <v>42</v>
      </c>
      <c r="B2" s="63"/>
      <c r="C2" s="63"/>
      <c r="D2" s="14">
        <v>5</v>
      </c>
      <c r="E2" s="64" t="s">
        <v>43</v>
      </c>
      <c r="F2" s="64"/>
      <c r="G2" s="64"/>
      <c r="H2" s="16"/>
      <c r="I2" s="15" t="s">
        <v>44</v>
      </c>
      <c r="J2" s="16"/>
      <c r="K2" s="52"/>
      <c r="L2" s="65"/>
      <c r="M2" s="65"/>
    </row>
    <row r="3" spans="1:13" ht="60.75" x14ac:dyDescent="0.3">
      <c r="A3" s="63" t="s">
        <v>45</v>
      </c>
      <c r="B3" s="63"/>
      <c r="C3" s="63"/>
      <c r="D3" s="55" t="s">
        <v>249</v>
      </c>
      <c r="E3" s="66" t="s">
        <v>47</v>
      </c>
      <c r="F3" s="66"/>
      <c r="G3" s="66"/>
      <c r="H3" s="66"/>
      <c r="I3" s="19">
        <v>9243</v>
      </c>
      <c r="J3" s="20"/>
    </row>
    <row r="4" spans="1:13" ht="45" customHeight="1" x14ac:dyDescent="0.3">
      <c r="A4" s="69" t="s">
        <v>48</v>
      </c>
      <c r="B4" s="71" t="s">
        <v>49</v>
      </c>
      <c r="C4" s="69" t="s">
        <v>50</v>
      </c>
      <c r="D4" s="69" t="s">
        <v>51</v>
      </c>
      <c r="E4" s="21" t="s">
        <v>33</v>
      </c>
      <c r="F4" s="22" t="s">
        <v>34</v>
      </c>
      <c r="G4" s="22" t="s">
        <v>35</v>
      </c>
      <c r="H4" s="21" t="s">
        <v>36</v>
      </c>
      <c r="I4" s="72" t="s">
        <v>52</v>
      </c>
      <c r="J4" s="72"/>
    </row>
    <row r="5" spans="1:13" s="25" customFormat="1" ht="96.75" customHeight="1" x14ac:dyDescent="0.25">
      <c r="A5" s="70"/>
      <c r="B5" s="70"/>
      <c r="C5" s="70"/>
      <c r="D5" s="70"/>
      <c r="E5" s="24" t="s">
        <v>53</v>
      </c>
      <c r="F5" s="24" t="s">
        <v>54</v>
      </c>
      <c r="G5" s="24" t="s">
        <v>54</v>
      </c>
      <c r="H5" s="24" t="s">
        <v>54</v>
      </c>
      <c r="I5" s="72"/>
      <c r="J5" s="72"/>
    </row>
    <row r="6" spans="1:13" s="25" customFormat="1" ht="49.5" customHeight="1" x14ac:dyDescent="0.25">
      <c r="A6" s="23"/>
      <c r="B6" s="23"/>
      <c r="C6" s="23"/>
      <c r="D6" s="23"/>
      <c r="E6" s="26">
        <f>SUM(E7:E960)</f>
        <v>50</v>
      </c>
      <c r="F6" s="26">
        <f>SUM(F7:F960)</f>
        <v>0</v>
      </c>
      <c r="G6" s="26">
        <f>SUM(G7:G960)</f>
        <v>0</v>
      </c>
      <c r="H6" s="26">
        <f>SUM(E6-F6-G6)</f>
        <v>50</v>
      </c>
      <c r="I6" s="28"/>
      <c r="J6" s="29"/>
    </row>
    <row r="7" spans="1:13" ht="56.25" x14ac:dyDescent="0.3">
      <c r="A7" s="30">
        <v>45935</v>
      </c>
      <c r="B7" s="31" t="s">
        <v>228</v>
      </c>
      <c r="C7" s="31" t="s">
        <v>229</v>
      </c>
      <c r="D7" s="32" t="s">
        <v>133</v>
      </c>
      <c r="E7" s="33">
        <v>50</v>
      </c>
      <c r="F7" s="37">
        <v>0</v>
      </c>
      <c r="G7" s="53">
        <v>0</v>
      </c>
      <c r="H7" s="26">
        <f>SUM(E7-F7-G7)</f>
        <v>50</v>
      </c>
      <c r="I7" s="34"/>
      <c r="J7" s="35"/>
    </row>
    <row r="8" spans="1:13" ht="25.5" x14ac:dyDescent="0.3">
      <c r="A8" s="30"/>
      <c r="B8" s="31"/>
      <c r="C8" s="31"/>
      <c r="D8" s="32"/>
      <c r="E8" s="33"/>
      <c r="F8" s="37"/>
      <c r="G8" s="37"/>
      <c r="H8" s="26"/>
      <c r="I8" s="67"/>
      <c r="J8" s="68"/>
    </row>
    <row r="9" spans="1:13" ht="25.5" x14ac:dyDescent="0.3">
      <c r="A9" s="30"/>
      <c r="B9" s="31"/>
      <c r="C9" s="31"/>
      <c r="D9" s="32"/>
      <c r="E9" s="33"/>
      <c r="F9" s="37"/>
      <c r="G9" s="53"/>
      <c r="H9" s="54"/>
      <c r="I9" s="67"/>
      <c r="J9" s="68"/>
    </row>
    <row r="10" spans="1:13" ht="20.25" x14ac:dyDescent="0.3">
      <c r="A10" s="30"/>
      <c r="B10" s="31"/>
      <c r="C10" s="31"/>
      <c r="D10" s="32"/>
      <c r="E10" s="33"/>
      <c r="F10" s="37"/>
      <c r="G10" s="37"/>
      <c r="H10" s="36"/>
      <c r="I10" s="67"/>
      <c r="J10" s="68"/>
    </row>
    <row r="11" spans="1:13" ht="20.25" x14ac:dyDescent="0.3">
      <c r="A11" s="30"/>
      <c r="B11" s="31"/>
      <c r="C11" s="31"/>
      <c r="D11" s="32"/>
      <c r="E11" s="33"/>
      <c r="F11" s="37"/>
      <c r="G11" s="37"/>
      <c r="H11" s="36"/>
      <c r="I11" s="67"/>
      <c r="J11" s="68"/>
    </row>
    <row r="12" spans="1:13" ht="20.25" x14ac:dyDescent="0.3">
      <c r="A12" s="30"/>
      <c r="B12" s="31"/>
      <c r="C12" s="31"/>
      <c r="D12" s="32"/>
      <c r="E12" s="33"/>
      <c r="F12" s="37"/>
      <c r="G12" s="37"/>
      <c r="H12" s="36"/>
      <c r="I12" s="67"/>
      <c r="J12" s="68"/>
    </row>
    <row r="13" spans="1:13" ht="20.25" x14ac:dyDescent="0.3">
      <c r="A13" s="30"/>
      <c r="B13" s="31"/>
      <c r="C13" s="31"/>
      <c r="D13" s="32"/>
      <c r="E13" s="33"/>
      <c r="F13" s="37"/>
      <c r="G13" s="37"/>
      <c r="H13" s="36"/>
      <c r="I13" s="67"/>
      <c r="J13" s="68"/>
    </row>
    <row r="14" spans="1:13" ht="20.25" x14ac:dyDescent="0.3">
      <c r="A14" s="30"/>
      <c r="B14" s="31"/>
      <c r="C14" s="31"/>
      <c r="D14" s="32"/>
      <c r="E14" s="33"/>
      <c r="F14" s="37"/>
      <c r="G14" s="37"/>
      <c r="H14" s="36"/>
      <c r="I14" s="67"/>
      <c r="J14" s="68"/>
    </row>
    <row r="15" spans="1:13" ht="20.25" x14ac:dyDescent="0.3">
      <c r="A15" s="30"/>
      <c r="B15" s="31"/>
      <c r="C15" s="31"/>
      <c r="D15" s="32"/>
      <c r="E15" s="33"/>
      <c r="F15" s="37"/>
      <c r="G15" s="37"/>
      <c r="H15" s="36"/>
      <c r="I15" s="67"/>
      <c r="J15" s="68"/>
    </row>
    <row r="16" spans="1:13" ht="20.25" x14ac:dyDescent="0.3">
      <c r="A16" s="30"/>
      <c r="B16" s="31"/>
      <c r="C16" s="31"/>
      <c r="D16" s="32"/>
      <c r="E16" s="33"/>
      <c r="F16" s="37"/>
      <c r="G16" s="37"/>
      <c r="H16" s="36"/>
      <c r="I16" s="67"/>
      <c r="J16" s="68"/>
    </row>
    <row r="17" spans="1:10" ht="20.25" x14ac:dyDescent="0.3">
      <c r="A17" s="30"/>
      <c r="B17" s="31"/>
      <c r="C17" s="31"/>
      <c r="D17" s="32"/>
      <c r="E17" s="33"/>
      <c r="F17" s="37"/>
      <c r="G17" s="37"/>
      <c r="H17" s="36"/>
      <c r="I17" s="67"/>
      <c r="J17" s="68"/>
    </row>
    <row r="18" spans="1:10" ht="20.25" x14ac:dyDescent="0.3">
      <c r="A18" s="30"/>
      <c r="B18" s="31"/>
      <c r="C18" s="31"/>
      <c r="D18" s="32"/>
      <c r="E18" s="33"/>
      <c r="F18" s="37"/>
      <c r="G18" s="37"/>
      <c r="H18" s="36"/>
      <c r="I18" s="67"/>
      <c r="J18" s="68"/>
    </row>
    <row r="19" spans="1:10" ht="20.25" x14ac:dyDescent="0.3">
      <c r="A19" s="30"/>
      <c r="B19" s="31"/>
      <c r="C19" s="31"/>
      <c r="D19" s="32"/>
      <c r="E19" s="33"/>
      <c r="F19" s="37"/>
      <c r="G19" s="37"/>
      <c r="H19" s="36"/>
      <c r="I19" s="67"/>
      <c r="J19" s="68"/>
    </row>
    <row r="20" spans="1:10" ht="20.25" x14ac:dyDescent="0.3">
      <c r="A20" s="30"/>
      <c r="B20" s="31"/>
      <c r="C20" s="31"/>
      <c r="D20" s="32"/>
      <c r="E20" s="33"/>
      <c r="F20" s="37"/>
      <c r="G20" s="37"/>
      <c r="H20" s="36"/>
      <c r="I20" s="67"/>
      <c r="J20" s="68"/>
    </row>
    <row r="21" spans="1:10" ht="20.25" x14ac:dyDescent="0.3">
      <c r="A21" s="30"/>
      <c r="B21" s="31"/>
      <c r="C21" s="31"/>
      <c r="D21" s="32"/>
      <c r="E21" s="33"/>
      <c r="F21" s="37"/>
      <c r="G21" s="37"/>
      <c r="H21" s="36"/>
      <c r="I21" s="67"/>
      <c r="J21" s="68"/>
    </row>
    <row r="22" spans="1:10" ht="20.25" x14ac:dyDescent="0.3">
      <c r="A22" s="30"/>
      <c r="B22" s="31"/>
      <c r="C22" s="31"/>
      <c r="D22" s="32"/>
      <c r="E22" s="33"/>
      <c r="F22" s="37"/>
      <c r="G22" s="37"/>
      <c r="H22" s="36"/>
      <c r="I22" s="67"/>
      <c r="J22" s="68"/>
    </row>
    <row r="23" spans="1:10" ht="20.25" x14ac:dyDescent="0.3">
      <c r="B23" s="31"/>
      <c r="C23" s="31"/>
      <c r="D23" s="32"/>
      <c r="E23" s="33"/>
      <c r="F23" s="37"/>
      <c r="G23" s="37"/>
      <c r="H23" s="36"/>
      <c r="I23" s="67"/>
      <c r="J23" s="68"/>
    </row>
    <row r="24" spans="1:10" ht="20.25" x14ac:dyDescent="0.3">
      <c r="A24" s="30"/>
      <c r="B24" s="39"/>
      <c r="C24" s="31"/>
      <c r="D24" s="32"/>
      <c r="E24" s="33"/>
      <c r="F24" s="37"/>
      <c r="G24" s="37"/>
      <c r="H24" s="36"/>
      <c r="I24" s="67"/>
      <c r="J24" s="68"/>
    </row>
    <row r="25" spans="1:10" ht="30" customHeight="1" x14ac:dyDescent="0.3">
      <c r="A25" s="30"/>
      <c r="B25" s="39"/>
      <c r="C25" s="31"/>
      <c r="D25" s="32"/>
      <c r="E25" s="33"/>
      <c r="F25" s="37"/>
      <c r="H25" s="36"/>
      <c r="I25" s="67"/>
      <c r="J25" s="68"/>
    </row>
    <row r="26" spans="1:10" ht="30" customHeight="1" x14ac:dyDescent="0.3">
      <c r="A26" s="30"/>
      <c r="B26" s="39"/>
      <c r="C26" s="31"/>
      <c r="D26" s="32"/>
      <c r="E26" s="33"/>
      <c r="F26" s="37"/>
      <c r="G26" s="37"/>
      <c r="H26" s="36"/>
      <c r="I26" s="67"/>
      <c r="J26" s="68"/>
    </row>
    <row r="27" spans="1:10" ht="30" customHeight="1" x14ac:dyDescent="0.3">
      <c r="A27" s="30"/>
      <c r="B27" s="39"/>
      <c r="C27" s="31"/>
      <c r="D27" s="32"/>
      <c r="E27" s="33"/>
      <c r="F27" s="37"/>
      <c r="G27" s="37"/>
      <c r="H27" s="36"/>
      <c r="I27" s="67"/>
      <c r="J27" s="68"/>
    </row>
    <row r="28" spans="1:10" ht="30" customHeight="1" x14ac:dyDescent="0.3">
      <c r="A28" s="30"/>
      <c r="B28" s="39"/>
      <c r="C28" s="39"/>
      <c r="D28" s="32"/>
      <c r="E28" s="33"/>
      <c r="F28" s="37"/>
      <c r="G28" s="37"/>
      <c r="H28" s="36"/>
      <c r="I28" s="67"/>
      <c r="J28" s="68"/>
    </row>
    <row r="29" spans="1:10" ht="30" customHeight="1" x14ac:dyDescent="0.3">
      <c r="A29" s="30"/>
      <c r="B29" s="39"/>
      <c r="C29" s="39"/>
      <c r="D29" s="39"/>
      <c r="E29" s="33"/>
      <c r="F29" s="37"/>
      <c r="G29" s="37"/>
      <c r="H29" s="36"/>
      <c r="I29" s="67"/>
      <c r="J29" s="68"/>
    </row>
    <row r="30" spans="1:10" ht="30" customHeight="1" x14ac:dyDescent="0.3">
      <c r="A30" s="30"/>
      <c r="B30" s="39"/>
      <c r="C30" s="39"/>
      <c r="D30" s="39"/>
      <c r="E30" s="33"/>
      <c r="F30" s="37"/>
      <c r="G30" s="37"/>
      <c r="H30" s="36"/>
      <c r="I30" s="67"/>
      <c r="J30" s="68"/>
    </row>
    <row r="31" spans="1:10" ht="30" customHeight="1" x14ac:dyDescent="0.3">
      <c r="A31" s="30"/>
      <c r="B31" s="39"/>
      <c r="C31" s="39"/>
      <c r="D31" s="39"/>
      <c r="E31" s="33"/>
      <c r="F31" s="37"/>
      <c r="G31" s="37"/>
      <c r="H31" s="36"/>
      <c r="I31" s="67"/>
      <c r="J31" s="68"/>
    </row>
    <row r="32" spans="1:10" ht="30" customHeight="1" x14ac:dyDescent="0.3">
      <c r="A32" s="30"/>
      <c r="B32" s="39"/>
      <c r="C32" s="39"/>
      <c r="D32" s="39"/>
      <c r="E32" s="33"/>
      <c r="F32" s="37"/>
      <c r="G32" s="37"/>
      <c r="H32" s="36"/>
      <c r="I32" s="67"/>
      <c r="J32" s="68"/>
    </row>
    <row r="33" spans="1:10" ht="30" customHeight="1" x14ac:dyDescent="0.3">
      <c r="A33" s="30"/>
      <c r="B33" s="39"/>
      <c r="C33" s="39"/>
      <c r="D33" s="39"/>
      <c r="E33" s="33"/>
      <c r="F33" s="37"/>
      <c r="G33" s="37"/>
      <c r="H33" s="36"/>
      <c r="I33" s="67"/>
      <c r="J33" s="68"/>
    </row>
    <row r="34" spans="1:10" ht="30" customHeight="1" x14ac:dyDescent="0.3">
      <c r="A34" s="30"/>
      <c r="B34" s="39"/>
      <c r="C34" s="39"/>
      <c r="D34" s="39"/>
      <c r="E34" s="33"/>
      <c r="F34" s="37"/>
      <c r="G34" s="37"/>
      <c r="H34" s="36"/>
      <c r="I34" s="67"/>
      <c r="J34" s="68"/>
    </row>
    <row r="35" spans="1:10" ht="30" customHeight="1" x14ac:dyDescent="0.3">
      <c r="A35" s="30"/>
      <c r="B35" s="39"/>
      <c r="C35" s="39"/>
      <c r="D35" s="39"/>
      <c r="E35" s="33"/>
      <c r="F35" s="37"/>
      <c r="G35" s="37"/>
      <c r="H35" s="36"/>
      <c r="I35" s="67"/>
      <c r="J35" s="68"/>
    </row>
    <row r="36" spans="1:10" ht="30" customHeight="1" x14ac:dyDescent="0.3">
      <c r="A36" s="30"/>
      <c r="B36" s="39"/>
      <c r="C36" s="39"/>
      <c r="D36" s="39"/>
      <c r="E36" s="33"/>
      <c r="F36" s="37"/>
      <c r="G36" s="37"/>
      <c r="H36" s="36"/>
      <c r="I36" s="67"/>
      <c r="J36" s="68"/>
    </row>
    <row r="37" spans="1:10" ht="30" customHeight="1" x14ac:dyDescent="0.3">
      <c r="A37" s="30"/>
      <c r="B37" s="39"/>
      <c r="C37" s="39"/>
      <c r="D37" s="39"/>
      <c r="E37" s="33"/>
      <c r="F37" s="37"/>
      <c r="G37" s="37"/>
      <c r="H37" s="36"/>
      <c r="I37" s="67"/>
      <c r="J37" s="68"/>
    </row>
    <row r="38" spans="1:10" ht="30" customHeight="1" x14ac:dyDescent="0.3">
      <c r="A38" s="30"/>
      <c r="B38" s="39"/>
      <c r="C38" s="39"/>
      <c r="D38" s="39"/>
      <c r="E38" s="33"/>
      <c r="F38" s="37"/>
      <c r="G38" s="37"/>
      <c r="H38" s="36"/>
      <c r="I38" s="67"/>
      <c r="J38" s="68"/>
    </row>
    <row r="39" spans="1:10" ht="30" customHeight="1" x14ac:dyDescent="0.3">
      <c r="A39" s="30"/>
      <c r="B39" s="39"/>
      <c r="C39" s="39"/>
      <c r="D39" s="39"/>
      <c r="E39" s="33"/>
      <c r="F39" s="37"/>
      <c r="G39" s="37"/>
      <c r="H39" s="36"/>
      <c r="I39" s="67"/>
      <c r="J39" s="68"/>
    </row>
    <row r="40" spans="1:10" ht="30" customHeight="1" x14ac:dyDescent="0.3">
      <c r="A40" s="30"/>
      <c r="B40" s="39"/>
      <c r="C40" s="39"/>
      <c r="D40" s="39"/>
      <c r="E40" s="33"/>
      <c r="F40" s="37"/>
      <c r="G40" s="37"/>
      <c r="H40" s="36"/>
      <c r="I40" s="67"/>
      <c r="J40" s="68"/>
    </row>
    <row r="41" spans="1:10" ht="30" customHeight="1" x14ac:dyDescent="0.3">
      <c r="A41" s="30"/>
      <c r="B41" s="39"/>
      <c r="C41" s="39"/>
      <c r="D41" s="39"/>
      <c r="E41" s="33"/>
      <c r="F41" s="37"/>
      <c r="G41" s="37"/>
      <c r="H41" s="36"/>
      <c r="I41" s="67"/>
      <c r="J41" s="68"/>
    </row>
    <row r="42" spans="1:10" ht="30" customHeight="1" x14ac:dyDescent="0.3">
      <c r="A42" s="30"/>
      <c r="B42" s="39"/>
      <c r="C42" s="39"/>
      <c r="D42" s="39"/>
      <c r="E42" s="33"/>
      <c r="F42" s="37"/>
      <c r="G42" s="37"/>
      <c r="H42" s="36"/>
      <c r="I42" s="67"/>
      <c r="J42" s="68"/>
    </row>
    <row r="43" spans="1:10" ht="30" customHeight="1" x14ac:dyDescent="0.3">
      <c r="A43" s="30"/>
      <c r="B43" s="39"/>
      <c r="C43" s="39"/>
      <c r="D43" s="39"/>
      <c r="E43" s="33"/>
      <c r="F43" s="37"/>
      <c r="G43" s="37"/>
      <c r="H43" s="36"/>
      <c r="I43" s="67"/>
      <c r="J43" s="68"/>
    </row>
    <row r="44" spans="1:10" ht="30" customHeight="1" x14ac:dyDescent="0.3">
      <c r="A44" s="30"/>
      <c r="B44" s="39"/>
      <c r="C44" s="39"/>
      <c r="D44" s="39"/>
      <c r="E44" s="33"/>
      <c r="F44" s="37"/>
      <c r="G44" s="37"/>
      <c r="H44" s="36"/>
      <c r="I44" s="67"/>
      <c r="J44" s="68"/>
    </row>
    <row r="45" spans="1:10" ht="30" customHeight="1" x14ac:dyDescent="0.3">
      <c r="A45" s="30"/>
      <c r="B45" s="39"/>
      <c r="C45" s="39"/>
      <c r="D45" s="39"/>
      <c r="E45" s="33"/>
      <c r="F45" s="37"/>
      <c r="G45" s="37"/>
      <c r="H45" s="36"/>
      <c r="I45" s="67"/>
      <c r="J45" s="68"/>
    </row>
    <row r="46" spans="1:10" ht="30" customHeight="1" x14ac:dyDescent="0.3">
      <c r="A46" s="30"/>
      <c r="B46" s="39"/>
      <c r="C46" s="39"/>
      <c r="D46" s="39"/>
      <c r="E46" s="33"/>
      <c r="F46" s="37"/>
      <c r="G46" s="37"/>
      <c r="H46" s="36"/>
      <c r="I46" s="67"/>
      <c r="J46" s="68"/>
    </row>
    <row r="47" spans="1:10" ht="30" customHeight="1" x14ac:dyDescent="0.3">
      <c r="A47" s="30"/>
      <c r="B47" s="39"/>
      <c r="C47" s="39"/>
      <c r="D47" s="39"/>
      <c r="E47" s="33"/>
      <c r="F47" s="37"/>
      <c r="G47" s="37"/>
      <c r="H47" s="36"/>
      <c r="I47" s="67"/>
      <c r="J47" s="68"/>
    </row>
    <row r="48" spans="1:10" ht="30" customHeight="1" x14ac:dyDescent="0.3">
      <c r="A48" s="30"/>
      <c r="B48" s="39"/>
      <c r="C48" s="39"/>
      <c r="D48" s="39"/>
      <c r="E48" s="33"/>
      <c r="F48" s="37"/>
      <c r="G48" s="37"/>
      <c r="H48" s="36"/>
      <c r="I48" s="67"/>
      <c r="J48" s="68"/>
    </row>
    <row r="49" spans="1:13" ht="30" customHeight="1" x14ac:dyDescent="0.3">
      <c r="A49" s="30"/>
      <c r="B49" s="39"/>
      <c r="C49" s="39"/>
      <c r="D49" s="39"/>
      <c r="E49" s="33"/>
      <c r="F49" s="37"/>
      <c r="G49" s="37"/>
      <c r="H49" s="36"/>
      <c r="I49" s="67"/>
      <c r="J49" s="68"/>
    </row>
    <row r="50" spans="1:13" ht="30" customHeight="1" x14ac:dyDescent="0.3">
      <c r="A50" s="30"/>
      <c r="B50" s="39"/>
      <c r="C50" s="39"/>
      <c r="D50" s="39"/>
      <c r="E50" s="33"/>
      <c r="F50" s="37"/>
      <c r="G50" s="37"/>
      <c r="H50" s="36"/>
      <c r="I50" s="67"/>
      <c r="J50" s="68"/>
    </row>
    <row r="51" spans="1:13" ht="30" customHeight="1" x14ac:dyDescent="0.3">
      <c r="A51" s="30"/>
      <c r="B51" s="39"/>
      <c r="C51" s="39"/>
      <c r="D51" s="39"/>
      <c r="E51" s="33"/>
      <c r="F51" s="37"/>
      <c r="G51" s="37"/>
      <c r="H51" s="36"/>
      <c r="I51" s="67"/>
      <c r="J51" s="68"/>
    </row>
    <row r="52" spans="1:13" ht="30" customHeight="1" x14ac:dyDescent="0.3">
      <c r="A52" s="30"/>
      <c r="B52" s="39"/>
      <c r="C52" s="39"/>
      <c r="D52" s="39"/>
      <c r="E52" s="33"/>
      <c r="F52" s="37"/>
      <c r="G52" s="37"/>
      <c r="H52" s="36"/>
      <c r="I52" s="67"/>
      <c r="J52" s="68"/>
    </row>
    <row r="53" spans="1:13" ht="30" customHeight="1" x14ac:dyDescent="0.3">
      <c r="E53" s="33"/>
      <c r="F53" s="37"/>
      <c r="G53" s="37"/>
      <c r="H53" s="36"/>
    </row>
    <row r="54" spans="1:13" ht="30" customHeight="1" x14ac:dyDescent="0.3">
      <c r="E54" s="33"/>
      <c r="F54" s="37"/>
      <c r="G54" s="37"/>
      <c r="H54" s="36"/>
    </row>
    <row r="55" spans="1:13" ht="30" customHeight="1" x14ac:dyDescent="0.3">
      <c r="E55" s="33"/>
      <c r="F55" s="37"/>
      <c r="G55" s="37"/>
      <c r="H55" s="36"/>
    </row>
    <row r="56" spans="1:13" ht="30" customHeight="1" x14ac:dyDescent="0.3">
      <c r="E56" s="33"/>
      <c r="F56" s="37"/>
      <c r="G56" s="37"/>
      <c r="H56" s="36"/>
    </row>
    <row r="57" spans="1:13" s="41" customFormat="1" ht="30" customHeight="1" x14ac:dyDescent="0.3">
      <c r="A57" s="40"/>
      <c r="E57" s="33"/>
      <c r="F57" s="37"/>
      <c r="G57" s="37"/>
      <c r="H57" s="36"/>
      <c r="K57" s="13"/>
      <c r="L57" s="13"/>
      <c r="M57" s="13"/>
    </row>
    <row r="58" spans="1:13" s="41" customFormat="1" ht="30" customHeight="1" x14ac:dyDescent="0.3">
      <c r="A58" s="40"/>
      <c r="E58" s="33"/>
      <c r="F58" s="37"/>
      <c r="G58" s="37"/>
      <c r="H58" s="36"/>
      <c r="K58" s="13"/>
      <c r="L58" s="13"/>
      <c r="M58" s="13"/>
    </row>
    <row r="59" spans="1:13" s="41" customFormat="1" ht="30" customHeight="1" x14ac:dyDescent="0.3">
      <c r="A59" s="40"/>
      <c r="E59" s="33"/>
      <c r="F59" s="37"/>
      <c r="G59" s="37"/>
      <c r="H59" s="36"/>
      <c r="K59" s="13"/>
      <c r="L59" s="13"/>
      <c r="M59" s="13"/>
    </row>
    <row r="60" spans="1:13" s="41" customFormat="1" ht="30" customHeight="1" x14ac:dyDescent="0.3">
      <c r="A60" s="40"/>
      <c r="E60" s="33"/>
      <c r="F60" s="37"/>
      <c r="G60" s="37"/>
      <c r="H60" s="36"/>
      <c r="K60" s="13"/>
      <c r="L60" s="13"/>
      <c r="M60" s="13"/>
    </row>
    <row r="61" spans="1:13" s="41" customFormat="1" ht="30" customHeight="1" x14ac:dyDescent="0.3">
      <c r="A61" s="40"/>
      <c r="E61" s="33"/>
      <c r="F61" s="37"/>
      <c r="G61" s="37"/>
      <c r="H61" s="36"/>
      <c r="K61" s="13"/>
      <c r="L61" s="13"/>
      <c r="M61" s="13"/>
    </row>
    <row r="62" spans="1:13" s="41" customFormat="1" ht="30" customHeight="1" x14ac:dyDescent="0.3">
      <c r="A62" s="40"/>
      <c r="E62" s="33"/>
      <c r="F62" s="37"/>
      <c r="G62" s="37"/>
      <c r="H62" s="36"/>
      <c r="K62" s="13"/>
      <c r="L62" s="13"/>
      <c r="M62" s="13"/>
    </row>
    <row r="63" spans="1:13" s="41" customFormat="1" ht="30" customHeight="1" x14ac:dyDescent="0.3">
      <c r="A63" s="40"/>
      <c r="E63" s="33"/>
      <c r="F63" s="37"/>
      <c r="G63" s="37"/>
      <c r="H63" s="36"/>
      <c r="K63" s="13"/>
      <c r="L63" s="13"/>
      <c r="M63" s="13"/>
    </row>
    <row r="64" spans="1:13" s="41" customFormat="1" ht="30" customHeight="1" x14ac:dyDescent="0.3">
      <c r="A64" s="40"/>
      <c r="E64" s="33"/>
      <c r="F64" s="37"/>
      <c r="G64" s="37"/>
      <c r="H64" s="36"/>
      <c r="K64" s="13"/>
      <c r="L64" s="13"/>
      <c r="M64" s="13"/>
    </row>
    <row r="65" spans="1:13" s="41" customFormat="1" ht="30" customHeight="1" x14ac:dyDescent="0.3">
      <c r="A65" s="40"/>
      <c r="E65" s="33"/>
      <c r="F65" s="37"/>
      <c r="G65" s="37"/>
      <c r="H65" s="36"/>
      <c r="K65" s="13"/>
      <c r="L65" s="13"/>
      <c r="M65" s="13"/>
    </row>
    <row r="66" spans="1:13" s="41" customFormat="1" ht="30" customHeight="1" x14ac:dyDescent="0.3">
      <c r="A66" s="40"/>
      <c r="E66" s="33"/>
      <c r="F66" s="37"/>
      <c r="G66" s="37"/>
      <c r="H66" s="36"/>
      <c r="K66" s="13"/>
      <c r="L66" s="13"/>
      <c r="M66" s="13"/>
    </row>
    <row r="67" spans="1:13" s="41" customFormat="1" ht="30" customHeight="1" x14ac:dyDescent="0.3">
      <c r="A67" s="40"/>
      <c r="E67" s="33"/>
      <c r="F67" s="37"/>
      <c r="G67" s="37"/>
      <c r="H67" s="36"/>
      <c r="K67" s="13"/>
      <c r="L67" s="13"/>
      <c r="M67" s="13"/>
    </row>
    <row r="68" spans="1:13" s="41" customFormat="1" ht="30" customHeight="1" x14ac:dyDescent="0.3">
      <c r="A68" s="40"/>
      <c r="E68" s="33"/>
      <c r="F68" s="37"/>
      <c r="G68" s="37"/>
      <c r="H68" s="36"/>
      <c r="K68" s="13"/>
      <c r="L68" s="13"/>
      <c r="M68" s="13"/>
    </row>
    <row r="69" spans="1:13" s="41" customFormat="1" ht="30" customHeight="1" x14ac:dyDescent="0.3">
      <c r="A69" s="40"/>
      <c r="E69" s="33"/>
      <c r="F69" s="37"/>
      <c r="G69" s="37"/>
      <c r="H69" s="36"/>
      <c r="K69" s="13"/>
      <c r="L69" s="13"/>
      <c r="M69" s="13"/>
    </row>
    <row r="70" spans="1:13" s="41" customFormat="1" ht="30" customHeight="1" x14ac:dyDescent="0.3">
      <c r="A70" s="40"/>
      <c r="E70" s="33"/>
      <c r="F70" s="37"/>
      <c r="G70" s="37"/>
      <c r="H70" s="36"/>
      <c r="K70" s="13"/>
      <c r="L70" s="13"/>
      <c r="M70" s="13"/>
    </row>
    <row r="71" spans="1:13" s="41" customFormat="1" ht="30" customHeight="1" x14ac:dyDescent="0.3">
      <c r="A71" s="40"/>
      <c r="E71" s="33"/>
      <c r="F71" s="37"/>
      <c r="G71" s="37"/>
      <c r="H71" s="36"/>
      <c r="K71" s="13"/>
      <c r="L71" s="13"/>
      <c r="M71" s="13"/>
    </row>
    <row r="72" spans="1:13" s="41" customFormat="1" ht="30" customHeight="1" x14ac:dyDescent="0.3">
      <c r="A72" s="40"/>
      <c r="E72" s="33"/>
      <c r="F72" s="37"/>
      <c r="G72" s="37"/>
      <c r="H72" s="36"/>
      <c r="K72" s="13"/>
      <c r="L72" s="13"/>
      <c r="M72" s="13"/>
    </row>
    <row r="73" spans="1:13" s="41" customFormat="1" ht="30" customHeight="1" x14ac:dyDescent="0.3">
      <c r="A73" s="40"/>
      <c r="E73" s="33"/>
      <c r="F73" s="37"/>
      <c r="G73" s="37"/>
      <c r="H73" s="36"/>
      <c r="K73" s="13"/>
      <c r="L73" s="13"/>
      <c r="M73" s="13"/>
    </row>
    <row r="74" spans="1:13" s="41" customFormat="1" ht="30" customHeight="1" x14ac:dyDescent="0.3">
      <c r="A74" s="40"/>
      <c r="E74" s="33"/>
      <c r="F74" s="37"/>
      <c r="G74" s="37"/>
      <c r="H74" s="36"/>
      <c r="K74" s="13"/>
      <c r="L74" s="13"/>
      <c r="M74" s="13"/>
    </row>
    <row r="75" spans="1:13" s="41" customFormat="1" ht="30" customHeight="1" x14ac:dyDescent="0.3">
      <c r="A75" s="40"/>
      <c r="E75" s="33"/>
      <c r="F75" s="37"/>
      <c r="G75" s="37"/>
      <c r="H75" s="36"/>
      <c r="K75" s="13"/>
      <c r="L75" s="13"/>
      <c r="M75" s="13"/>
    </row>
    <row r="76" spans="1:13" s="41" customFormat="1" ht="30" customHeight="1" x14ac:dyDescent="0.3">
      <c r="A76" s="40"/>
      <c r="E76" s="33"/>
      <c r="F76" s="37"/>
      <c r="G76" s="37"/>
      <c r="H76" s="36"/>
      <c r="K76" s="13"/>
      <c r="L76" s="13"/>
      <c r="M76" s="13"/>
    </row>
    <row r="77" spans="1:13" s="41" customFormat="1" ht="30" customHeight="1" x14ac:dyDescent="0.3">
      <c r="A77" s="40"/>
      <c r="E77" s="33"/>
      <c r="F77" s="37"/>
      <c r="G77" s="37"/>
      <c r="H77" s="36"/>
      <c r="K77" s="13"/>
      <c r="L77" s="13"/>
      <c r="M77" s="13"/>
    </row>
    <row r="78" spans="1:13" s="41" customFormat="1" ht="30" customHeight="1" x14ac:dyDescent="0.3">
      <c r="A78" s="40"/>
      <c r="E78" s="33"/>
      <c r="F78" s="37"/>
      <c r="G78" s="37"/>
      <c r="H78" s="36"/>
      <c r="K78" s="13"/>
      <c r="L78" s="13"/>
      <c r="M78" s="13"/>
    </row>
    <row r="79" spans="1:13" s="41" customFormat="1" ht="30" customHeight="1" x14ac:dyDescent="0.3">
      <c r="A79" s="40"/>
      <c r="E79" s="33"/>
      <c r="F79" s="37"/>
      <c r="G79" s="37"/>
      <c r="H79" s="36"/>
      <c r="K79" s="13"/>
      <c r="L79" s="13"/>
      <c r="M79" s="13"/>
    </row>
    <row r="80" spans="1:13" s="41" customFormat="1" ht="30" customHeight="1" x14ac:dyDescent="0.3">
      <c r="A80" s="40"/>
      <c r="E80" s="33"/>
      <c r="F80" s="37"/>
      <c r="G80" s="37"/>
      <c r="H80" s="36"/>
      <c r="K80" s="13"/>
      <c r="L80" s="13"/>
      <c r="M80" s="13"/>
    </row>
    <row r="81" spans="1:13" s="41" customFormat="1" ht="30" customHeight="1" x14ac:dyDescent="0.3">
      <c r="A81" s="40"/>
      <c r="E81" s="33"/>
      <c r="F81" s="37"/>
      <c r="G81" s="37"/>
      <c r="H81" s="36"/>
      <c r="K81" s="13"/>
      <c r="L81" s="13"/>
      <c r="M81" s="13"/>
    </row>
    <row r="82" spans="1:13" s="41" customFormat="1" ht="30" customHeight="1" x14ac:dyDescent="0.3">
      <c r="A82" s="40"/>
      <c r="E82" s="33"/>
      <c r="F82" s="37"/>
      <c r="G82" s="37"/>
      <c r="H82" s="36"/>
      <c r="K82" s="13"/>
      <c r="L82" s="13"/>
      <c r="M82" s="13"/>
    </row>
    <row r="83" spans="1:13" s="41" customFormat="1" ht="30" customHeight="1" x14ac:dyDescent="0.3">
      <c r="A83" s="40"/>
      <c r="E83" s="33"/>
      <c r="F83" s="37"/>
      <c r="G83" s="37"/>
      <c r="H83" s="36"/>
      <c r="K83" s="13"/>
      <c r="L83" s="13"/>
      <c r="M83" s="13"/>
    </row>
    <row r="84" spans="1:13" s="41" customFormat="1" ht="30" customHeight="1" x14ac:dyDescent="0.3">
      <c r="A84" s="40"/>
      <c r="E84" s="33"/>
      <c r="F84" s="37"/>
      <c r="G84" s="37"/>
      <c r="H84" s="36"/>
      <c r="K84" s="13"/>
      <c r="L84" s="13"/>
      <c r="M84" s="13"/>
    </row>
    <row r="85" spans="1:13" s="41" customFormat="1" ht="30" customHeight="1" x14ac:dyDescent="0.3">
      <c r="A85" s="40"/>
      <c r="E85" s="33"/>
      <c r="F85" s="37"/>
      <c r="G85" s="37"/>
      <c r="H85" s="36"/>
      <c r="K85" s="13"/>
      <c r="L85" s="13"/>
      <c r="M85" s="13"/>
    </row>
    <row r="86" spans="1:13" s="41" customFormat="1" ht="30" customHeight="1" x14ac:dyDescent="0.3">
      <c r="A86" s="40"/>
      <c r="E86" s="33"/>
      <c r="F86" s="37"/>
      <c r="G86" s="37"/>
      <c r="H86" s="36"/>
      <c r="K86" s="13"/>
      <c r="L86" s="13"/>
      <c r="M86" s="13"/>
    </row>
    <row r="87" spans="1:13" s="41" customFormat="1" ht="30" customHeight="1" x14ac:dyDescent="0.3">
      <c r="A87" s="40"/>
      <c r="E87" s="33"/>
      <c r="F87" s="37"/>
      <c r="G87" s="37"/>
      <c r="H87" s="36"/>
      <c r="K87" s="13"/>
      <c r="L87" s="13"/>
      <c r="M87" s="13"/>
    </row>
    <row r="88" spans="1:13" s="41" customFormat="1" ht="30" customHeight="1" x14ac:dyDescent="0.3">
      <c r="A88" s="40"/>
      <c r="E88" s="33"/>
      <c r="F88" s="37"/>
      <c r="G88" s="37"/>
      <c r="H88" s="36"/>
      <c r="K88" s="13"/>
      <c r="L88" s="13"/>
      <c r="M88" s="13"/>
    </row>
    <row r="89" spans="1:13" s="41" customFormat="1" ht="30" customHeight="1" x14ac:dyDescent="0.3">
      <c r="A89" s="40"/>
      <c r="E89" s="33"/>
      <c r="F89" s="37"/>
      <c r="G89" s="37"/>
      <c r="H89" s="36"/>
      <c r="K89" s="13"/>
      <c r="L89" s="13"/>
      <c r="M89" s="13"/>
    </row>
    <row r="90" spans="1:13" s="41" customFormat="1" ht="30" customHeight="1" x14ac:dyDescent="0.3">
      <c r="A90" s="40"/>
      <c r="E90" s="33"/>
      <c r="F90" s="37"/>
      <c r="G90" s="37"/>
      <c r="H90" s="36"/>
      <c r="K90" s="13"/>
      <c r="L90" s="13"/>
      <c r="M90" s="13"/>
    </row>
    <row r="91" spans="1:13" s="41" customFormat="1" ht="30" customHeight="1" x14ac:dyDescent="0.3">
      <c r="A91" s="40"/>
      <c r="E91" s="33"/>
      <c r="F91" s="37"/>
      <c r="G91" s="37"/>
      <c r="H91" s="36"/>
      <c r="K91" s="13"/>
      <c r="L91" s="13"/>
      <c r="M91" s="13"/>
    </row>
    <row r="92" spans="1:13" s="41" customFormat="1" ht="30" customHeight="1" x14ac:dyDescent="0.3">
      <c r="A92" s="40"/>
      <c r="E92" s="33"/>
      <c r="F92" s="37"/>
      <c r="G92" s="37"/>
      <c r="H92" s="36"/>
      <c r="K92" s="13"/>
      <c r="L92" s="13"/>
      <c r="M92" s="13"/>
    </row>
    <row r="93" spans="1:13" s="41" customFormat="1" ht="30" customHeight="1" x14ac:dyDescent="0.3">
      <c r="A93" s="40"/>
      <c r="E93" s="33"/>
      <c r="F93" s="37"/>
      <c r="G93" s="37"/>
      <c r="H93" s="36"/>
      <c r="K93" s="13"/>
      <c r="L93" s="13"/>
      <c r="M93" s="13"/>
    </row>
    <row r="94" spans="1:13" s="41" customFormat="1" ht="30" customHeight="1" x14ac:dyDescent="0.3">
      <c r="A94" s="40"/>
      <c r="E94" s="33"/>
      <c r="F94" s="37"/>
      <c r="G94" s="37"/>
      <c r="H94" s="36"/>
      <c r="K94" s="13"/>
      <c r="L94" s="13"/>
      <c r="M94" s="13"/>
    </row>
    <row r="95" spans="1:13" s="41" customFormat="1" ht="30" customHeight="1" x14ac:dyDescent="0.3">
      <c r="A95" s="40"/>
      <c r="E95" s="33"/>
      <c r="F95" s="37"/>
      <c r="G95" s="37"/>
      <c r="H95" s="36"/>
      <c r="K95" s="13"/>
      <c r="L95" s="13"/>
      <c r="M95" s="13"/>
    </row>
    <row r="96" spans="1:13" s="41" customFormat="1" ht="30" customHeight="1" x14ac:dyDescent="0.3">
      <c r="A96" s="40"/>
      <c r="E96" s="33"/>
      <c r="F96" s="37"/>
      <c r="G96" s="37"/>
      <c r="H96" s="36"/>
      <c r="K96" s="13"/>
      <c r="L96" s="13"/>
      <c r="M96" s="13"/>
    </row>
    <row r="97" spans="1:13" s="41" customFormat="1" ht="30" customHeight="1" x14ac:dyDescent="0.3">
      <c r="A97" s="40"/>
      <c r="E97" s="33"/>
      <c r="F97" s="37"/>
      <c r="G97" s="37"/>
      <c r="H97" s="36"/>
      <c r="K97" s="13"/>
      <c r="L97" s="13"/>
      <c r="M97" s="13"/>
    </row>
    <row r="98" spans="1:13" s="41" customFormat="1" ht="30" customHeight="1" x14ac:dyDescent="0.3">
      <c r="A98" s="40"/>
      <c r="E98" s="33"/>
      <c r="F98" s="37"/>
      <c r="G98" s="37"/>
      <c r="H98" s="36"/>
      <c r="K98" s="13"/>
      <c r="L98" s="13"/>
      <c r="M98" s="13"/>
    </row>
    <row r="99" spans="1:13" s="41" customFormat="1" ht="30" customHeight="1" x14ac:dyDescent="0.3">
      <c r="A99" s="40"/>
      <c r="E99" s="33"/>
      <c r="F99" s="37"/>
      <c r="G99" s="37"/>
      <c r="H99" s="36"/>
      <c r="K99" s="13"/>
      <c r="L99" s="13"/>
      <c r="M99" s="13"/>
    </row>
    <row r="100" spans="1:13" s="41" customFormat="1" ht="30" customHeight="1" x14ac:dyDescent="0.3">
      <c r="A100" s="40"/>
      <c r="E100" s="33"/>
      <c r="F100" s="37"/>
      <c r="G100" s="37"/>
      <c r="H100" s="36"/>
      <c r="K100" s="13"/>
      <c r="L100" s="13"/>
      <c r="M100" s="13"/>
    </row>
    <row r="101" spans="1:13" s="41" customFormat="1" ht="30" customHeight="1" x14ac:dyDescent="0.3">
      <c r="A101" s="40"/>
      <c r="E101" s="33"/>
      <c r="F101" s="37"/>
      <c r="G101" s="37"/>
      <c r="H101" s="36"/>
      <c r="K101" s="13"/>
      <c r="L101" s="13"/>
      <c r="M101" s="13"/>
    </row>
    <row r="102" spans="1:13" s="41" customFormat="1" ht="30" customHeight="1" x14ac:dyDescent="0.3">
      <c r="A102" s="40"/>
      <c r="E102" s="33"/>
      <c r="F102" s="37"/>
      <c r="G102" s="37"/>
      <c r="H102" s="36"/>
      <c r="K102" s="13"/>
      <c r="L102" s="13"/>
      <c r="M102" s="13"/>
    </row>
    <row r="103" spans="1:13" s="41" customFormat="1" ht="30" customHeight="1" x14ac:dyDescent="0.3">
      <c r="A103" s="40"/>
      <c r="E103" s="33"/>
      <c r="F103" s="37"/>
      <c r="G103" s="37"/>
      <c r="H103" s="36"/>
      <c r="K103" s="13"/>
      <c r="L103" s="13"/>
      <c r="M103" s="13"/>
    </row>
    <row r="104" spans="1:13" s="41" customFormat="1" ht="30" customHeight="1" x14ac:dyDescent="0.3">
      <c r="A104" s="40"/>
      <c r="E104" s="33"/>
      <c r="F104" s="37"/>
      <c r="G104" s="37"/>
      <c r="H104" s="36"/>
      <c r="K104" s="13"/>
      <c r="L104" s="13"/>
      <c r="M104" s="13"/>
    </row>
    <row r="105" spans="1:13" s="41" customFormat="1" ht="30" customHeight="1" x14ac:dyDescent="0.3">
      <c r="A105" s="40"/>
      <c r="E105" s="33"/>
      <c r="F105" s="37"/>
      <c r="G105" s="37"/>
      <c r="H105" s="36"/>
      <c r="K105" s="13"/>
      <c r="L105" s="13"/>
      <c r="M105" s="13"/>
    </row>
    <row r="106" spans="1:13" s="41" customFormat="1" ht="30" customHeight="1" x14ac:dyDescent="0.3">
      <c r="A106" s="40"/>
      <c r="E106" s="33"/>
      <c r="F106" s="37"/>
      <c r="G106" s="37"/>
      <c r="H106" s="36"/>
      <c r="K106" s="13"/>
      <c r="L106" s="13"/>
      <c r="M106" s="13"/>
    </row>
    <row r="107" spans="1:13" s="41" customFormat="1" ht="30" customHeight="1" x14ac:dyDescent="0.3">
      <c r="A107" s="40"/>
      <c r="E107" s="33"/>
      <c r="F107" s="37"/>
      <c r="G107" s="37"/>
      <c r="H107" s="36"/>
      <c r="K107" s="13"/>
      <c r="L107" s="13"/>
      <c r="M107" s="13"/>
    </row>
    <row r="108" spans="1:13" s="41" customFormat="1" ht="30" customHeight="1" x14ac:dyDescent="0.3">
      <c r="A108" s="40"/>
      <c r="E108" s="33"/>
      <c r="F108" s="37"/>
      <c r="G108" s="37"/>
      <c r="H108" s="36"/>
      <c r="K108" s="13"/>
      <c r="L108" s="13"/>
      <c r="M108" s="13"/>
    </row>
    <row r="109" spans="1:13" s="41" customFormat="1" ht="30" customHeight="1" x14ac:dyDescent="0.3">
      <c r="A109" s="40"/>
      <c r="E109" s="33"/>
      <c r="F109" s="37"/>
      <c r="G109" s="37"/>
      <c r="H109" s="36"/>
      <c r="K109" s="13"/>
      <c r="L109" s="13"/>
      <c r="M109" s="13"/>
    </row>
    <row r="110" spans="1:13" s="41" customFormat="1" ht="30" customHeight="1" x14ac:dyDescent="0.3">
      <c r="A110" s="40"/>
      <c r="E110" s="33"/>
      <c r="F110" s="37"/>
      <c r="G110" s="37"/>
      <c r="H110" s="36"/>
      <c r="K110" s="13"/>
      <c r="L110" s="13"/>
      <c r="M110" s="13"/>
    </row>
    <row r="111" spans="1:13" s="41" customFormat="1" ht="30" customHeight="1" x14ac:dyDescent="0.3">
      <c r="A111" s="40"/>
      <c r="E111" s="33"/>
      <c r="F111" s="37"/>
      <c r="G111" s="37"/>
      <c r="H111" s="36"/>
      <c r="K111" s="13"/>
      <c r="L111" s="13"/>
      <c r="M111" s="13"/>
    </row>
    <row r="112" spans="1:13" s="41" customFormat="1" ht="30" customHeight="1" x14ac:dyDescent="0.3">
      <c r="A112" s="40"/>
      <c r="E112" s="33"/>
      <c r="F112" s="37"/>
      <c r="G112" s="37"/>
      <c r="H112" s="36"/>
      <c r="K112" s="13"/>
      <c r="L112" s="13"/>
      <c r="M112" s="13"/>
    </row>
    <row r="113" spans="1:13" s="41" customFormat="1" ht="30" customHeight="1" x14ac:dyDescent="0.3">
      <c r="A113" s="40"/>
      <c r="E113" s="33"/>
      <c r="F113" s="37"/>
      <c r="G113" s="37"/>
      <c r="H113" s="36"/>
      <c r="K113" s="13"/>
      <c r="L113" s="13"/>
      <c r="M113" s="13"/>
    </row>
    <row r="114" spans="1:13" s="41" customFormat="1" ht="30" customHeight="1" x14ac:dyDescent="0.3">
      <c r="A114" s="40"/>
      <c r="E114" s="33"/>
      <c r="F114" s="37"/>
      <c r="G114" s="37"/>
      <c r="H114" s="36"/>
      <c r="K114" s="13"/>
      <c r="L114" s="13"/>
      <c r="M114" s="13"/>
    </row>
    <row r="115" spans="1:13" s="41" customFormat="1" ht="30" customHeight="1" x14ac:dyDescent="0.3">
      <c r="A115" s="40"/>
      <c r="E115" s="33"/>
      <c r="F115" s="37"/>
      <c r="G115" s="37"/>
      <c r="H115" s="36"/>
      <c r="K115" s="13"/>
      <c r="L115" s="13"/>
      <c r="M115" s="13"/>
    </row>
    <row r="116" spans="1:13" s="41" customFormat="1" ht="30" customHeight="1" x14ac:dyDescent="0.3">
      <c r="A116" s="40"/>
      <c r="E116" s="33"/>
      <c r="F116" s="37"/>
      <c r="G116" s="37"/>
      <c r="H116" s="36"/>
      <c r="K116" s="13"/>
      <c r="L116" s="13"/>
      <c r="M116" s="13"/>
    </row>
    <row r="117" spans="1:13" s="41" customFormat="1" ht="30" customHeight="1" x14ac:dyDescent="0.3">
      <c r="A117" s="40"/>
      <c r="E117" s="33"/>
      <c r="F117" s="37"/>
      <c r="G117" s="37"/>
      <c r="H117" s="36"/>
      <c r="K117" s="13"/>
      <c r="L117" s="13"/>
      <c r="M117" s="13"/>
    </row>
    <row r="118" spans="1:13" s="41" customFormat="1" ht="30" customHeight="1" x14ac:dyDescent="0.3">
      <c r="A118" s="40"/>
      <c r="E118" s="33"/>
      <c r="F118" s="37"/>
      <c r="G118" s="37"/>
      <c r="H118" s="36"/>
      <c r="K118" s="13"/>
      <c r="L118" s="13"/>
      <c r="M118" s="13"/>
    </row>
    <row r="119" spans="1:13" s="41" customFormat="1" ht="30" customHeight="1" x14ac:dyDescent="0.3">
      <c r="A119" s="40"/>
      <c r="E119" s="33"/>
      <c r="F119" s="37"/>
      <c r="G119" s="37"/>
      <c r="H119" s="36"/>
      <c r="K119" s="13"/>
      <c r="L119" s="13"/>
      <c r="M119" s="13"/>
    </row>
    <row r="120" spans="1:13" s="41" customFormat="1" ht="30" customHeight="1" x14ac:dyDescent="0.3">
      <c r="A120" s="40"/>
      <c r="E120" s="33"/>
      <c r="F120" s="37"/>
      <c r="G120" s="37"/>
      <c r="H120" s="36"/>
      <c r="K120" s="13"/>
      <c r="L120" s="13"/>
      <c r="M120" s="13"/>
    </row>
    <row r="121" spans="1:13" s="41" customFormat="1" ht="30" customHeight="1" x14ac:dyDescent="0.3">
      <c r="A121" s="40"/>
      <c r="E121" s="33"/>
      <c r="F121" s="37"/>
      <c r="G121" s="37"/>
      <c r="H121" s="36"/>
      <c r="K121" s="13"/>
      <c r="L121" s="13"/>
      <c r="M121" s="13"/>
    </row>
    <row r="122" spans="1:13" s="41" customFormat="1" ht="30" customHeight="1" x14ac:dyDescent="0.3">
      <c r="A122" s="40"/>
      <c r="E122" s="33"/>
      <c r="F122" s="37"/>
      <c r="G122" s="37"/>
      <c r="H122" s="36"/>
      <c r="K122" s="13"/>
      <c r="L122" s="13"/>
      <c r="M122" s="13"/>
    </row>
    <row r="123" spans="1:13" s="41" customFormat="1" ht="30" customHeight="1" x14ac:dyDescent="0.3">
      <c r="A123" s="40"/>
      <c r="E123" s="33"/>
      <c r="F123" s="37"/>
      <c r="G123" s="37"/>
      <c r="H123" s="36"/>
      <c r="K123" s="13"/>
      <c r="L123" s="13"/>
      <c r="M123" s="13"/>
    </row>
    <row r="124" spans="1:13" s="41" customFormat="1" ht="30" customHeight="1" x14ac:dyDescent="0.3">
      <c r="A124" s="40"/>
      <c r="E124" s="33"/>
      <c r="F124" s="37"/>
      <c r="G124" s="37"/>
      <c r="H124" s="36"/>
      <c r="K124" s="13"/>
      <c r="L124" s="13"/>
      <c r="M124" s="13"/>
    </row>
    <row r="125" spans="1:13" s="41" customFormat="1" ht="30" customHeight="1" x14ac:dyDescent="0.3">
      <c r="A125" s="40"/>
      <c r="E125" s="33"/>
      <c r="F125" s="37"/>
      <c r="G125" s="37"/>
      <c r="H125" s="36"/>
      <c r="K125" s="13"/>
      <c r="L125" s="13"/>
      <c r="M125" s="13"/>
    </row>
    <row r="126" spans="1:13" s="41" customFormat="1" ht="30" customHeight="1" x14ac:dyDescent="0.3">
      <c r="A126" s="40"/>
      <c r="E126" s="33"/>
      <c r="F126" s="37"/>
      <c r="G126" s="37"/>
      <c r="H126" s="36"/>
      <c r="K126" s="13"/>
      <c r="L126" s="13"/>
      <c r="M126" s="13"/>
    </row>
    <row r="127" spans="1:13" s="41" customFormat="1" ht="30" customHeight="1" x14ac:dyDescent="0.3">
      <c r="A127" s="40"/>
      <c r="E127" s="33"/>
      <c r="F127" s="37"/>
      <c r="G127" s="37"/>
      <c r="H127" s="36"/>
      <c r="K127" s="13"/>
      <c r="L127" s="13"/>
      <c r="M127" s="13"/>
    </row>
    <row r="128" spans="1:13" s="41" customFormat="1" ht="30" customHeight="1" x14ac:dyDescent="0.3">
      <c r="A128" s="40"/>
      <c r="E128" s="33"/>
      <c r="F128" s="37"/>
      <c r="G128" s="37"/>
      <c r="H128" s="36"/>
      <c r="K128" s="13"/>
      <c r="L128" s="13"/>
      <c r="M128" s="13"/>
    </row>
    <row r="129" spans="1:13" s="41" customFormat="1" ht="30" customHeight="1" x14ac:dyDescent="0.3">
      <c r="A129" s="40"/>
      <c r="E129" s="33"/>
      <c r="F129" s="37"/>
      <c r="G129" s="37"/>
      <c r="H129" s="36"/>
      <c r="K129" s="13"/>
      <c r="L129" s="13"/>
      <c r="M129" s="13"/>
    </row>
    <row r="130" spans="1:13" s="41" customFormat="1" ht="30" customHeight="1" x14ac:dyDescent="0.3">
      <c r="A130" s="40"/>
      <c r="E130" s="33"/>
      <c r="F130" s="37"/>
      <c r="G130" s="37"/>
      <c r="H130" s="36"/>
      <c r="K130" s="13"/>
      <c r="L130" s="13"/>
      <c r="M130" s="13"/>
    </row>
    <row r="131" spans="1:13" s="41" customFormat="1" ht="30" customHeight="1" x14ac:dyDescent="0.3">
      <c r="A131" s="40"/>
      <c r="E131" s="37"/>
      <c r="F131" s="37"/>
      <c r="G131" s="37"/>
      <c r="H131" s="36"/>
      <c r="K131" s="13"/>
      <c r="L131" s="13"/>
      <c r="M131" s="13"/>
    </row>
    <row r="132" spans="1:13" s="41" customFormat="1" ht="30" customHeight="1" x14ac:dyDescent="0.3">
      <c r="A132" s="40"/>
      <c r="E132" s="37"/>
      <c r="F132" s="37"/>
      <c r="G132" s="37"/>
      <c r="H132" s="36"/>
      <c r="K132" s="13"/>
      <c r="L132" s="13"/>
      <c r="M132" s="13"/>
    </row>
    <row r="133" spans="1:13" s="41" customFormat="1" ht="30" customHeight="1" x14ac:dyDescent="0.3">
      <c r="A133" s="40"/>
      <c r="E133" s="37"/>
      <c r="F133" s="37"/>
      <c r="G133" s="37"/>
      <c r="H133" s="36"/>
      <c r="K133" s="13"/>
      <c r="L133" s="13"/>
      <c r="M133" s="13"/>
    </row>
    <row r="134" spans="1:13" s="41" customFormat="1" ht="30" customHeight="1" x14ac:dyDescent="0.3">
      <c r="A134" s="40"/>
      <c r="E134" s="37"/>
      <c r="F134" s="37"/>
      <c r="G134" s="37"/>
      <c r="H134" s="36"/>
      <c r="K134" s="13"/>
      <c r="L134" s="13"/>
      <c r="M134" s="13"/>
    </row>
    <row r="135" spans="1:13" s="41" customFormat="1" ht="30" customHeight="1" x14ac:dyDescent="0.3">
      <c r="A135" s="40"/>
      <c r="E135" s="37"/>
      <c r="F135" s="37"/>
      <c r="G135" s="37"/>
      <c r="H135" s="36"/>
      <c r="K135" s="13"/>
      <c r="L135" s="13"/>
      <c r="M135" s="13"/>
    </row>
    <row r="136" spans="1:13" s="41" customFormat="1" ht="30" customHeight="1" x14ac:dyDescent="0.3">
      <c r="A136" s="40"/>
      <c r="E136" s="37"/>
      <c r="F136" s="37"/>
      <c r="G136" s="37"/>
      <c r="H136" s="38"/>
      <c r="K136" s="13"/>
      <c r="L136" s="13"/>
      <c r="M136" s="13"/>
    </row>
    <row r="137" spans="1:13" s="41" customFormat="1" ht="30" customHeight="1" x14ac:dyDescent="0.3">
      <c r="A137" s="40"/>
      <c r="E137" s="37"/>
      <c r="F137" s="37"/>
      <c r="G137" s="37"/>
      <c r="H137" s="38"/>
      <c r="K137" s="13"/>
      <c r="L137" s="13"/>
      <c r="M137" s="13"/>
    </row>
    <row r="138" spans="1:13" s="41" customFormat="1" ht="30" customHeight="1" x14ac:dyDescent="0.3">
      <c r="A138" s="40"/>
      <c r="E138" s="37"/>
      <c r="F138" s="37"/>
      <c r="G138" s="37"/>
      <c r="H138" s="38"/>
      <c r="K138" s="13"/>
      <c r="L138" s="13"/>
      <c r="M138" s="13"/>
    </row>
    <row r="139" spans="1:13" s="41" customFormat="1" ht="30" customHeight="1" x14ac:dyDescent="0.3">
      <c r="A139" s="40"/>
      <c r="E139" s="37"/>
      <c r="F139" s="37"/>
      <c r="G139" s="37"/>
      <c r="H139" s="38"/>
      <c r="K139" s="13"/>
      <c r="L139" s="13"/>
      <c r="M139" s="13"/>
    </row>
    <row r="140" spans="1:13" s="41" customFormat="1" ht="30" customHeight="1" x14ac:dyDescent="0.3">
      <c r="A140" s="40"/>
      <c r="E140" s="37"/>
      <c r="F140" s="37"/>
      <c r="G140" s="37"/>
      <c r="H140" s="38"/>
      <c r="K140" s="13"/>
      <c r="L140" s="13"/>
      <c r="M140" s="13"/>
    </row>
    <row r="141" spans="1:13" s="41" customFormat="1" ht="30" customHeight="1" x14ac:dyDescent="0.3">
      <c r="A141" s="40"/>
      <c r="E141" s="37"/>
      <c r="F141" s="37"/>
      <c r="G141" s="37"/>
      <c r="H141" s="38"/>
      <c r="K141" s="13"/>
      <c r="L141" s="13"/>
      <c r="M141" s="13"/>
    </row>
    <row r="142" spans="1:13" s="41" customFormat="1" ht="30" customHeight="1" x14ac:dyDescent="0.3">
      <c r="A142" s="40"/>
      <c r="E142" s="37"/>
      <c r="F142" s="37"/>
      <c r="G142" s="37"/>
      <c r="H142" s="38"/>
      <c r="K142" s="13"/>
      <c r="L142" s="13"/>
      <c r="M142" s="13"/>
    </row>
    <row r="143" spans="1:13" s="41" customFormat="1" ht="30" customHeight="1" x14ac:dyDescent="0.3">
      <c r="A143" s="40"/>
      <c r="E143" s="37"/>
      <c r="F143" s="37"/>
      <c r="G143" s="37"/>
      <c r="H143" s="38"/>
      <c r="K143" s="13"/>
      <c r="L143" s="13"/>
      <c r="M143" s="13"/>
    </row>
    <row r="144" spans="1:13" s="41" customFormat="1" ht="30" customHeight="1" x14ac:dyDescent="0.3">
      <c r="A144" s="40"/>
      <c r="E144" s="37"/>
      <c r="F144" s="37"/>
      <c r="G144" s="37"/>
      <c r="H144" s="38"/>
      <c r="K144" s="13"/>
      <c r="L144" s="13"/>
      <c r="M144" s="13"/>
    </row>
    <row r="145" spans="1:13" s="41" customFormat="1" ht="30" customHeight="1" x14ac:dyDescent="0.3">
      <c r="A145" s="40"/>
      <c r="E145" s="37"/>
      <c r="F145" s="37"/>
      <c r="G145" s="37"/>
      <c r="H145" s="38"/>
      <c r="K145" s="13"/>
      <c r="L145" s="13"/>
      <c r="M145" s="13"/>
    </row>
    <row r="146" spans="1:13" s="41" customFormat="1" ht="30" customHeight="1" x14ac:dyDescent="0.3">
      <c r="A146" s="40"/>
      <c r="E146" s="37"/>
      <c r="F146" s="37"/>
      <c r="G146" s="37"/>
      <c r="H146" s="38"/>
      <c r="K146" s="13"/>
      <c r="L146" s="13"/>
      <c r="M146" s="13"/>
    </row>
    <row r="147" spans="1:13" s="41" customFormat="1" ht="30" customHeight="1" x14ac:dyDescent="0.3">
      <c r="A147" s="40"/>
      <c r="E147" s="37"/>
      <c r="F147" s="37"/>
      <c r="G147" s="37"/>
      <c r="H147" s="38"/>
      <c r="K147" s="13"/>
      <c r="L147" s="13"/>
      <c r="M147" s="13"/>
    </row>
    <row r="148" spans="1:13" s="41" customFormat="1" ht="30" customHeight="1" x14ac:dyDescent="0.3">
      <c r="A148" s="40"/>
      <c r="E148" s="37"/>
      <c r="F148" s="37"/>
      <c r="G148" s="37"/>
      <c r="H148" s="38"/>
      <c r="K148" s="13"/>
      <c r="L148" s="13"/>
      <c r="M148" s="13"/>
    </row>
    <row r="149" spans="1:13" s="41" customFormat="1" ht="30" customHeight="1" x14ac:dyDescent="0.3">
      <c r="A149" s="40"/>
      <c r="E149" s="37"/>
      <c r="F149" s="37"/>
      <c r="G149" s="37"/>
      <c r="H149" s="38"/>
      <c r="K149" s="13"/>
      <c r="L149" s="13"/>
      <c r="M149" s="13"/>
    </row>
    <row r="150" spans="1:13" s="41" customFormat="1" ht="30" customHeight="1" x14ac:dyDescent="0.3">
      <c r="A150" s="40"/>
      <c r="E150" s="37"/>
      <c r="F150" s="37"/>
      <c r="G150" s="37"/>
      <c r="H150" s="38"/>
      <c r="K150" s="13"/>
      <c r="L150" s="13"/>
      <c r="M150" s="13"/>
    </row>
    <row r="151" spans="1:13" s="41" customFormat="1" ht="30" customHeight="1" x14ac:dyDescent="0.3">
      <c r="A151" s="40"/>
      <c r="E151" s="37"/>
      <c r="F151" s="37"/>
      <c r="G151" s="37"/>
      <c r="H151" s="38"/>
      <c r="K151" s="13"/>
      <c r="L151" s="13"/>
      <c r="M151" s="13"/>
    </row>
    <row r="152" spans="1:13" s="41" customFormat="1" ht="30" customHeight="1" x14ac:dyDescent="0.3">
      <c r="A152" s="40"/>
      <c r="E152" s="37"/>
      <c r="F152" s="37"/>
      <c r="G152" s="37"/>
      <c r="H152" s="38"/>
      <c r="K152" s="13"/>
      <c r="L152" s="13"/>
      <c r="M152" s="13"/>
    </row>
    <row r="153" spans="1:13" s="41" customFormat="1" ht="30" customHeight="1" x14ac:dyDescent="0.3">
      <c r="A153" s="40"/>
      <c r="E153" s="37"/>
      <c r="F153" s="37"/>
      <c r="G153" s="37"/>
      <c r="H153" s="38"/>
      <c r="K153" s="13"/>
      <c r="L153" s="13"/>
      <c r="M153" s="13"/>
    </row>
    <row r="154" spans="1:13" s="41" customFormat="1" ht="30" customHeight="1" x14ac:dyDescent="0.3">
      <c r="A154" s="40"/>
      <c r="E154" s="37"/>
      <c r="F154" s="37"/>
      <c r="G154" s="37"/>
      <c r="H154" s="38"/>
      <c r="K154" s="13"/>
      <c r="L154" s="13"/>
      <c r="M154" s="13"/>
    </row>
    <row r="155" spans="1:13" s="41" customFormat="1" ht="30" customHeight="1" x14ac:dyDescent="0.3">
      <c r="A155" s="40"/>
      <c r="E155" s="37"/>
      <c r="F155" s="37"/>
      <c r="G155" s="37"/>
      <c r="H155" s="38"/>
      <c r="K155" s="13"/>
      <c r="L155" s="13"/>
      <c r="M155" s="13"/>
    </row>
    <row r="156" spans="1:13" s="41" customFormat="1" ht="30" customHeight="1" x14ac:dyDescent="0.3">
      <c r="A156" s="40"/>
      <c r="E156" s="37"/>
      <c r="F156" s="37"/>
      <c r="G156" s="37"/>
      <c r="H156" s="38"/>
      <c r="K156" s="13"/>
      <c r="L156" s="13"/>
      <c r="M156" s="13"/>
    </row>
    <row r="157" spans="1:13" s="41" customFormat="1" ht="30" customHeight="1" x14ac:dyDescent="0.3">
      <c r="A157" s="40"/>
      <c r="E157" s="37"/>
      <c r="F157" s="37"/>
      <c r="G157" s="37"/>
      <c r="H157" s="38"/>
      <c r="K157" s="13"/>
      <c r="L157" s="13"/>
      <c r="M157" s="13"/>
    </row>
    <row r="158" spans="1:13" s="41" customFormat="1" ht="30" customHeight="1" x14ac:dyDescent="0.3">
      <c r="A158" s="40"/>
      <c r="E158" s="37"/>
      <c r="F158" s="37"/>
      <c r="G158" s="37"/>
      <c r="H158" s="38"/>
      <c r="K158" s="13"/>
      <c r="L158" s="13"/>
      <c r="M158" s="13"/>
    </row>
    <row r="159" spans="1:13" s="41" customFormat="1" ht="30" customHeight="1" x14ac:dyDescent="0.3">
      <c r="A159" s="40"/>
      <c r="E159" s="37"/>
      <c r="F159" s="37"/>
      <c r="G159" s="37"/>
      <c r="H159" s="38"/>
      <c r="K159" s="13"/>
      <c r="L159" s="13"/>
      <c r="M159" s="13"/>
    </row>
    <row r="160" spans="1:13" s="41" customFormat="1" ht="30" customHeight="1" x14ac:dyDescent="0.3">
      <c r="A160" s="40"/>
      <c r="E160" s="37"/>
      <c r="F160" s="37"/>
      <c r="G160" s="37"/>
      <c r="H160" s="38"/>
      <c r="K160" s="13"/>
      <c r="L160" s="13"/>
      <c r="M160" s="13"/>
    </row>
    <row r="161" spans="1:13" s="41" customFormat="1" ht="30" customHeight="1" x14ac:dyDescent="0.3">
      <c r="A161" s="40"/>
      <c r="E161" s="37"/>
      <c r="F161" s="37"/>
      <c r="G161" s="37"/>
      <c r="H161" s="38"/>
      <c r="K161" s="13"/>
      <c r="L161" s="13"/>
      <c r="M161" s="13"/>
    </row>
    <row r="162" spans="1:13" s="41" customFormat="1" ht="30" customHeight="1" x14ac:dyDescent="0.3">
      <c r="A162" s="40"/>
      <c r="E162" s="37"/>
      <c r="F162" s="37"/>
      <c r="G162" s="37"/>
      <c r="H162" s="38"/>
      <c r="K162" s="13"/>
      <c r="L162" s="13"/>
      <c r="M162" s="13"/>
    </row>
    <row r="163" spans="1:13" s="41" customFormat="1" ht="30" customHeight="1" x14ac:dyDescent="0.3">
      <c r="A163" s="40"/>
      <c r="E163" s="37"/>
      <c r="F163" s="37"/>
      <c r="G163" s="37"/>
      <c r="H163" s="38"/>
      <c r="K163" s="13"/>
      <c r="L163" s="13"/>
      <c r="M163" s="13"/>
    </row>
    <row r="164" spans="1:13" s="41" customFormat="1" ht="30" customHeight="1" x14ac:dyDescent="0.3">
      <c r="A164" s="40"/>
      <c r="E164" s="37"/>
      <c r="F164" s="37"/>
      <c r="G164" s="37"/>
      <c r="H164" s="38"/>
      <c r="K164" s="13"/>
      <c r="L164" s="13"/>
      <c r="M164" s="13"/>
    </row>
    <row r="165" spans="1:13" s="41" customFormat="1" ht="30" customHeight="1" x14ac:dyDescent="0.3">
      <c r="A165" s="40"/>
      <c r="E165" s="37"/>
      <c r="F165" s="37"/>
      <c r="G165" s="37"/>
      <c r="H165" s="38"/>
      <c r="K165" s="13"/>
      <c r="L165" s="13"/>
      <c r="M165" s="13"/>
    </row>
    <row r="166" spans="1:13" s="41" customFormat="1" ht="30" customHeight="1" x14ac:dyDescent="0.3">
      <c r="A166" s="40"/>
      <c r="E166" s="37"/>
      <c r="F166" s="37"/>
      <c r="G166" s="37"/>
      <c r="H166" s="38"/>
      <c r="K166" s="13"/>
      <c r="L166" s="13"/>
      <c r="M166" s="13"/>
    </row>
    <row r="167" spans="1:13" s="41" customFormat="1" ht="30" customHeight="1" x14ac:dyDescent="0.3">
      <c r="A167" s="40"/>
      <c r="E167" s="37"/>
      <c r="F167" s="37"/>
      <c r="G167" s="37"/>
      <c r="H167" s="38"/>
      <c r="K167" s="13"/>
      <c r="L167" s="13"/>
      <c r="M167" s="13"/>
    </row>
    <row r="168" spans="1:13" s="41" customFormat="1" ht="30" customHeight="1" x14ac:dyDescent="0.3">
      <c r="A168" s="40"/>
      <c r="E168" s="37"/>
      <c r="F168" s="37"/>
      <c r="G168" s="37"/>
      <c r="H168" s="38"/>
      <c r="K168" s="13"/>
      <c r="L168" s="13"/>
      <c r="M168" s="13"/>
    </row>
    <row r="169" spans="1:13" s="41" customFormat="1" ht="30" customHeight="1" x14ac:dyDescent="0.3">
      <c r="A169" s="40"/>
      <c r="E169" s="37"/>
      <c r="F169" s="37"/>
      <c r="G169" s="37"/>
      <c r="H169" s="38"/>
      <c r="K169" s="13"/>
      <c r="L169" s="13"/>
      <c r="M169" s="13"/>
    </row>
    <row r="170" spans="1:13" s="41" customFormat="1" ht="30" customHeight="1" x14ac:dyDescent="0.3">
      <c r="A170" s="40"/>
      <c r="E170" s="37"/>
      <c r="F170" s="37"/>
      <c r="G170" s="37"/>
      <c r="H170" s="38"/>
      <c r="K170" s="13"/>
      <c r="L170" s="13"/>
      <c r="M170" s="13"/>
    </row>
    <row r="171" spans="1:13" s="41" customFormat="1" ht="30" customHeight="1" x14ac:dyDescent="0.3">
      <c r="A171" s="40"/>
      <c r="E171" s="37"/>
      <c r="F171" s="37"/>
      <c r="G171" s="37"/>
      <c r="H171" s="38"/>
      <c r="K171" s="13"/>
      <c r="L171" s="13"/>
      <c r="M171" s="13"/>
    </row>
    <row r="172" spans="1:13" s="41" customFormat="1" ht="30" customHeight="1" x14ac:dyDescent="0.3">
      <c r="A172" s="40"/>
      <c r="E172" s="37"/>
      <c r="F172" s="37"/>
      <c r="G172" s="37"/>
      <c r="H172" s="38"/>
      <c r="K172" s="13"/>
      <c r="L172" s="13"/>
      <c r="M172" s="13"/>
    </row>
    <row r="173" spans="1:13" s="41" customFormat="1" ht="30" customHeight="1" x14ac:dyDescent="0.3">
      <c r="A173" s="40"/>
      <c r="E173" s="37"/>
      <c r="F173" s="37"/>
      <c r="G173" s="37"/>
      <c r="H173" s="38"/>
      <c r="K173" s="13"/>
      <c r="L173" s="13"/>
      <c r="M173" s="13"/>
    </row>
    <row r="174" spans="1:13" s="41" customFormat="1" ht="30" customHeight="1" x14ac:dyDescent="0.3">
      <c r="A174" s="40"/>
      <c r="E174" s="37"/>
      <c r="F174" s="37"/>
      <c r="G174" s="37"/>
      <c r="H174" s="38"/>
      <c r="K174" s="13"/>
      <c r="L174" s="13"/>
      <c r="M174" s="13"/>
    </row>
    <row r="175" spans="1:13" s="41" customFormat="1" ht="30" customHeight="1" x14ac:dyDescent="0.3">
      <c r="A175" s="40"/>
      <c r="E175" s="37"/>
      <c r="F175" s="37"/>
      <c r="G175" s="37"/>
      <c r="H175" s="38"/>
      <c r="K175" s="13"/>
      <c r="L175" s="13"/>
      <c r="M175" s="13"/>
    </row>
    <row r="176" spans="1:13" s="41" customFormat="1" ht="30" customHeight="1" x14ac:dyDescent="0.3">
      <c r="A176" s="40"/>
      <c r="E176" s="37"/>
      <c r="F176" s="37"/>
      <c r="G176" s="37"/>
      <c r="H176" s="38"/>
      <c r="K176" s="13"/>
      <c r="L176" s="13"/>
      <c r="M176" s="13"/>
    </row>
    <row r="177" spans="1:13" s="41" customFormat="1" ht="30" customHeight="1" x14ac:dyDescent="0.3">
      <c r="A177" s="40"/>
      <c r="E177" s="37"/>
      <c r="F177" s="37"/>
      <c r="G177" s="37"/>
      <c r="H177" s="38"/>
      <c r="K177" s="13"/>
      <c r="L177" s="13"/>
      <c r="M177" s="13"/>
    </row>
    <row r="178" spans="1:13" s="41" customFormat="1" ht="30" customHeight="1" x14ac:dyDescent="0.3">
      <c r="A178" s="40"/>
      <c r="E178" s="37"/>
      <c r="F178" s="37"/>
      <c r="G178" s="37"/>
      <c r="H178" s="38"/>
      <c r="K178" s="13"/>
      <c r="L178" s="13"/>
      <c r="M178" s="13"/>
    </row>
    <row r="179" spans="1:13" s="41" customFormat="1" ht="30" customHeight="1" x14ac:dyDescent="0.3">
      <c r="A179" s="40"/>
      <c r="E179" s="37"/>
      <c r="F179" s="37"/>
      <c r="G179" s="37"/>
      <c r="H179" s="38"/>
      <c r="K179" s="13"/>
      <c r="L179" s="13"/>
      <c r="M179" s="13"/>
    </row>
    <row r="180" spans="1:13" s="41" customFormat="1" ht="30" customHeight="1" x14ac:dyDescent="0.3">
      <c r="A180" s="40"/>
      <c r="E180" s="37"/>
      <c r="F180" s="37"/>
      <c r="G180" s="37"/>
      <c r="H180" s="38"/>
      <c r="K180" s="13"/>
      <c r="L180" s="13"/>
      <c r="M180" s="13"/>
    </row>
    <row r="181" spans="1:13" s="41" customFormat="1" ht="30" customHeight="1" x14ac:dyDescent="0.3">
      <c r="A181" s="40"/>
      <c r="E181" s="37"/>
      <c r="F181" s="37"/>
      <c r="G181" s="37"/>
      <c r="H181" s="38"/>
      <c r="K181" s="13"/>
      <c r="L181" s="13"/>
      <c r="M181" s="13"/>
    </row>
    <row r="182" spans="1:13" s="41" customFormat="1" ht="30" customHeight="1" x14ac:dyDescent="0.3">
      <c r="A182" s="40"/>
      <c r="E182" s="37"/>
      <c r="F182" s="37"/>
      <c r="G182" s="37"/>
      <c r="H182" s="38"/>
      <c r="K182" s="13"/>
      <c r="L182" s="13"/>
      <c r="M182" s="13"/>
    </row>
    <row r="183" spans="1:13" s="41" customFormat="1" ht="30" customHeight="1" x14ac:dyDescent="0.3">
      <c r="A183" s="40"/>
      <c r="E183" s="37"/>
      <c r="F183" s="37"/>
      <c r="G183" s="37"/>
      <c r="H183" s="38"/>
      <c r="K183" s="13"/>
      <c r="L183" s="13"/>
      <c r="M183" s="13"/>
    </row>
    <row r="184" spans="1:13" s="41" customFormat="1" ht="30" customHeight="1" x14ac:dyDescent="0.3">
      <c r="A184" s="40"/>
      <c r="E184" s="37"/>
      <c r="F184" s="37"/>
      <c r="G184" s="37"/>
      <c r="H184" s="38"/>
      <c r="K184" s="13"/>
      <c r="L184" s="13"/>
      <c r="M184" s="13"/>
    </row>
    <row r="185" spans="1:13" s="41" customFormat="1" ht="30" customHeight="1" x14ac:dyDescent="0.3">
      <c r="A185" s="40"/>
      <c r="E185" s="37"/>
      <c r="F185" s="37"/>
      <c r="G185" s="37"/>
      <c r="H185" s="38"/>
      <c r="K185" s="13"/>
      <c r="L185" s="13"/>
      <c r="M185" s="13"/>
    </row>
    <row r="186" spans="1:13" s="41" customFormat="1" ht="30" customHeight="1" x14ac:dyDescent="0.3">
      <c r="A186" s="40"/>
      <c r="E186" s="37"/>
      <c r="F186" s="37"/>
      <c r="G186" s="37"/>
      <c r="H186" s="38"/>
      <c r="K186" s="13"/>
      <c r="L186" s="13"/>
      <c r="M186" s="13"/>
    </row>
    <row r="187" spans="1:13" s="41" customFormat="1" ht="30" customHeight="1" x14ac:dyDescent="0.3">
      <c r="A187" s="40"/>
      <c r="E187" s="37"/>
      <c r="F187" s="37"/>
      <c r="G187" s="37"/>
      <c r="H187" s="38"/>
      <c r="K187" s="13"/>
      <c r="L187" s="13"/>
      <c r="M187" s="13"/>
    </row>
    <row r="188" spans="1:13" s="41" customFormat="1" ht="30" customHeight="1" x14ac:dyDescent="0.3">
      <c r="A188" s="40"/>
      <c r="E188" s="37"/>
      <c r="F188" s="37"/>
      <c r="G188" s="37"/>
      <c r="H188" s="38"/>
      <c r="K188" s="13"/>
      <c r="L188" s="13"/>
      <c r="M188" s="13"/>
    </row>
    <row r="189" spans="1:13" s="41" customFormat="1" ht="30" customHeight="1" x14ac:dyDescent="0.3">
      <c r="A189" s="40"/>
      <c r="E189" s="37"/>
      <c r="F189" s="37"/>
      <c r="G189" s="37"/>
      <c r="H189" s="38"/>
      <c r="K189" s="13"/>
      <c r="L189" s="13"/>
      <c r="M189" s="13"/>
    </row>
    <row r="190" spans="1:13" s="41" customFormat="1" ht="30" customHeight="1" x14ac:dyDescent="0.3">
      <c r="A190" s="40"/>
      <c r="E190" s="37"/>
      <c r="F190" s="37"/>
      <c r="G190" s="37"/>
      <c r="H190" s="38"/>
      <c r="K190" s="13"/>
      <c r="L190" s="13"/>
      <c r="M190" s="13"/>
    </row>
    <row r="191" spans="1:13" s="41" customFormat="1" ht="30" customHeight="1" x14ac:dyDescent="0.3">
      <c r="A191" s="40"/>
      <c r="E191" s="37"/>
      <c r="F191" s="37"/>
      <c r="G191" s="37"/>
      <c r="H191" s="38"/>
      <c r="K191" s="13"/>
      <c r="L191" s="13"/>
      <c r="M191" s="13"/>
    </row>
    <row r="192" spans="1:13" s="41" customFormat="1" ht="30" customHeight="1" x14ac:dyDescent="0.3">
      <c r="A192" s="40"/>
      <c r="E192" s="37"/>
      <c r="F192" s="37"/>
      <c r="G192" s="37"/>
      <c r="H192" s="38"/>
      <c r="K192" s="13"/>
      <c r="L192" s="13"/>
      <c r="M192" s="13"/>
    </row>
    <row r="193" spans="1:13" s="41" customFormat="1" ht="30" customHeight="1" x14ac:dyDescent="0.3">
      <c r="A193" s="40"/>
      <c r="E193" s="37"/>
      <c r="F193" s="37"/>
      <c r="G193" s="37"/>
      <c r="H193" s="38"/>
      <c r="K193" s="13"/>
      <c r="L193" s="13"/>
      <c r="M193" s="13"/>
    </row>
    <row r="194" spans="1:13" s="41" customFormat="1" ht="30" customHeight="1" x14ac:dyDescent="0.3">
      <c r="A194" s="40"/>
      <c r="E194" s="37"/>
      <c r="F194" s="37"/>
      <c r="G194" s="37"/>
      <c r="H194" s="38"/>
      <c r="K194" s="13"/>
      <c r="L194" s="13"/>
      <c r="M194" s="13"/>
    </row>
    <row r="195" spans="1:13" s="41" customFormat="1" ht="30" customHeight="1" x14ac:dyDescent="0.3">
      <c r="A195" s="40"/>
      <c r="E195" s="37"/>
      <c r="F195" s="37"/>
      <c r="G195" s="37"/>
      <c r="H195" s="38"/>
      <c r="K195" s="13"/>
      <c r="L195" s="13"/>
      <c r="M195" s="13"/>
    </row>
    <row r="196" spans="1:13" s="41" customFormat="1" ht="30" customHeight="1" x14ac:dyDescent="0.3">
      <c r="A196" s="40"/>
      <c r="E196" s="37"/>
      <c r="F196" s="37"/>
      <c r="G196" s="37"/>
      <c r="H196" s="38"/>
      <c r="K196" s="13"/>
      <c r="L196" s="13"/>
      <c r="M196" s="13"/>
    </row>
    <row r="197" spans="1:13" s="41" customFormat="1" ht="30" customHeight="1" x14ac:dyDescent="0.3">
      <c r="A197" s="40"/>
      <c r="E197" s="37"/>
      <c r="F197" s="37"/>
      <c r="G197" s="37"/>
      <c r="H197" s="38"/>
      <c r="K197" s="13"/>
      <c r="L197" s="13"/>
      <c r="M197" s="13"/>
    </row>
    <row r="198" spans="1:13" s="41" customFormat="1" ht="30" customHeight="1" x14ac:dyDescent="0.3">
      <c r="A198" s="40"/>
      <c r="E198" s="37"/>
      <c r="F198" s="37"/>
      <c r="G198" s="37"/>
      <c r="H198" s="38"/>
      <c r="K198" s="13"/>
      <c r="L198" s="13"/>
      <c r="M198" s="13"/>
    </row>
    <row r="199" spans="1:13" s="41" customFormat="1" ht="30" customHeight="1" x14ac:dyDescent="0.3">
      <c r="A199" s="40"/>
      <c r="E199" s="37"/>
      <c r="F199" s="37"/>
      <c r="G199" s="37"/>
      <c r="H199" s="38"/>
      <c r="K199" s="13"/>
      <c r="L199" s="13"/>
      <c r="M199" s="13"/>
    </row>
    <row r="200" spans="1:13" s="41" customFormat="1" ht="30" customHeight="1" x14ac:dyDescent="0.3">
      <c r="A200" s="40"/>
      <c r="E200" s="37"/>
      <c r="F200" s="37"/>
      <c r="G200" s="37"/>
      <c r="H200" s="38"/>
      <c r="K200" s="13"/>
      <c r="L200" s="13"/>
      <c r="M200" s="13"/>
    </row>
    <row r="201" spans="1:13" s="41" customFormat="1" ht="30" customHeight="1" x14ac:dyDescent="0.3">
      <c r="A201" s="40"/>
      <c r="E201" s="37"/>
      <c r="F201" s="37"/>
      <c r="G201" s="37"/>
      <c r="H201" s="38"/>
      <c r="K201" s="13"/>
      <c r="L201" s="13"/>
      <c r="M201" s="13"/>
    </row>
    <row r="202" spans="1:13" s="41" customFormat="1" ht="30" customHeight="1" x14ac:dyDescent="0.3">
      <c r="A202" s="40"/>
      <c r="E202" s="37"/>
      <c r="F202" s="37"/>
      <c r="G202" s="37"/>
      <c r="H202" s="38"/>
      <c r="K202" s="13"/>
      <c r="L202" s="13"/>
      <c r="M202" s="13"/>
    </row>
    <row r="203" spans="1:13" s="41" customFormat="1" ht="30" customHeight="1" x14ac:dyDescent="0.3">
      <c r="A203" s="40"/>
      <c r="E203" s="37"/>
      <c r="F203" s="37"/>
      <c r="G203" s="37"/>
      <c r="H203" s="38"/>
      <c r="K203" s="13"/>
      <c r="L203" s="13"/>
      <c r="M203" s="13"/>
    </row>
    <row r="204" spans="1:13" s="41" customFormat="1" ht="30" customHeight="1" x14ac:dyDescent="0.3">
      <c r="A204" s="40"/>
      <c r="E204" s="37"/>
      <c r="F204" s="37"/>
      <c r="G204" s="37"/>
      <c r="H204" s="38"/>
      <c r="K204" s="13"/>
      <c r="L204" s="13"/>
      <c r="M204" s="13"/>
    </row>
    <row r="205" spans="1:13" s="41" customFormat="1" ht="30" customHeight="1" x14ac:dyDescent="0.3">
      <c r="A205" s="40"/>
      <c r="E205" s="37"/>
      <c r="F205" s="37"/>
      <c r="G205" s="37"/>
      <c r="H205" s="38"/>
      <c r="K205" s="13"/>
      <c r="L205" s="13"/>
      <c r="M205" s="13"/>
    </row>
    <row r="206" spans="1:13" s="41" customFormat="1" ht="30" customHeight="1" x14ac:dyDescent="0.3">
      <c r="A206" s="40"/>
      <c r="E206" s="37"/>
      <c r="F206" s="37"/>
      <c r="G206" s="37"/>
      <c r="H206" s="38"/>
      <c r="K206" s="13"/>
      <c r="L206" s="13"/>
      <c r="M206" s="13"/>
    </row>
    <row r="207" spans="1:13" s="41" customFormat="1" ht="30" customHeight="1" x14ac:dyDescent="0.3">
      <c r="A207" s="40"/>
      <c r="E207" s="37"/>
      <c r="F207" s="37"/>
      <c r="G207" s="37"/>
      <c r="H207" s="38"/>
      <c r="K207" s="13"/>
      <c r="L207" s="13"/>
      <c r="M207" s="13"/>
    </row>
    <row r="208" spans="1:13" s="41" customFormat="1" ht="30" customHeight="1" x14ac:dyDescent="0.3">
      <c r="A208" s="40"/>
      <c r="E208" s="37"/>
      <c r="F208" s="37"/>
      <c r="G208" s="37"/>
      <c r="H208" s="38"/>
      <c r="K208" s="13"/>
      <c r="L208" s="13"/>
      <c r="M208" s="13"/>
    </row>
    <row r="209" spans="1:13" s="41" customFormat="1" ht="30" customHeight="1" x14ac:dyDescent="0.3">
      <c r="A209" s="40"/>
      <c r="E209" s="37"/>
      <c r="F209" s="37"/>
      <c r="G209" s="37"/>
      <c r="H209" s="38"/>
      <c r="K209" s="13"/>
      <c r="L209" s="13"/>
      <c r="M209" s="13"/>
    </row>
    <row r="210" spans="1:13" s="41" customFormat="1" ht="30" customHeight="1" x14ac:dyDescent="0.3">
      <c r="A210" s="40"/>
      <c r="E210" s="37"/>
      <c r="F210" s="37"/>
      <c r="G210" s="37"/>
      <c r="H210" s="38"/>
      <c r="K210" s="13"/>
      <c r="L210" s="13"/>
      <c r="M210" s="13"/>
    </row>
    <row r="211" spans="1:13" s="41" customFormat="1" ht="30" customHeight="1" x14ac:dyDescent="0.3">
      <c r="A211" s="40"/>
      <c r="E211" s="37"/>
      <c r="F211" s="37"/>
      <c r="G211" s="37"/>
      <c r="H211" s="38"/>
      <c r="K211" s="13"/>
      <c r="L211" s="13"/>
      <c r="M211" s="13"/>
    </row>
    <row r="212" spans="1:13" s="41" customFormat="1" ht="30" customHeight="1" x14ac:dyDescent="0.3">
      <c r="A212" s="40"/>
      <c r="E212" s="37"/>
      <c r="F212" s="37"/>
      <c r="G212" s="37"/>
      <c r="H212" s="38"/>
      <c r="K212" s="13"/>
      <c r="L212" s="13"/>
      <c r="M212" s="13"/>
    </row>
    <row r="213" spans="1:13" s="41" customFormat="1" ht="30" customHeight="1" x14ac:dyDescent="0.3">
      <c r="A213" s="40"/>
      <c r="E213" s="37"/>
      <c r="F213" s="37"/>
      <c r="G213" s="37"/>
      <c r="H213" s="38"/>
      <c r="K213" s="13"/>
      <c r="L213" s="13"/>
      <c r="M213" s="13"/>
    </row>
    <row r="214" spans="1:13" s="41" customFormat="1" ht="30" customHeight="1" x14ac:dyDescent="0.3">
      <c r="A214" s="40"/>
      <c r="E214" s="37"/>
      <c r="F214" s="37"/>
      <c r="G214" s="37"/>
      <c r="H214" s="38"/>
      <c r="K214" s="13"/>
      <c r="L214" s="13"/>
      <c r="M214" s="13"/>
    </row>
    <row r="215" spans="1:13" s="41" customFormat="1" ht="30" customHeight="1" x14ac:dyDescent="0.3">
      <c r="A215" s="40"/>
      <c r="E215" s="37"/>
      <c r="F215" s="37"/>
      <c r="G215" s="37"/>
      <c r="H215" s="38"/>
      <c r="K215" s="13"/>
      <c r="L215" s="13"/>
      <c r="M215" s="13"/>
    </row>
    <row r="216" spans="1:13" s="41" customFormat="1" ht="30" customHeight="1" x14ac:dyDescent="0.3">
      <c r="A216" s="40"/>
      <c r="E216" s="37"/>
      <c r="F216" s="37"/>
      <c r="G216" s="37"/>
      <c r="H216" s="38"/>
      <c r="K216" s="13"/>
      <c r="L216" s="13"/>
      <c r="M216" s="13"/>
    </row>
    <row r="217" spans="1:13" s="41" customFormat="1" ht="30" customHeight="1" x14ac:dyDescent="0.3">
      <c r="A217" s="40"/>
      <c r="E217" s="37"/>
      <c r="F217" s="37"/>
      <c r="G217" s="37"/>
      <c r="H217" s="38"/>
      <c r="K217" s="13"/>
      <c r="L217" s="13"/>
      <c r="M217" s="13"/>
    </row>
    <row r="218" spans="1:13" s="41" customFormat="1" ht="30" customHeight="1" x14ac:dyDescent="0.3">
      <c r="A218" s="40"/>
      <c r="E218" s="37"/>
      <c r="F218" s="37"/>
      <c r="G218" s="37"/>
      <c r="H218" s="38"/>
      <c r="K218" s="13"/>
      <c r="L218" s="13"/>
      <c r="M218" s="13"/>
    </row>
    <row r="219" spans="1:13" s="41" customFormat="1" ht="30" customHeight="1" x14ac:dyDescent="0.3">
      <c r="A219" s="40"/>
      <c r="E219" s="37"/>
      <c r="F219" s="37"/>
      <c r="G219" s="37"/>
      <c r="H219" s="38"/>
      <c r="K219" s="13"/>
      <c r="L219" s="13"/>
      <c r="M219" s="13"/>
    </row>
    <row r="220" spans="1:13" s="41" customFormat="1" ht="30" customHeight="1" x14ac:dyDescent="0.3">
      <c r="A220" s="40"/>
      <c r="E220" s="37"/>
      <c r="F220" s="37"/>
      <c r="G220" s="37"/>
      <c r="H220" s="38"/>
      <c r="K220" s="13"/>
      <c r="L220" s="13"/>
      <c r="M220" s="13"/>
    </row>
    <row r="221" spans="1:13" s="41" customFormat="1" ht="30" customHeight="1" x14ac:dyDescent="0.3">
      <c r="A221" s="40"/>
      <c r="E221" s="37"/>
      <c r="F221" s="37"/>
      <c r="G221" s="37"/>
      <c r="H221" s="38"/>
      <c r="K221" s="13"/>
      <c r="L221" s="13"/>
      <c r="M221" s="13"/>
    </row>
    <row r="222" spans="1:13" s="41" customFormat="1" ht="30" customHeight="1" x14ac:dyDescent="0.3">
      <c r="A222" s="40"/>
      <c r="E222" s="37"/>
      <c r="F222" s="37"/>
      <c r="G222" s="37"/>
      <c r="H222" s="38"/>
      <c r="K222" s="13"/>
      <c r="L222" s="13"/>
      <c r="M222" s="13"/>
    </row>
    <row r="223" spans="1:13" s="41" customFormat="1" ht="30" customHeight="1" x14ac:dyDescent="0.3">
      <c r="A223" s="40"/>
      <c r="E223" s="37"/>
      <c r="F223" s="37"/>
      <c r="G223" s="37"/>
      <c r="H223" s="38"/>
      <c r="K223" s="13"/>
      <c r="L223" s="13"/>
      <c r="M223" s="13"/>
    </row>
    <row r="224" spans="1:13" s="41" customFormat="1" ht="30" customHeight="1" x14ac:dyDescent="0.3">
      <c r="A224" s="40"/>
      <c r="E224" s="37"/>
      <c r="F224" s="37"/>
      <c r="G224" s="37"/>
      <c r="H224" s="38"/>
      <c r="K224" s="13"/>
      <c r="L224" s="13"/>
      <c r="M224" s="13"/>
    </row>
    <row r="225" spans="1:13" s="41" customFormat="1" ht="30" customHeight="1" x14ac:dyDescent="0.3">
      <c r="A225" s="40"/>
      <c r="E225" s="37"/>
      <c r="F225" s="37"/>
      <c r="G225" s="37"/>
      <c r="H225" s="38"/>
      <c r="K225" s="13"/>
      <c r="L225" s="13"/>
      <c r="M225" s="13"/>
    </row>
    <row r="226" spans="1:13" s="41" customFormat="1" ht="30" customHeight="1" x14ac:dyDescent="0.3">
      <c r="A226" s="40"/>
      <c r="E226" s="37"/>
      <c r="F226" s="37"/>
      <c r="G226" s="37"/>
      <c r="H226" s="38"/>
      <c r="K226" s="13"/>
      <c r="L226" s="13"/>
      <c r="M226" s="13"/>
    </row>
    <row r="227" spans="1:13" s="41" customFormat="1" ht="30" customHeight="1" x14ac:dyDescent="0.3">
      <c r="A227" s="40"/>
      <c r="E227" s="37"/>
      <c r="F227" s="37"/>
      <c r="G227" s="37"/>
      <c r="H227" s="38"/>
      <c r="K227" s="13"/>
      <c r="L227" s="13"/>
      <c r="M227" s="13"/>
    </row>
    <row r="228" spans="1:13" s="41" customFormat="1" ht="30" customHeight="1" x14ac:dyDescent="0.3">
      <c r="A228" s="40"/>
      <c r="E228" s="37"/>
      <c r="F228" s="37"/>
      <c r="G228" s="37"/>
      <c r="H228" s="38"/>
      <c r="K228" s="13"/>
      <c r="L228" s="13"/>
      <c r="M228" s="13"/>
    </row>
    <row r="229" spans="1:13" s="41" customFormat="1" ht="30" customHeight="1" x14ac:dyDescent="0.3">
      <c r="A229" s="40"/>
      <c r="E229" s="37"/>
      <c r="F229" s="37"/>
      <c r="G229" s="37"/>
      <c r="H229" s="38"/>
      <c r="K229" s="13"/>
      <c r="L229" s="13"/>
      <c r="M229" s="13"/>
    </row>
    <row r="230" spans="1:13" s="41" customFormat="1" ht="30" customHeight="1" x14ac:dyDescent="0.3">
      <c r="A230" s="40"/>
      <c r="E230" s="37"/>
      <c r="F230" s="37"/>
      <c r="G230" s="37"/>
      <c r="H230" s="38"/>
      <c r="K230" s="13"/>
      <c r="L230" s="13"/>
      <c r="M230" s="13"/>
    </row>
    <row r="231" spans="1:13" s="41" customFormat="1" ht="30" customHeight="1" x14ac:dyDescent="0.3">
      <c r="A231" s="40"/>
      <c r="E231" s="37"/>
      <c r="F231" s="37"/>
      <c r="G231" s="37"/>
      <c r="H231" s="38"/>
      <c r="K231" s="13"/>
      <c r="L231" s="13"/>
      <c r="M231" s="13"/>
    </row>
    <row r="232" spans="1:13" s="41" customFormat="1" ht="30" customHeight="1" x14ac:dyDescent="0.3">
      <c r="A232" s="40"/>
      <c r="E232" s="37"/>
      <c r="F232" s="37"/>
      <c r="G232" s="37"/>
      <c r="H232" s="38"/>
      <c r="K232" s="13"/>
      <c r="L232" s="13"/>
      <c r="M232" s="13"/>
    </row>
    <row r="233" spans="1:13" s="41" customFormat="1" ht="30" customHeight="1" x14ac:dyDescent="0.3">
      <c r="A233" s="40"/>
      <c r="E233" s="37"/>
      <c r="F233" s="37"/>
      <c r="G233" s="37"/>
      <c r="H233" s="38"/>
      <c r="K233" s="13"/>
      <c r="L233" s="13"/>
      <c r="M233" s="13"/>
    </row>
    <row r="234" spans="1:13" s="41" customFormat="1" ht="30" customHeight="1" x14ac:dyDescent="0.3">
      <c r="A234" s="40"/>
      <c r="E234" s="37"/>
      <c r="F234" s="37"/>
      <c r="G234" s="37"/>
      <c r="H234" s="38"/>
      <c r="K234" s="13"/>
      <c r="L234" s="13"/>
      <c r="M234" s="13"/>
    </row>
    <row r="235" spans="1:13" s="41" customFormat="1" ht="30" customHeight="1" x14ac:dyDescent="0.3">
      <c r="A235" s="40"/>
      <c r="E235" s="37"/>
      <c r="F235" s="37"/>
      <c r="G235" s="37"/>
      <c r="H235" s="38"/>
      <c r="K235" s="13"/>
      <c r="L235" s="13"/>
      <c r="M235" s="13"/>
    </row>
    <row r="236" spans="1:13" s="41" customFormat="1" ht="30" customHeight="1" x14ac:dyDescent="0.3">
      <c r="A236" s="40"/>
      <c r="E236" s="37"/>
      <c r="F236" s="37"/>
      <c r="G236" s="37"/>
      <c r="H236" s="38"/>
      <c r="K236" s="13"/>
      <c r="L236" s="13"/>
      <c r="M236" s="13"/>
    </row>
    <row r="237" spans="1:13" s="41" customFormat="1" ht="30" customHeight="1" x14ac:dyDescent="0.3">
      <c r="A237" s="40"/>
      <c r="E237" s="37"/>
      <c r="F237" s="37"/>
      <c r="G237" s="37"/>
      <c r="H237" s="38"/>
      <c r="K237" s="13"/>
      <c r="L237" s="13"/>
      <c r="M237" s="13"/>
    </row>
    <row r="238" spans="1:13" s="41" customFormat="1" ht="30" customHeight="1" x14ac:dyDescent="0.3">
      <c r="A238" s="40"/>
      <c r="E238" s="37"/>
      <c r="F238" s="37"/>
      <c r="G238" s="37"/>
      <c r="H238" s="38"/>
      <c r="K238" s="13"/>
      <c r="L238" s="13"/>
      <c r="M238" s="13"/>
    </row>
    <row r="239" spans="1:13" s="41" customFormat="1" ht="30" customHeight="1" x14ac:dyDescent="0.3">
      <c r="A239" s="40"/>
      <c r="E239" s="37"/>
      <c r="F239" s="37"/>
      <c r="G239" s="37"/>
      <c r="H239" s="38"/>
      <c r="K239" s="13"/>
      <c r="L239" s="13"/>
      <c r="M239" s="13"/>
    </row>
    <row r="240" spans="1:13" s="41" customFormat="1" ht="30" customHeight="1" x14ac:dyDescent="0.3">
      <c r="A240" s="40"/>
      <c r="E240" s="37"/>
      <c r="F240" s="37"/>
      <c r="G240" s="37"/>
      <c r="H240" s="38"/>
      <c r="K240" s="13"/>
      <c r="L240" s="13"/>
      <c r="M240" s="13"/>
    </row>
    <row r="241" spans="1:13" s="41" customFormat="1" ht="30" customHeight="1" x14ac:dyDescent="0.3">
      <c r="A241" s="40"/>
      <c r="E241" s="37"/>
      <c r="F241" s="37"/>
      <c r="G241" s="37"/>
      <c r="H241" s="38"/>
      <c r="K241" s="13"/>
      <c r="L241" s="13"/>
      <c r="M241" s="13"/>
    </row>
    <row r="242" spans="1:13" s="41" customFormat="1" ht="30" customHeight="1" x14ac:dyDescent="0.3">
      <c r="A242" s="40"/>
      <c r="E242" s="37"/>
      <c r="F242" s="37"/>
      <c r="G242" s="37"/>
      <c r="H242" s="38"/>
      <c r="K242" s="13"/>
      <c r="L242" s="13"/>
      <c r="M242" s="13"/>
    </row>
    <row r="243" spans="1:13" s="41" customFormat="1" ht="30" customHeight="1" x14ac:dyDescent="0.3">
      <c r="A243" s="40"/>
      <c r="E243" s="37"/>
      <c r="F243" s="37"/>
      <c r="G243" s="37"/>
      <c r="H243" s="38"/>
      <c r="K243" s="13"/>
      <c r="L243" s="13"/>
      <c r="M243" s="13"/>
    </row>
    <row r="244" spans="1:13" s="41" customFormat="1" ht="30" customHeight="1" x14ac:dyDescent="0.3">
      <c r="A244" s="40"/>
      <c r="E244" s="37"/>
      <c r="F244" s="37"/>
      <c r="G244" s="37"/>
      <c r="H244" s="38"/>
      <c r="K244" s="13"/>
      <c r="L244" s="13"/>
      <c r="M244" s="13"/>
    </row>
    <row r="245" spans="1:13" s="41" customFormat="1" ht="30" customHeight="1" x14ac:dyDescent="0.3">
      <c r="A245" s="40"/>
      <c r="E245" s="37"/>
      <c r="F245" s="37"/>
      <c r="G245" s="37"/>
      <c r="H245" s="38"/>
      <c r="K245" s="13"/>
      <c r="L245" s="13"/>
      <c r="M245" s="13"/>
    </row>
    <row r="246" spans="1:13" s="41" customFormat="1" ht="30" customHeight="1" x14ac:dyDescent="0.3">
      <c r="A246" s="40"/>
      <c r="E246" s="37"/>
      <c r="F246" s="37"/>
      <c r="G246" s="37"/>
      <c r="H246" s="38"/>
      <c r="K246" s="13"/>
      <c r="L246" s="13"/>
      <c r="M246" s="13"/>
    </row>
    <row r="247" spans="1:13" s="41" customFormat="1" ht="30" customHeight="1" x14ac:dyDescent="0.3">
      <c r="A247" s="40"/>
      <c r="E247" s="37"/>
      <c r="F247" s="37"/>
      <c r="G247" s="37"/>
      <c r="H247" s="38"/>
      <c r="K247" s="13"/>
      <c r="L247" s="13"/>
      <c r="M247" s="13"/>
    </row>
    <row r="248" spans="1:13" s="41" customFormat="1" ht="30" customHeight="1" x14ac:dyDescent="0.3">
      <c r="A248" s="40"/>
      <c r="E248" s="37"/>
      <c r="F248" s="37"/>
      <c r="G248" s="37"/>
      <c r="H248" s="38"/>
      <c r="K248" s="13"/>
      <c r="L248" s="13"/>
      <c r="M248" s="13"/>
    </row>
    <row r="249" spans="1:13" s="41" customFormat="1" ht="30" customHeight="1" x14ac:dyDescent="0.3">
      <c r="A249" s="40"/>
      <c r="E249" s="37"/>
      <c r="F249" s="37"/>
      <c r="G249" s="37"/>
      <c r="H249" s="38"/>
      <c r="K249" s="13"/>
      <c r="L249" s="13"/>
      <c r="M249" s="13"/>
    </row>
    <row r="250" spans="1:13" s="41" customFormat="1" ht="30" customHeight="1" x14ac:dyDescent="0.3">
      <c r="A250" s="40"/>
      <c r="E250" s="37"/>
      <c r="F250" s="37"/>
      <c r="G250" s="37"/>
      <c r="H250" s="38"/>
      <c r="K250" s="13"/>
      <c r="L250" s="13"/>
      <c r="M250" s="13"/>
    </row>
    <row r="251" spans="1:13" s="41" customFormat="1" ht="30" customHeight="1" x14ac:dyDescent="0.3">
      <c r="A251" s="40"/>
      <c r="E251" s="37"/>
      <c r="F251" s="37"/>
      <c r="G251" s="37"/>
      <c r="H251" s="38"/>
      <c r="K251" s="13"/>
      <c r="L251" s="13"/>
      <c r="M251" s="13"/>
    </row>
    <row r="252" spans="1:13" s="41" customFormat="1" ht="30" customHeight="1" x14ac:dyDescent="0.3">
      <c r="A252" s="40"/>
      <c r="E252" s="37"/>
      <c r="F252" s="37"/>
      <c r="G252" s="37"/>
      <c r="H252" s="38"/>
      <c r="K252" s="13"/>
      <c r="L252" s="13"/>
      <c r="M252" s="13"/>
    </row>
    <row r="253" spans="1:13" s="41" customFormat="1" ht="30" customHeight="1" x14ac:dyDescent="0.3">
      <c r="A253" s="40"/>
      <c r="E253" s="37"/>
      <c r="F253" s="37"/>
      <c r="G253" s="37"/>
      <c r="H253" s="38"/>
      <c r="K253" s="13"/>
      <c r="L253" s="13"/>
      <c r="M253" s="13"/>
    </row>
    <row r="254" spans="1:13" s="41" customFormat="1" ht="30" customHeight="1" x14ac:dyDescent="0.3">
      <c r="A254" s="40"/>
      <c r="E254" s="37"/>
      <c r="F254" s="37"/>
      <c r="G254" s="37"/>
      <c r="H254" s="38"/>
      <c r="K254" s="13"/>
      <c r="L254" s="13"/>
      <c r="M254" s="13"/>
    </row>
    <row r="255" spans="1:13" s="41" customFormat="1" ht="30" customHeight="1" x14ac:dyDescent="0.3">
      <c r="A255" s="40"/>
      <c r="E255" s="37"/>
      <c r="F255" s="37"/>
      <c r="G255" s="37"/>
      <c r="H255" s="38"/>
      <c r="K255" s="13"/>
      <c r="L255" s="13"/>
      <c r="M255" s="13"/>
    </row>
    <row r="256" spans="1:13" s="41" customFormat="1" ht="30" customHeight="1" x14ac:dyDescent="0.3">
      <c r="A256" s="40"/>
      <c r="E256" s="37"/>
      <c r="F256" s="37"/>
      <c r="G256" s="37"/>
      <c r="H256" s="38"/>
      <c r="K256" s="13"/>
      <c r="L256" s="13"/>
      <c r="M256" s="13"/>
    </row>
    <row r="257" spans="1:13" s="41" customFormat="1" ht="30" customHeight="1" x14ac:dyDescent="0.3">
      <c r="A257" s="40"/>
      <c r="E257" s="37"/>
      <c r="F257" s="37"/>
      <c r="G257" s="37"/>
      <c r="H257" s="38"/>
      <c r="K257" s="13"/>
      <c r="L257" s="13"/>
      <c r="M257" s="13"/>
    </row>
    <row r="258" spans="1:13" s="41" customFormat="1" ht="30" customHeight="1" x14ac:dyDescent="0.3">
      <c r="A258" s="40"/>
      <c r="E258" s="37"/>
      <c r="F258" s="37"/>
      <c r="G258" s="37"/>
      <c r="H258" s="38"/>
      <c r="K258" s="13"/>
      <c r="L258" s="13"/>
      <c r="M258" s="13"/>
    </row>
    <row r="259" spans="1:13" s="41" customFormat="1" ht="30" customHeight="1" x14ac:dyDescent="0.3">
      <c r="A259" s="40"/>
      <c r="E259" s="37"/>
      <c r="F259" s="37"/>
      <c r="G259" s="37"/>
      <c r="H259" s="38"/>
      <c r="K259" s="13"/>
      <c r="L259" s="13"/>
      <c r="M259" s="13"/>
    </row>
    <row r="260" spans="1:13" s="41" customFormat="1" ht="30" customHeight="1" x14ac:dyDescent="0.3">
      <c r="A260" s="40"/>
      <c r="E260" s="37"/>
      <c r="F260" s="37"/>
      <c r="G260" s="37"/>
      <c r="H260" s="38"/>
      <c r="K260" s="13"/>
      <c r="L260" s="13"/>
      <c r="M260" s="13"/>
    </row>
    <row r="261" spans="1:13" s="41" customFormat="1" ht="30" customHeight="1" x14ac:dyDescent="0.3">
      <c r="A261" s="40"/>
      <c r="E261" s="37"/>
      <c r="F261" s="37"/>
      <c r="G261" s="37"/>
      <c r="H261" s="38"/>
      <c r="K261" s="13"/>
      <c r="L261" s="13"/>
      <c r="M261" s="13"/>
    </row>
    <row r="262" spans="1:13" s="41" customFormat="1" ht="30" customHeight="1" x14ac:dyDescent="0.3">
      <c r="A262" s="40"/>
      <c r="E262" s="37"/>
      <c r="F262" s="37"/>
      <c r="G262" s="37"/>
      <c r="H262" s="38"/>
      <c r="K262" s="13"/>
      <c r="L262" s="13"/>
      <c r="M262" s="13"/>
    </row>
    <row r="263" spans="1:13" s="41" customFormat="1" ht="30" customHeight="1" x14ac:dyDescent="0.3">
      <c r="A263" s="40"/>
      <c r="E263" s="37"/>
      <c r="F263" s="37"/>
      <c r="G263" s="37"/>
      <c r="H263" s="38"/>
      <c r="K263" s="13"/>
      <c r="L263" s="13"/>
      <c r="M263" s="13"/>
    </row>
    <row r="264" spans="1:13" s="41" customFormat="1" ht="30" customHeight="1" x14ac:dyDescent="0.3">
      <c r="A264" s="40"/>
      <c r="E264" s="37"/>
      <c r="F264" s="37"/>
      <c r="G264" s="37"/>
      <c r="H264" s="38"/>
      <c r="K264" s="13"/>
      <c r="L264" s="13"/>
      <c r="M264" s="13"/>
    </row>
    <row r="265" spans="1:13" s="41" customFormat="1" ht="30" customHeight="1" x14ac:dyDescent="0.3">
      <c r="A265" s="40"/>
      <c r="E265" s="37"/>
      <c r="F265" s="37"/>
      <c r="G265" s="37"/>
      <c r="H265" s="38"/>
      <c r="K265" s="13"/>
      <c r="L265" s="13"/>
      <c r="M265" s="13"/>
    </row>
    <row r="266" spans="1:13" s="41" customFormat="1" ht="30" customHeight="1" x14ac:dyDescent="0.3">
      <c r="A266" s="40"/>
      <c r="E266" s="37"/>
      <c r="F266" s="37"/>
      <c r="G266" s="37"/>
      <c r="H266" s="38"/>
      <c r="K266" s="13"/>
      <c r="L266" s="13"/>
      <c r="M266" s="13"/>
    </row>
    <row r="267" spans="1:13" s="41" customFormat="1" ht="30" customHeight="1" x14ac:dyDescent="0.3">
      <c r="A267" s="40"/>
      <c r="E267" s="37"/>
      <c r="F267" s="37"/>
      <c r="G267" s="37"/>
      <c r="H267" s="38"/>
      <c r="K267" s="13"/>
      <c r="L267" s="13"/>
      <c r="M267" s="13"/>
    </row>
    <row r="268" spans="1:13" s="41" customFormat="1" ht="30" customHeight="1" x14ac:dyDescent="0.3">
      <c r="A268" s="40"/>
      <c r="E268" s="37"/>
      <c r="F268" s="37"/>
      <c r="G268" s="37"/>
      <c r="H268" s="38"/>
      <c r="K268" s="13"/>
      <c r="L268" s="13"/>
      <c r="M268" s="13"/>
    </row>
    <row r="269" spans="1:13" s="41" customFormat="1" ht="30" customHeight="1" x14ac:dyDescent="0.3">
      <c r="A269" s="40"/>
      <c r="E269" s="37"/>
      <c r="F269" s="37"/>
      <c r="G269" s="37"/>
      <c r="H269" s="38"/>
      <c r="K269" s="13"/>
      <c r="L269" s="13"/>
      <c r="M269" s="13"/>
    </row>
    <row r="270" spans="1:13" s="41" customFormat="1" ht="30" customHeight="1" x14ac:dyDescent="0.3">
      <c r="A270" s="40"/>
      <c r="E270" s="37"/>
      <c r="F270" s="37"/>
      <c r="G270" s="37"/>
      <c r="H270" s="38"/>
      <c r="K270" s="13"/>
      <c r="L270" s="13"/>
      <c r="M270" s="13"/>
    </row>
    <row r="271" spans="1:13" s="41" customFormat="1" ht="30" customHeight="1" x14ac:dyDescent="0.3">
      <c r="A271" s="40"/>
      <c r="E271" s="37"/>
      <c r="F271" s="37"/>
      <c r="G271" s="37"/>
      <c r="H271" s="38"/>
      <c r="K271" s="13"/>
      <c r="L271" s="13"/>
      <c r="M271" s="13"/>
    </row>
    <row r="272" spans="1:13" s="41" customFormat="1" ht="30" customHeight="1" x14ac:dyDescent="0.3">
      <c r="A272" s="40"/>
      <c r="E272" s="37"/>
      <c r="F272" s="37"/>
      <c r="G272" s="37"/>
      <c r="H272" s="38"/>
      <c r="K272" s="13"/>
      <c r="L272" s="13"/>
      <c r="M272" s="13"/>
    </row>
    <row r="273" spans="1:13" s="41" customFormat="1" ht="30" customHeight="1" x14ac:dyDescent="0.3">
      <c r="A273" s="40"/>
      <c r="E273" s="37"/>
      <c r="F273" s="37"/>
      <c r="G273" s="37"/>
      <c r="H273" s="38"/>
      <c r="K273" s="13"/>
      <c r="L273" s="13"/>
      <c r="M273" s="13"/>
    </row>
    <row r="274" spans="1:13" s="41" customFormat="1" ht="30" customHeight="1" x14ac:dyDescent="0.3">
      <c r="A274" s="40"/>
      <c r="E274" s="37"/>
      <c r="F274" s="37"/>
      <c r="G274" s="37"/>
      <c r="H274" s="38"/>
      <c r="K274" s="13"/>
      <c r="L274" s="13"/>
      <c r="M274" s="13"/>
    </row>
    <row r="275" spans="1:13" s="41" customFormat="1" ht="30" customHeight="1" x14ac:dyDescent="0.3">
      <c r="A275" s="40"/>
      <c r="E275" s="37"/>
      <c r="F275" s="37"/>
      <c r="G275" s="37"/>
      <c r="H275" s="38"/>
      <c r="K275" s="13"/>
      <c r="L275" s="13"/>
      <c r="M275" s="13"/>
    </row>
    <row r="276" spans="1:13" s="41" customFormat="1" ht="30" customHeight="1" x14ac:dyDescent="0.3">
      <c r="A276" s="40"/>
      <c r="E276" s="37"/>
      <c r="F276" s="37"/>
      <c r="G276" s="37"/>
      <c r="H276" s="38"/>
      <c r="K276" s="13"/>
      <c r="L276" s="13"/>
      <c r="M276" s="13"/>
    </row>
    <row r="277" spans="1:13" s="41" customFormat="1" ht="30" customHeight="1" x14ac:dyDescent="0.3">
      <c r="A277" s="40"/>
      <c r="E277" s="37"/>
      <c r="F277" s="37"/>
      <c r="G277" s="37"/>
      <c r="H277" s="38"/>
      <c r="K277" s="13"/>
      <c r="L277" s="13"/>
      <c r="M277" s="13"/>
    </row>
    <row r="278" spans="1:13" s="41" customFormat="1" ht="30" customHeight="1" x14ac:dyDescent="0.3">
      <c r="A278" s="40"/>
      <c r="E278" s="37"/>
      <c r="F278" s="37"/>
      <c r="G278" s="37"/>
      <c r="H278" s="38"/>
      <c r="K278" s="13"/>
      <c r="L278" s="13"/>
      <c r="M278" s="13"/>
    </row>
    <row r="279" spans="1:13" s="41" customFormat="1" ht="30" customHeight="1" x14ac:dyDescent="0.3">
      <c r="A279" s="40"/>
      <c r="E279" s="37"/>
      <c r="F279" s="37"/>
      <c r="G279" s="37"/>
      <c r="H279" s="38"/>
      <c r="K279" s="13"/>
      <c r="L279" s="13"/>
      <c r="M279" s="13"/>
    </row>
    <row r="280" spans="1:13" s="41" customFormat="1" ht="30" customHeight="1" x14ac:dyDescent="0.3">
      <c r="A280" s="40"/>
      <c r="E280" s="37"/>
      <c r="F280" s="37"/>
      <c r="G280" s="37"/>
      <c r="H280" s="38"/>
      <c r="K280" s="13"/>
      <c r="L280" s="13"/>
      <c r="M280" s="13"/>
    </row>
    <row r="281" spans="1:13" s="41" customFormat="1" ht="30" customHeight="1" x14ac:dyDescent="0.3">
      <c r="A281" s="40"/>
      <c r="E281" s="37"/>
      <c r="F281" s="37"/>
      <c r="G281" s="37"/>
      <c r="H281" s="38"/>
      <c r="K281" s="13"/>
      <c r="L281" s="13"/>
      <c r="M281" s="13"/>
    </row>
    <row r="282" spans="1:13" s="41" customFormat="1" ht="30" customHeight="1" x14ac:dyDescent="0.3">
      <c r="A282" s="40"/>
      <c r="E282" s="37"/>
      <c r="F282" s="37"/>
      <c r="G282" s="37"/>
      <c r="H282" s="38"/>
      <c r="K282" s="13"/>
      <c r="L282" s="13"/>
      <c r="M282" s="13"/>
    </row>
    <row r="283" spans="1:13" s="41" customFormat="1" ht="30" customHeight="1" x14ac:dyDescent="0.3">
      <c r="A283" s="40"/>
      <c r="E283" s="37"/>
      <c r="F283" s="37"/>
      <c r="G283" s="37"/>
      <c r="H283" s="38"/>
      <c r="K283" s="13"/>
      <c r="L283" s="13"/>
      <c r="M283" s="13"/>
    </row>
    <row r="284" spans="1:13" s="41" customFormat="1" ht="30" customHeight="1" x14ac:dyDescent="0.3">
      <c r="A284" s="40"/>
      <c r="E284" s="37"/>
      <c r="F284" s="37"/>
      <c r="G284" s="37"/>
      <c r="H284" s="38"/>
      <c r="K284" s="13"/>
      <c r="L284" s="13"/>
      <c r="M284" s="13"/>
    </row>
    <row r="285" spans="1:13" s="41" customFormat="1" ht="30" customHeight="1" x14ac:dyDescent="0.3">
      <c r="A285" s="40"/>
      <c r="E285" s="37"/>
      <c r="F285" s="37"/>
      <c r="G285" s="37"/>
      <c r="H285" s="38"/>
      <c r="K285" s="13"/>
      <c r="L285" s="13"/>
      <c r="M285" s="13"/>
    </row>
    <row r="286" spans="1:13" s="41" customFormat="1" ht="30" customHeight="1" x14ac:dyDescent="0.3">
      <c r="A286" s="40"/>
      <c r="E286" s="37"/>
      <c r="F286" s="37"/>
      <c r="G286" s="37"/>
      <c r="H286" s="38"/>
      <c r="K286" s="13"/>
      <c r="L286" s="13"/>
      <c r="M286" s="13"/>
    </row>
    <row r="287" spans="1:13" s="41" customFormat="1" ht="30" customHeight="1" x14ac:dyDescent="0.3">
      <c r="A287" s="40"/>
      <c r="E287" s="37"/>
      <c r="F287" s="37"/>
      <c r="G287" s="37"/>
      <c r="H287" s="38"/>
      <c r="K287" s="13"/>
      <c r="L287" s="13"/>
      <c r="M287" s="13"/>
    </row>
    <row r="288" spans="1:13" s="41" customFormat="1" ht="30" customHeight="1" x14ac:dyDescent="0.3">
      <c r="A288" s="40"/>
      <c r="E288" s="37"/>
      <c r="F288" s="37"/>
      <c r="G288" s="37"/>
      <c r="H288" s="38"/>
      <c r="K288" s="13"/>
      <c r="L288" s="13"/>
      <c r="M288" s="13"/>
    </row>
    <row r="289" spans="1:13" s="41" customFormat="1" ht="30" customHeight="1" x14ac:dyDescent="0.3">
      <c r="A289" s="40"/>
      <c r="E289" s="37"/>
      <c r="F289" s="37"/>
      <c r="G289" s="37"/>
      <c r="H289" s="38"/>
      <c r="K289" s="13"/>
      <c r="L289" s="13"/>
      <c r="M289" s="13"/>
    </row>
    <row r="290" spans="1:13" s="41" customFormat="1" ht="30" customHeight="1" x14ac:dyDescent="0.3">
      <c r="A290" s="40"/>
      <c r="E290" s="37"/>
      <c r="F290" s="37"/>
      <c r="G290" s="37"/>
      <c r="H290" s="38"/>
      <c r="K290" s="13"/>
      <c r="L290" s="13"/>
      <c r="M290" s="13"/>
    </row>
    <row r="291" spans="1:13" s="41" customFormat="1" ht="30" customHeight="1" x14ac:dyDescent="0.3">
      <c r="A291" s="40"/>
      <c r="E291" s="37"/>
      <c r="F291" s="37"/>
      <c r="G291" s="37"/>
      <c r="H291" s="38"/>
      <c r="K291" s="13"/>
      <c r="L291" s="13"/>
      <c r="M291" s="13"/>
    </row>
    <row r="292" spans="1:13" s="41" customFormat="1" ht="30" customHeight="1" x14ac:dyDescent="0.3">
      <c r="A292" s="40"/>
      <c r="E292" s="37"/>
      <c r="F292" s="37"/>
      <c r="G292" s="37"/>
      <c r="H292" s="38"/>
      <c r="K292" s="13"/>
      <c r="L292" s="13"/>
      <c r="M292" s="13"/>
    </row>
    <row r="293" spans="1:13" s="41" customFormat="1" ht="30" customHeight="1" x14ac:dyDescent="0.3">
      <c r="A293" s="40"/>
      <c r="E293" s="37"/>
      <c r="F293" s="37"/>
      <c r="G293" s="37"/>
      <c r="H293" s="38"/>
      <c r="K293" s="13"/>
      <c r="L293" s="13"/>
      <c r="M293" s="13"/>
    </row>
    <row r="294" spans="1:13" s="41" customFormat="1" ht="30" customHeight="1" x14ac:dyDescent="0.3">
      <c r="A294" s="40"/>
      <c r="E294" s="37"/>
      <c r="F294" s="37"/>
      <c r="G294" s="37"/>
      <c r="H294" s="38"/>
      <c r="K294" s="13"/>
      <c r="L294" s="13"/>
      <c r="M294" s="13"/>
    </row>
    <row r="295" spans="1:13" s="41" customFormat="1" ht="30" customHeight="1" x14ac:dyDescent="0.3">
      <c r="A295" s="40"/>
      <c r="E295" s="37"/>
      <c r="F295" s="37"/>
      <c r="G295" s="37"/>
      <c r="H295" s="38"/>
      <c r="K295" s="13"/>
      <c r="L295" s="13"/>
      <c r="M295" s="13"/>
    </row>
    <row r="296" spans="1:13" s="41" customFormat="1" ht="30" customHeight="1" x14ac:dyDescent="0.3">
      <c r="A296" s="40"/>
      <c r="E296" s="37"/>
      <c r="F296" s="37"/>
      <c r="G296" s="37"/>
      <c r="H296" s="38"/>
      <c r="K296" s="13"/>
      <c r="L296" s="13"/>
      <c r="M296" s="13"/>
    </row>
    <row r="297" spans="1:13" s="41" customFormat="1" ht="30" customHeight="1" x14ac:dyDescent="0.3">
      <c r="A297" s="40"/>
      <c r="E297" s="37"/>
      <c r="F297" s="37"/>
      <c r="G297" s="37"/>
      <c r="H297" s="38"/>
      <c r="K297" s="13"/>
      <c r="L297" s="13"/>
      <c r="M297" s="13"/>
    </row>
    <row r="298" spans="1:13" s="41" customFormat="1" ht="30" customHeight="1" x14ac:dyDescent="0.3">
      <c r="A298" s="40"/>
      <c r="E298" s="37"/>
      <c r="F298" s="37"/>
      <c r="G298" s="37"/>
      <c r="H298" s="38"/>
      <c r="K298" s="13"/>
      <c r="L298" s="13"/>
      <c r="M298" s="13"/>
    </row>
    <row r="299" spans="1:13" s="41" customFormat="1" ht="30" customHeight="1" x14ac:dyDescent="0.3">
      <c r="A299" s="40"/>
      <c r="E299" s="37"/>
      <c r="F299" s="37"/>
      <c r="G299" s="37"/>
      <c r="H299" s="38"/>
      <c r="K299" s="13"/>
      <c r="L299" s="13"/>
      <c r="M299" s="13"/>
    </row>
    <row r="300" spans="1:13" s="41" customFormat="1" ht="30" customHeight="1" x14ac:dyDescent="0.3">
      <c r="A300" s="40"/>
      <c r="E300" s="37"/>
      <c r="F300" s="37"/>
      <c r="G300" s="37"/>
      <c r="H300" s="38"/>
      <c r="K300" s="13"/>
      <c r="L300" s="13"/>
      <c r="M300" s="13"/>
    </row>
    <row r="301" spans="1:13" s="41" customFormat="1" ht="30" customHeight="1" x14ac:dyDescent="0.3">
      <c r="A301" s="40"/>
      <c r="E301" s="37"/>
      <c r="F301" s="37"/>
      <c r="G301" s="37"/>
      <c r="H301" s="38"/>
      <c r="K301" s="13"/>
      <c r="L301" s="13"/>
      <c r="M301" s="13"/>
    </row>
    <row r="302" spans="1:13" s="41" customFormat="1" ht="30" customHeight="1" x14ac:dyDescent="0.3">
      <c r="A302" s="40"/>
      <c r="E302" s="37"/>
      <c r="F302" s="37"/>
      <c r="G302" s="37"/>
      <c r="H302" s="38"/>
      <c r="K302" s="13"/>
      <c r="L302" s="13"/>
      <c r="M302" s="13"/>
    </row>
    <row r="303" spans="1:13" s="41" customFormat="1" ht="30" customHeight="1" x14ac:dyDescent="0.3">
      <c r="A303" s="40"/>
      <c r="E303" s="37"/>
      <c r="F303" s="37"/>
      <c r="G303" s="37"/>
      <c r="H303" s="38"/>
      <c r="K303" s="13"/>
      <c r="L303" s="13"/>
      <c r="M303" s="13"/>
    </row>
    <row r="304" spans="1:13" s="41" customFormat="1" ht="30" customHeight="1" x14ac:dyDescent="0.3">
      <c r="A304" s="40"/>
      <c r="E304" s="37"/>
      <c r="F304" s="37"/>
      <c r="G304" s="37"/>
      <c r="H304" s="38"/>
      <c r="K304" s="13"/>
      <c r="L304" s="13"/>
      <c r="M304" s="13"/>
    </row>
    <row r="305" spans="1:13" s="41" customFormat="1" ht="30" customHeight="1" x14ac:dyDescent="0.3">
      <c r="A305" s="40"/>
      <c r="E305" s="37"/>
      <c r="F305" s="37"/>
      <c r="G305" s="37"/>
      <c r="H305" s="38"/>
      <c r="K305" s="13"/>
      <c r="L305" s="13"/>
      <c r="M305" s="13"/>
    </row>
    <row r="306" spans="1:13" s="41" customFormat="1" ht="30" customHeight="1" x14ac:dyDescent="0.3">
      <c r="A306" s="40"/>
      <c r="E306" s="37"/>
      <c r="F306" s="37"/>
      <c r="G306" s="37"/>
      <c r="H306" s="38"/>
      <c r="K306" s="13"/>
      <c r="L306" s="13"/>
      <c r="M306" s="13"/>
    </row>
    <row r="307" spans="1:13" s="41" customFormat="1" ht="30" customHeight="1" x14ac:dyDescent="0.3">
      <c r="A307" s="40"/>
      <c r="E307" s="37"/>
      <c r="F307" s="37"/>
      <c r="G307" s="37"/>
      <c r="H307" s="38"/>
      <c r="K307" s="13"/>
      <c r="L307" s="13"/>
      <c r="M307" s="13"/>
    </row>
    <row r="308" spans="1:13" s="41" customFormat="1" ht="30" customHeight="1" x14ac:dyDescent="0.3">
      <c r="A308" s="40"/>
      <c r="E308" s="37"/>
      <c r="F308" s="37"/>
      <c r="G308" s="37"/>
      <c r="H308" s="38"/>
      <c r="K308" s="13"/>
      <c r="L308" s="13"/>
      <c r="M308" s="13"/>
    </row>
    <row r="309" spans="1:13" s="41" customFormat="1" ht="30" customHeight="1" x14ac:dyDescent="0.3">
      <c r="A309" s="40"/>
      <c r="E309" s="37"/>
      <c r="F309" s="37"/>
      <c r="G309" s="37"/>
      <c r="H309" s="38"/>
      <c r="K309" s="13"/>
      <c r="L309" s="13"/>
      <c r="M309" s="13"/>
    </row>
    <row r="310" spans="1:13" s="41" customFormat="1" ht="30" customHeight="1" x14ac:dyDescent="0.3">
      <c r="A310" s="40"/>
      <c r="E310" s="37"/>
      <c r="F310" s="37"/>
      <c r="G310" s="37"/>
      <c r="H310" s="38"/>
      <c r="K310" s="13"/>
      <c r="L310" s="13"/>
      <c r="M310" s="13"/>
    </row>
    <row r="311" spans="1:13" s="41" customFormat="1" ht="30" customHeight="1" x14ac:dyDescent="0.3">
      <c r="A311" s="40"/>
      <c r="E311" s="37"/>
      <c r="F311" s="37"/>
      <c r="G311" s="37"/>
      <c r="H311" s="38"/>
      <c r="K311" s="13"/>
      <c r="L311" s="13"/>
      <c r="M311" s="13"/>
    </row>
    <row r="312" spans="1:13" s="41" customFormat="1" ht="30" customHeight="1" x14ac:dyDescent="0.3">
      <c r="A312" s="40"/>
      <c r="E312" s="37"/>
      <c r="F312" s="37"/>
      <c r="G312" s="37"/>
      <c r="H312" s="38"/>
      <c r="K312" s="13"/>
      <c r="L312" s="13"/>
      <c r="M312" s="13"/>
    </row>
    <row r="313" spans="1:13" s="41" customFormat="1" ht="30" customHeight="1" x14ac:dyDescent="0.3">
      <c r="A313" s="40"/>
      <c r="E313" s="37"/>
      <c r="F313" s="37"/>
      <c r="G313" s="37"/>
      <c r="H313" s="38"/>
      <c r="K313" s="13"/>
      <c r="L313" s="13"/>
      <c r="M313" s="13"/>
    </row>
    <row r="314" spans="1:13" s="41" customFormat="1" ht="30" customHeight="1" x14ac:dyDescent="0.3">
      <c r="A314" s="40"/>
      <c r="E314" s="37"/>
      <c r="F314" s="37"/>
      <c r="G314" s="37"/>
      <c r="H314" s="38"/>
      <c r="K314" s="13"/>
      <c r="L314" s="13"/>
      <c r="M314" s="13"/>
    </row>
    <row r="315" spans="1:13" s="41" customFormat="1" ht="30" customHeight="1" x14ac:dyDescent="0.3">
      <c r="A315" s="40"/>
      <c r="E315" s="37"/>
      <c r="F315" s="37"/>
      <c r="G315" s="37"/>
      <c r="H315" s="38"/>
      <c r="K315" s="13"/>
      <c r="L315" s="13"/>
      <c r="M315" s="13"/>
    </row>
    <row r="316" spans="1:13" s="41" customFormat="1" ht="30" customHeight="1" x14ac:dyDescent="0.3">
      <c r="A316" s="40"/>
      <c r="E316" s="37"/>
      <c r="F316" s="37"/>
      <c r="G316" s="37"/>
      <c r="H316" s="38"/>
      <c r="K316" s="13"/>
      <c r="L316" s="13"/>
      <c r="M316" s="13"/>
    </row>
    <row r="317" spans="1:13" s="41" customFormat="1" ht="30" customHeight="1" x14ac:dyDescent="0.3">
      <c r="A317" s="40"/>
      <c r="E317" s="37"/>
      <c r="F317" s="37"/>
      <c r="G317" s="37"/>
      <c r="H317" s="38"/>
      <c r="K317" s="13"/>
      <c r="L317" s="13"/>
      <c r="M317" s="13"/>
    </row>
    <row r="318" spans="1:13" s="41" customFormat="1" ht="30" customHeight="1" x14ac:dyDescent="0.3">
      <c r="A318" s="40"/>
      <c r="E318" s="37"/>
      <c r="F318" s="37"/>
      <c r="G318" s="37"/>
      <c r="H318" s="38"/>
      <c r="K318" s="13"/>
      <c r="L318" s="13"/>
      <c r="M318" s="13"/>
    </row>
    <row r="319" spans="1:13" s="41" customFormat="1" ht="30" customHeight="1" x14ac:dyDescent="0.3">
      <c r="A319" s="40"/>
      <c r="E319" s="37"/>
      <c r="F319" s="37"/>
      <c r="G319" s="37"/>
      <c r="H319" s="38"/>
      <c r="K319" s="13"/>
      <c r="L319" s="13"/>
      <c r="M319" s="13"/>
    </row>
    <row r="320" spans="1:13" s="41" customFormat="1" ht="30" customHeight="1" x14ac:dyDescent="0.3">
      <c r="A320" s="40"/>
      <c r="E320" s="37"/>
      <c r="F320" s="37"/>
      <c r="G320" s="37"/>
      <c r="H320" s="38"/>
      <c r="K320" s="13"/>
      <c r="L320" s="13"/>
      <c r="M320" s="13"/>
    </row>
    <row r="321" spans="1:13" s="41" customFormat="1" ht="30" customHeight="1" x14ac:dyDescent="0.3">
      <c r="A321" s="40"/>
      <c r="E321" s="37"/>
      <c r="F321" s="37"/>
      <c r="G321" s="37"/>
      <c r="H321" s="38"/>
      <c r="K321" s="13"/>
      <c r="L321" s="13"/>
      <c r="M321" s="13"/>
    </row>
    <row r="322" spans="1:13" s="41" customFormat="1" ht="30" customHeight="1" x14ac:dyDescent="0.3">
      <c r="A322" s="40"/>
      <c r="E322" s="37"/>
      <c r="F322" s="37"/>
      <c r="G322" s="37"/>
      <c r="H322" s="38"/>
      <c r="K322" s="13"/>
      <c r="L322" s="13"/>
      <c r="M322" s="13"/>
    </row>
    <row r="323" spans="1:13" s="41" customFormat="1" ht="30" customHeight="1" x14ac:dyDescent="0.3">
      <c r="A323" s="40"/>
      <c r="E323" s="37"/>
      <c r="F323" s="37"/>
      <c r="G323" s="37"/>
      <c r="H323" s="38"/>
      <c r="K323" s="13"/>
      <c r="L323" s="13"/>
      <c r="M323" s="13"/>
    </row>
    <row r="324" spans="1:13" s="41" customFormat="1" ht="30" customHeight="1" x14ac:dyDescent="0.3">
      <c r="A324" s="40"/>
      <c r="E324" s="37"/>
      <c r="F324" s="37"/>
      <c r="G324" s="37"/>
      <c r="H324" s="38"/>
      <c r="K324" s="13"/>
      <c r="L324" s="13"/>
      <c r="M324" s="13"/>
    </row>
    <row r="325" spans="1:13" s="41" customFormat="1" ht="30" customHeight="1" x14ac:dyDescent="0.3">
      <c r="A325" s="40"/>
      <c r="E325" s="37"/>
      <c r="F325" s="37"/>
      <c r="G325" s="37"/>
      <c r="H325" s="38"/>
      <c r="K325" s="13"/>
      <c r="L325" s="13"/>
      <c r="M325" s="13"/>
    </row>
    <row r="326" spans="1:13" s="41" customFormat="1" ht="30" customHeight="1" x14ac:dyDescent="0.3">
      <c r="A326" s="40"/>
      <c r="E326" s="37"/>
      <c r="F326" s="37"/>
      <c r="G326" s="37"/>
      <c r="H326" s="38"/>
      <c r="K326" s="13"/>
      <c r="L326" s="13"/>
      <c r="M326" s="13"/>
    </row>
    <row r="327" spans="1:13" s="41" customFormat="1" ht="30" customHeight="1" x14ac:dyDescent="0.3">
      <c r="A327" s="40"/>
      <c r="E327" s="37"/>
      <c r="F327" s="37"/>
      <c r="G327" s="37"/>
      <c r="H327" s="38"/>
      <c r="K327" s="13"/>
      <c r="L327" s="13"/>
      <c r="M327" s="13"/>
    </row>
    <row r="328" spans="1:13" s="41" customFormat="1" ht="30" customHeight="1" x14ac:dyDescent="0.3">
      <c r="A328" s="40"/>
      <c r="E328" s="37"/>
      <c r="F328" s="37"/>
      <c r="G328" s="37"/>
      <c r="H328" s="38"/>
      <c r="K328" s="13"/>
      <c r="L328" s="13"/>
      <c r="M328" s="13"/>
    </row>
    <row r="329" spans="1:13" s="41" customFormat="1" ht="30" customHeight="1" x14ac:dyDescent="0.3">
      <c r="A329" s="40"/>
      <c r="E329" s="37"/>
      <c r="F329" s="37"/>
      <c r="G329" s="37"/>
      <c r="H329" s="38"/>
      <c r="K329" s="13"/>
      <c r="L329" s="13"/>
      <c r="M329" s="13"/>
    </row>
    <row r="330" spans="1:13" s="41" customFormat="1" ht="30" customHeight="1" x14ac:dyDescent="0.3">
      <c r="A330" s="40"/>
      <c r="E330" s="37"/>
      <c r="F330" s="37"/>
      <c r="G330" s="37"/>
      <c r="H330" s="38"/>
      <c r="K330" s="13"/>
      <c r="L330" s="13"/>
      <c r="M330" s="13"/>
    </row>
    <row r="331" spans="1:13" s="41" customFormat="1" ht="30" customHeight="1" x14ac:dyDescent="0.3">
      <c r="A331" s="40"/>
      <c r="E331" s="37"/>
      <c r="F331" s="37"/>
      <c r="G331" s="37"/>
      <c r="H331" s="38"/>
      <c r="K331" s="13"/>
      <c r="L331" s="13"/>
      <c r="M331" s="13"/>
    </row>
    <row r="332" spans="1:13" s="41" customFormat="1" ht="30" customHeight="1" x14ac:dyDescent="0.3">
      <c r="A332" s="40"/>
      <c r="E332" s="37"/>
      <c r="F332" s="37"/>
      <c r="G332" s="37"/>
      <c r="H332" s="38"/>
      <c r="K332" s="13"/>
      <c r="L332" s="13"/>
      <c r="M332" s="13"/>
    </row>
    <row r="333" spans="1:13" s="41" customFormat="1" ht="30" customHeight="1" x14ac:dyDescent="0.3">
      <c r="A333" s="40"/>
      <c r="E333" s="37"/>
      <c r="F333" s="37"/>
      <c r="G333" s="37"/>
      <c r="H333" s="38"/>
      <c r="K333" s="13"/>
      <c r="L333" s="13"/>
      <c r="M333" s="13"/>
    </row>
    <row r="334" spans="1:13" s="41" customFormat="1" ht="30" customHeight="1" x14ac:dyDescent="0.3">
      <c r="A334" s="40"/>
      <c r="E334" s="37"/>
      <c r="F334" s="37"/>
      <c r="G334" s="37"/>
      <c r="H334" s="38"/>
      <c r="K334" s="13"/>
      <c r="L334" s="13"/>
      <c r="M334" s="13"/>
    </row>
    <row r="335" spans="1:13" s="41" customFormat="1" ht="30" customHeight="1" x14ac:dyDescent="0.3">
      <c r="A335" s="40"/>
      <c r="E335" s="37"/>
      <c r="F335" s="37"/>
      <c r="G335" s="37"/>
      <c r="H335" s="38"/>
      <c r="K335" s="13"/>
      <c r="L335" s="13"/>
      <c r="M335" s="13"/>
    </row>
    <row r="336" spans="1:13" s="41" customFormat="1" ht="30" customHeight="1" x14ac:dyDescent="0.3">
      <c r="A336" s="40"/>
      <c r="E336" s="37"/>
      <c r="F336" s="37"/>
      <c r="G336" s="37"/>
      <c r="H336" s="38"/>
      <c r="K336" s="13"/>
      <c r="L336" s="13"/>
      <c r="M336" s="13"/>
    </row>
    <row r="337" spans="1:13" s="41" customFormat="1" ht="30" customHeight="1" x14ac:dyDescent="0.3">
      <c r="A337" s="40"/>
      <c r="E337" s="37"/>
      <c r="F337" s="37"/>
      <c r="G337" s="37"/>
      <c r="H337" s="38"/>
      <c r="K337" s="13"/>
      <c r="L337" s="13"/>
      <c r="M337" s="13"/>
    </row>
    <row r="338" spans="1:13" s="41" customFormat="1" ht="30" customHeight="1" x14ac:dyDescent="0.3">
      <c r="A338" s="40"/>
      <c r="E338" s="37"/>
      <c r="F338" s="37"/>
      <c r="G338" s="37"/>
      <c r="H338" s="38"/>
      <c r="K338" s="13"/>
      <c r="L338" s="13"/>
      <c r="M338" s="13"/>
    </row>
    <row r="339" spans="1:13" s="41" customFormat="1" ht="30" customHeight="1" x14ac:dyDescent="0.3">
      <c r="A339" s="40"/>
      <c r="E339" s="37"/>
      <c r="F339" s="37"/>
      <c r="G339" s="37"/>
      <c r="H339" s="38"/>
      <c r="K339" s="13"/>
      <c r="L339" s="13"/>
      <c r="M339" s="13"/>
    </row>
    <row r="340" spans="1:13" s="41" customFormat="1" ht="30" customHeight="1" x14ac:dyDescent="0.3">
      <c r="A340" s="40"/>
      <c r="E340" s="37"/>
      <c r="F340" s="37"/>
      <c r="G340" s="37"/>
      <c r="H340" s="38"/>
      <c r="K340" s="13"/>
      <c r="L340" s="13"/>
      <c r="M340" s="13"/>
    </row>
    <row r="341" spans="1:13" s="41" customFormat="1" ht="30" customHeight="1" x14ac:dyDescent="0.3">
      <c r="A341" s="40"/>
      <c r="E341" s="37"/>
      <c r="F341" s="37"/>
      <c r="G341" s="37"/>
      <c r="H341" s="38"/>
      <c r="K341" s="13"/>
      <c r="L341" s="13"/>
      <c r="M341" s="13"/>
    </row>
    <row r="342" spans="1:13" s="41" customFormat="1" ht="30" customHeight="1" x14ac:dyDescent="0.3">
      <c r="A342" s="40"/>
      <c r="E342" s="37"/>
      <c r="F342" s="37"/>
      <c r="G342" s="37"/>
      <c r="H342" s="38"/>
      <c r="K342" s="13"/>
      <c r="L342" s="13"/>
      <c r="M342" s="13"/>
    </row>
    <row r="343" spans="1:13" s="41" customFormat="1" ht="30" customHeight="1" x14ac:dyDescent="0.3">
      <c r="A343" s="40"/>
      <c r="E343" s="37"/>
      <c r="F343" s="37"/>
      <c r="G343" s="37"/>
      <c r="H343" s="38"/>
      <c r="K343" s="13"/>
      <c r="L343" s="13"/>
      <c r="M343" s="13"/>
    </row>
    <row r="344" spans="1:13" s="41" customFormat="1" ht="30" customHeight="1" x14ac:dyDescent="0.3">
      <c r="A344" s="40"/>
      <c r="E344" s="37"/>
      <c r="F344" s="37"/>
      <c r="G344" s="37"/>
      <c r="H344" s="38"/>
      <c r="K344" s="13"/>
      <c r="L344" s="13"/>
      <c r="M344" s="13"/>
    </row>
    <row r="345" spans="1:13" s="41" customFormat="1" ht="30" customHeight="1" x14ac:dyDescent="0.3">
      <c r="A345" s="40"/>
      <c r="E345" s="37"/>
      <c r="F345" s="37"/>
      <c r="G345" s="37"/>
      <c r="H345" s="38"/>
      <c r="K345" s="13"/>
      <c r="L345" s="13"/>
      <c r="M345" s="13"/>
    </row>
    <row r="346" spans="1:13" s="41" customFormat="1" ht="30" customHeight="1" x14ac:dyDescent="0.3">
      <c r="A346" s="40"/>
      <c r="E346" s="37"/>
      <c r="F346" s="37"/>
      <c r="G346" s="37"/>
      <c r="H346" s="38"/>
      <c r="K346" s="13"/>
      <c r="L346" s="13"/>
      <c r="M346" s="13"/>
    </row>
    <row r="347" spans="1:13" s="41" customFormat="1" ht="30" customHeight="1" x14ac:dyDescent="0.3">
      <c r="A347" s="40"/>
      <c r="E347" s="37"/>
      <c r="F347" s="37"/>
      <c r="G347" s="37"/>
      <c r="H347" s="38"/>
      <c r="K347" s="13"/>
      <c r="L347" s="13"/>
      <c r="M347" s="13"/>
    </row>
    <row r="348" spans="1:13" s="41" customFormat="1" ht="30" customHeight="1" x14ac:dyDescent="0.3">
      <c r="A348" s="40"/>
      <c r="E348" s="37"/>
      <c r="F348" s="37"/>
      <c r="G348" s="37"/>
      <c r="H348" s="38"/>
      <c r="K348" s="13"/>
      <c r="L348" s="13"/>
      <c r="M348" s="13"/>
    </row>
    <row r="349" spans="1:13" s="41" customFormat="1" ht="30" customHeight="1" x14ac:dyDescent="0.3">
      <c r="A349" s="40"/>
      <c r="E349" s="37"/>
      <c r="F349" s="37"/>
      <c r="G349" s="37"/>
      <c r="H349" s="38"/>
      <c r="K349" s="13"/>
      <c r="L349" s="13"/>
      <c r="M349" s="13"/>
    </row>
    <row r="350" spans="1:13" s="41" customFormat="1" ht="30" customHeight="1" x14ac:dyDescent="0.3">
      <c r="A350" s="40"/>
      <c r="E350" s="37"/>
      <c r="F350" s="37"/>
      <c r="G350" s="37"/>
      <c r="H350" s="38"/>
      <c r="K350" s="13"/>
      <c r="L350" s="13"/>
      <c r="M350" s="13"/>
    </row>
    <row r="351" spans="1:13" s="41" customFormat="1" ht="30" customHeight="1" x14ac:dyDescent="0.3">
      <c r="A351" s="40"/>
      <c r="E351" s="37"/>
      <c r="F351" s="37"/>
      <c r="G351" s="37"/>
      <c r="H351" s="38"/>
      <c r="K351" s="13"/>
      <c r="L351" s="13"/>
      <c r="M351" s="13"/>
    </row>
    <row r="352" spans="1:13" s="41" customFormat="1" ht="30" customHeight="1" x14ac:dyDescent="0.3">
      <c r="A352" s="40"/>
      <c r="E352" s="37"/>
      <c r="F352" s="37"/>
      <c r="G352" s="37"/>
      <c r="H352" s="38"/>
      <c r="K352" s="13"/>
      <c r="L352" s="13"/>
      <c r="M352" s="13"/>
    </row>
    <row r="353" spans="1:13" s="41" customFormat="1" ht="30" customHeight="1" x14ac:dyDescent="0.3">
      <c r="A353" s="40"/>
      <c r="E353" s="37"/>
      <c r="F353" s="37"/>
      <c r="G353" s="37"/>
      <c r="H353" s="38"/>
      <c r="K353" s="13"/>
      <c r="L353" s="13"/>
      <c r="M353" s="13"/>
    </row>
    <row r="354" spans="1:13" s="41" customFormat="1" ht="30" customHeight="1" x14ac:dyDescent="0.3">
      <c r="A354" s="40"/>
      <c r="E354" s="37"/>
      <c r="F354" s="37"/>
      <c r="G354" s="37"/>
      <c r="H354" s="38"/>
      <c r="K354" s="13"/>
      <c r="L354" s="13"/>
      <c r="M354" s="13"/>
    </row>
    <row r="355" spans="1:13" s="41" customFormat="1" ht="30" customHeight="1" x14ac:dyDescent="0.3">
      <c r="A355" s="40"/>
      <c r="E355" s="37"/>
      <c r="F355" s="37"/>
      <c r="G355" s="37"/>
      <c r="H355" s="38"/>
      <c r="K355" s="13"/>
      <c r="L355" s="13"/>
      <c r="M355" s="13"/>
    </row>
    <row r="356" spans="1:13" s="41" customFormat="1" ht="30" customHeight="1" x14ac:dyDescent="0.3">
      <c r="A356" s="40"/>
      <c r="E356" s="37"/>
      <c r="F356" s="37"/>
      <c r="G356" s="37"/>
      <c r="H356" s="38"/>
      <c r="K356" s="13"/>
      <c r="L356" s="13"/>
      <c r="M356" s="13"/>
    </row>
    <row r="357" spans="1:13" s="41" customFormat="1" ht="30" customHeight="1" x14ac:dyDescent="0.3">
      <c r="A357" s="40"/>
      <c r="E357" s="37"/>
      <c r="F357" s="37"/>
      <c r="G357" s="37"/>
      <c r="H357" s="38"/>
      <c r="K357" s="13"/>
      <c r="L357" s="13"/>
      <c r="M357" s="13"/>
    </row>
    <row r="358" spans="1:13" s="41" customFormat="1" ht="30" customHeight="1" x14ac:dyDescent="0.3">
      <c r="A358" s="40"/>
      <c r="E358" s="37"/>
      <c r="F358" s="37"/>
      <c r="G358" s="37"/>
      <c r="H358" s="38"/>
      <c r="K358" s="13"/>
      <c r="L358" s="13"/>
      <c r="M358" s="13"/>
    </row>
    <row r="359" spans="1:13" s="41" customFormat="1" ht="30" customHeight="1" x14ac:dyDescent="0.3">
      <c r="A359" s="40"/>
      <c r="E359" s="37"/>
      <c r="F359" s="37"/>
      <c r="G359" s="37"/>
      <c r="H359" s="38"/>
      <c r="K359" s="13"/>
      <c r="L359" s="13"/>
      <c r="M359" s="13"/>
    </row>
    <row r="360" spans="1:13" s="41" customFormat="1" ht="30" customHeight="1" x14ac:dyDescent="0.3">
      <c r="A360" s="40"/>
      <c r="E360" s="37"/>
      <c r="F360" s="37"/>
      <c r="G360" s="37"/>
      <c r="H360" s="38"/>
      <c r="K360" s="13"/>
      <c r="L360" s="13"/>
      <c r="M360" s="13"/>
    </row>
    <row r="361" spans="1:13" s="41" customFormat="1" ht="30" customHeight="1" x14ac:dyDescent="0.3">
      <c r="A361" s="40"/>
      <c r="E361" s="37"/>
      <c r="F361" s="37"/>
      <c r="G361" s="37"/>
      <c r="H361" s="38"/>
      <c r="K361" s="13"/>
      <c r="L361" s="13"/>
      <c r="M361" s="13"/>
    </row>
    <row r="362" spans="1:13" s="41" customFormat="1" ht="30" customHeight="1" x14ac:dyDescent="0.3">
      <c r="A362" s="40"/>
      <c r="E362" s="37"/>
      <c r="F362" s="37"/>
      <c r="G362" s="37"/>
      <c r="H362" s="38"/>
      <c r="K362" s="13"/>
      <c r="L362" s="13"/>
      <c r="M362" s="13"/>
    </row>
    <row r="363" spans="1:13" s="41" customFormat="1" ht="30" customHeight="1" x14ac:dyDescent="0.3">
      <c r="A363" s="40"/>
      <c r="E363" s="37"/>
      <c r="F363" s="37"/>
      <c r="G363" s="37"/>
      <c r="H363" s="38"/>
      <c r="K363" s="13"/>
      <c r="L363" s="13"/>
      <c r="M363" s="13"/>
    </row>
    <row r="364" spans="1:13" s="41" customFormat="1" ht="30" customHeight="1" x14ac:dyDescent="0.3">
      <c r="A364" s="40"/>
      <c r="E364" s="37"/>
      <c r="F364" s="37"/>
      <c r="G364" s="37"/>
      <c r="H364" s="38"/>
      <c r="K364" s="13"/>
      <c r="L364" s="13"/>
      <c r="M364" s="13"/>
    </row>
    <row r="365" spans="1:13" s="41" customFormat="1" ht="30" customHeight="1" x14ac:dyDescent="0.3">
      <c r="A365" s="40"/>
      <c r="E365" s="37"/>
      <c r="F365" s="37"/>
      <c r="G365" s="37"/>
      <c r="H365" s="38"/>
      <c r="K365" s="13"/>
      <c r="L365" s="13"/>
      <c r="M365" s="13"/>
    </row>
    <row r="366" spans="1:13" s="41" customFormat="1" ht="30" customHeight="1" x14ac:dyDescent="0.3">
      <c r="A366" s="40"/>
      <c r="E366" s="37"/>
      <c r="F366" s="37"/>
      <c r="G366" s="37"/>
      <c r="H366" s="38"/>
      <c r="K366" s="13"/>
      <c r="L366" s="13"/>
      <c r="M366" s="13"/>
    </row>
    <row r="367" spans="1:13" s="41" customFormat="1" ht="30" customHeight="1" x14ac:dyDescent="0.3">
      <c r="A367" s="40"/>
      <c r="E367" s="37"/>
      <c r="F367" s="37"/>
      <c r="G367" s="37"/>
      <c r="H367" s="38"/>
      <c r="K367" s="13"/>
      <c r="L367" s="13"/>
      <c r="M367" s="13"/>
    </row>
    <row r="368" spans="1:13" s="41" customFormat="1" ht="30" customHeight="1" x14ac:dyDescent="0.3">
      <c r="A368" s="40"/>
      <c r="E368" s="37"/>
      <c r="F368" s="37"/>
      <c r="G368" s="37"/>
      <c r="H368" s="38"/>
      <c r="K368" s="13"/>
      <c r="L368" s="13"/>
      <c r="M368" s="13"/>
    </row>
    <row r="369" spans="1:13" s="41" customFormat="1" ht="30" customHeight="1" x14ac:dyDescent="0.3">
      <c r="A369" s="40"/>
      <c r="E369" s="37"/>
      <c r="F369" s="37"/>
      <c r="G369" s="37"/>
      <c r="H369" s="38"/>
      <c r="K369" s="13"/>
      <c r="L369" s="13"/>
      <c r="M369" s="13"/>
    </row>
    <row r="370" spans="1:13" s="41" customFormat="1" ht="30" customHeight="1" x14ac:dyDescent="0.3">
      <c r="A370" s="40"/>
      <c r="E370" s="37"/>
      <c r="F370" s="37"/>
      <c r="G370" s="37"/>
      <c r="H370" s="38"/>
      <c r="K370" s="13"/>
      <c r="L370" s="13"/>
      <c r="M370" s="13"/>
    </row>
    <row r="371" spans="1:13" s="41" customFormat="1" ht="30" customHeight="1" x14ac:dyDescent="0.3">
      <c r="A371" s="40"/>
      <c r="E371" s="37"/>
      <c r="F371" s="37"/>
      <c r="G371" s="37"/>
      <c r="H371" s="38"/>
      <c r="K371" s="13"/>
      <c r="L371" s="13"/>
      <c r="M371" s="13"/>
    </row>
    <row r="372" spans="1:13" s="41" customFormat="1" ht="30" customHeight="1" x14ac:dyDescent="0.3">
      <c r="A372" s="40"/>
      <c r="E372" s="37"/>
      <c r="F372" s="37"/>
      <c r="G372" s="37"/>
      <c r="H372" s="38"/>
      <c r="K372" s="13"/>
      <c r="L372" s="13"/>
      <c r="M372" s="13"/>
    </row>
    <row r="373" spans="1:13" s="41" customFormat="1" ht="30" customHeight="1" x14ac:dyDescent="0.3">
      <c r="A373" s="40"/>
      <c r="E373" s="37"/>
      <c r="F373" s="37"/>
      <c r="G373" s="37"/>
      <c r="H373" s="38"/>
      <c r="K373" s="13"/>
      <c r="L373" s="13"/>
      <c r="M373" s="13"/>
    </row>
    <row r="374" spans="1:13" s="41" customFormat="1" ht="30" customHeight="1" x14ac:dyDescent="0.3">
      <c r="A374" s="40"/>
      <c r="E374" s="37"/>
      <c r="F374" s="37"/>
      <c r="G374" s="37"/>
      <c r="H374" s="38"/>
      <c r="K374" s="13"/>
      <c r="L374" s="13"/>
      <c r="M374" s="13"/>
    </row>
    <row r="375" spans="1:13" s="41" customFormat="1" ht="30" customHeight="1" x14ac:dyDescent="0.3">
      <c r="A375" s="40"/>
      <c r="E375" s="37"/>
      <c r="F375" s="37"/>
      <c r="G375" s="37"/>
      <c r="H375" s="38"/>
      <c r="K375" s="13"/>
      <c r="L375" s="13"/>
      <c r="M375" s="13"/>
    </row>
    <row r="376" spans="1:13" s="41" customFormat="1" ht="30" customHeight="1" x14ac:dyDescent="0.3">
      <c r="A376" s="40"/>
      <c r="E376" s="37"/>
      <c r="F376" s="37"/>
      <c r="G376" s="37"/>
      <c r="H376" s="38"/>
      <c r="K376" s="13"/>
      <c r="L376" s="13"/>
      <c r="M376" s="13"/>
    </row>
    <row r="377" spans="1:13" s="41" customFormat="1" ht="30" customHeight="1" x14ac:dyDescent="0.3">
      <c r="A377" s="40"/>
      <c r="E377" s="37"/>
      <c r="F377" s="37"/>
      <c r="G377" s="37"/>
      <c r="H377" s="38"/>
      <c r="K377" s="13"/>
      <c r="L377" s="13"/>
      <c r="M377" s="13"/>
    </row>
    <row r="378" spans="1:13" s="41" customFormat="1" ht="30" customHeight="1" x14ac:dyDescent="0.3">
      <c r="A378" s="40"/>
      <c r="E378" s="37"/>
      <c r="F378" s="37"/>
      <c r="G378" s="37"/>
      <c r="H378" s="38"/>
      <c r="K378" s="13"/>
      <c r="L378" s="13"/>
      <c r="M378" s="13"/>
    </row>
    <row r="379" spans="1:13" s="41" customFormat="1" ht="30" customHeight="1" x14ac:dyDescent="0.3">
      <c r="A379" s="40"/>
      <c r="E379" s="37"/>
      <c r="F379" s="37"/>
      <c r="G379" s="37"/>
      <c r="H379" s="38"/>
      <c r="K379" s="13"/>
      <c r="L379" s="13"/>
      <c r="M379" s="13"/>
    </row>
    <row r="380" spans="1:13" s="41" customFormat="1" ht="30" customHeight="1" x14ac:dyDescent="0.3">
      <c r="A380" s="40"/>
      <c r="E380" s="37"/>
      <c r="F380" s="37"/>
      <c r="G380" s="37"/>
      <c r="H380" s="38"/>
      <c r="K380" s="13"/>
      <c r="L380" s="13"/>
      <c r="M380" s="13"/>
    </row>
    <row r="381" spans="1:13" s="41" customFormat="1" ht="30" customHeight="1" x14ac:dyDescent="0.3">
      <c r="A381" s="40"/>
      <c r="E381" s="37"/>
      <c r="F381" s="37"/>
      <c r="G381" s="37"/>
      <c r="H381" s="38"/>
      <c r="K381" s="13"/>
      <c r="L381" s="13"/>
      <c r="M381" s="13"/>
    </row>
    <row r="382" spans="1:13" s="41" customFormat="1" ht="30" customHeight="1" x14ac:dyDescent="0.3">
      <c r="A382" s="40"/>
      <c r="E382" s="37"/>
      <c r="F382" s="37"/>
      <c r="G382" s="37"/>
      <c r="H382" s="38"/>
      <c r="K382" s="13"/>
      <c r="L382" s="13"/>
      <c r="M382" s="13"/>
    </row>
    <row r="383" spans="1:13" s="41" customFormat="1" ht="30" customHeight="1" x14ac:dyDescent="0.3">
      <c r="A383" s="40"/>
      <c r="E383" s="37"/>
      <c r="F383" s="37"/>
      <c r="G383" s="37"/>
      <c r="H383" s="38"/>
      <c r="K383" s="13"/>
      <c r="L383" s="13"/>
      <c r="M383" s="13"/>
    </row>
    <row r="384" spans="1:13" s="41" customFormat="1" ht="30" customHeight="1" x14ac:dyDescent="0.3">
      <c r="A384" s="40"/>
      <c r="E384" s="37"/>
      <c r="F384" s="37"/>
      <c r="G384" s="37"/>
      <c r="H384" s="38"/>
      <c r="K384" s="13"/>
      <c r="L384" s="13"/>
      <c r="M384" s="13"/>
    </row>
    <row r="385" spans="1:13" s="41" customFormat="1" ht="30" customHeight="1" x14ac:dyDescent="0.3">
      <c r="A385" s="40"/>
      <c r="E385" s="37"/>
      <c r="F385" s="37"/>
      <c r="G385" s="37"/>
      <c r="H385" s="38"/>
      <c r="K385" s="13"/>
      <c r="L385" s="13"/>
      <c r="M385" s="13"/>
    </row>
    <row r="386" spans="1:13" s="41" customFormat="1" ht="30" customHeight="1" x14ac:dyDescent="0.3">
      <c r="A386" s="40"/>
      <c r="E386" s="37"/>
      <c r="F386" s="37"/>
      <c r="G386" s="37"/>
      <c r="H386" s="38"/>
      <c r="K386" s="13"/>
      <c r="L386" s="13"/>
      <c r="M386" s="13"/>
    </row>
    <row r="387" spans="1:13" s="41" customFormat="1" ht="30" customHeight="1" x14ac:dyDescent="0.3">
      <c r="A387" s="40"/>
      <c r="E387" s="37"/>
      <c r="F387" s="37"/>
      <c r="G387" s="37"/>
      <c r="H387" s="38"/>
      <c r="K387" s="13"/>
      <c r="L387" s="13"/>
      <c r="M387" s="13"/>
    </row>
    <row r="388" spans="1:13" s="41" customFormat="1" ht="30" customHeight="1" x14ac:dyDescent="0.3">
      <c r="A388" s="40"/>
      <c r="E388" s="37"/>
      <c r="F388" s="37"/>
      <c r="G388" s="37"/>
      <c r="H388" s="38"/>
      <c r="K388" s="13"/>
      <c r="L388" s="13"/>
      <c r="M388" s="13"/>
    </row>
    <row r="389" spans="1:13" s="41" customFormat="1" ht="30" customHeight="1" x14ac:dyDescent="0.3">
      <c r="A389" s="40"/>
      <c r="E389" s="37"/>
      <c r="F389" s="37"/>
      <c r="G389" s="37"/>
      <c r="H389" s="38"/>
      <c r="K389" s="13"/>
      <c r="L389" s="13"/>
      <c r="M389" s="13"/>
    </row>
    <row r="390" spans="1:13" s="41" customFormat="1" ht="30" customHeight="1" x14ac:dyDescent="0.3">
      <c r="A390" s="40"/>
      <c r="E390" s="37"/>
      <c r="F390" s="37"/>
      <c r="G390" s="37"/>
      <c r="H390" s="38"/>
      <c r="K390" s="13"/>
      <c r="L390" s="13"/>
      <c r="M390" s="13"/>
    </row>
    <row r="391" spans="1:13" s="41" customFormat="1" ht="30" customHeight="1" x14ac:dyDescent="0.3">
      <c r="A391" s="40"/>
      <c r="E391" s="37"/>
      <c r="F391" s="37"/>
      <c r="G391" s="37"/>
      <c r="H391" s="38"/>
      <c r="K391" s="13"/>
      <c r="L391" s="13"/>
      <c r="M391" s="13"/>
    </row>
    <row r="392" spans="1:13" s="41" customFormat="1" ht="30" customHeight="1" x14ac:dyDescent="0.3">
      <c r="A392" s="40"/>
      <c r="E392" s="37"/>
      <c r="F392" s="37"/>
      <c r="G392" s="37"/>
      <c r="H392" s="38"/>
      <c r="K392" s="13"/>
      <c r="L392" s="13"/>
      <c r="M392" s="13"/>
    </row>
    <row r="393" spans="1:13" s="41" customFormat="1" ht="30" customHeight="1" x14ac:dyDescent="0.3">
      <c r="A393" s="40"/>
      <c r="E393" s="37"/>
      <c r="F393" s="37"/>
      <c r="G393" s="37"/>
      <c r="H393" s="38"/>
      <c r="K393" s="13"/>
      <c r="L393" s="13"/>
      <c r="M393" s="13"/>
    </row>
    <row r="394" spans="1:13" s="41" customFormat="1" ht="30" customHeight="1" x14ac:dyDescent="0.3">
      <c r="A394" s="40"/>
      <c r="E394" s="37"/>
      <c r="F394" s="37"/>
      <c r="G394" s="37"/>
      <c r="H394" s="38"/>
      <c r="K394" s="13"/>
      <c r="L394" s="13"/>
      <c r="M394" s="13"/>
    </row>
    <row r="395" spans="1:13" s="41" customFormat="1" ht="30" customHeight="1" x14ac:dyDescent="0.3">
      <c r="A395" s="40"/>
      <c r="E395" s="37"/>
      <c r="F395" s="37"/>
      <c r="G395" s="37"/>
      <c r="H395" s="38"/>
      <c r="K395" s="13"/>
      <c r="L395" s="13"/>
      <c r="M395" s="13"/>
    </row>
    <row r="396" spans="1:13" s="41" customFormat="1" ht="30" customHeight="1" x14ac:dyDescent="0.3">
      <c r="A396" s="40"/>
      <c r="E396" s="37"/>
      <c r="F396" s="37"/>
      <c r="G396" s="37"/>
      <c r="H396" s="38"/>
      <c r="K396" s="13"/>
      <c r="L396" s="13"/>
      <c r="M396" s="13"/>
    </row>
    <row r="397" spans="1:13" s="41" customFormat="1" ht="30" customHeight="1" x14ac:dyDescent="0.3">
      <c r="A397" s="40"/>
      <c r="E397" s="37"/>
      <c r="F397" s="37"/>
      <c r="G397" s="37"/>
      <c r="H397" s="38"/>
      <c r="K397" s="13"/>
      <c r="L397" s="13"/>
      <c r="M397" s="13"/>
    </row>
    <row r="398" spans="1:13" s="41" customFormat="1" ht="30" customHeight="1" x14ac:dyDescent="0.3">
      <c r="A398" s="40"/>
      <c r="E398" s="37"/>
      <c r="F398" s="37"/>
      <c r="G398" s="37"/>
      <c r="H398" s="38"/>
      <c r="K398" s="13"/>
      <c r="L398" s="13"/>
      <c r="M398" s="13"/>
    </row>
    <row r="399" spans="1:13" s="41" customFormat="1" ht="30" customHeight="1" x14ac:dyDescent="0.3">
      <c r="A399" s="40"/>
      <c r="E399" s="37"/>
      <c r="F399" s="37"/>
      <c r="G399" s="37"/>
      <c r="H399" s="38"/>
      <c r="K399" s="13"/>
      <c r="L399" s="13"/>
      <c r="M399" s="13"/>
    </row>
    <row r="400" spans="1:13" s="41" customFormat="1" ht="30" customHeight="1" x14ac:dyDescent="0.3">
      <c r="A400" s="40"/>
      <c r="E400" s="37"/>
      <c r="F400" s="37"/>
      <c r="G400" s="37"/>
      <c r="H400" s="38"/>
      <c r="K400" s="13"/>
      <c r="L400" s="13"/>
      <c r="M400" s="13"/>
    </row>
    <row r="401" spans="1:13" s="41" customFormat="1" ht="30" customHeight="1" x14ac:dyDescent="0.3">
      <c r="A401" s="40"/>
      <c r="E401" s="37"/>
      <c r="F401" s="37"/>
      <c r="G401" s="37"/>
      <c r="H401" s="38"/>
      <c r="K401" s="13"/>
      <c r="L401" s="13"/>
      <c r="M401" s="13"/>
    </row>
    <row r="402" spans="1:13" s="41" customFormat="1" ht="30" customHeight="1" x14ac:dyDescent="0.3">
      <c r="A402" s="40"/>
      <c r="E402" s="37"/>
      <c r="F402" s="37"/>
      <c r="G402" s="37"/>
      <c r="H402" s="38"/>
      <c r="K402" s="13"/>
      <c r="L402" s="13"/>
      <c r="M402" s="13"/>
    </row>
    <row r="403" spans="1:13" s="41" customFormat="1" ht="30" customHeight="1" x14ac:dyDescent="0.3">
      <c r="A403" s="40"/>
      <c r="E403" s="37"/>
      <c r="F403" s="37"/>
      <c r="G403" s="37"/>
      <c r="H403" s="38"/>
      <c r="K403" s="13"/>
      <c r="L403" s="13"/>
      <c r="M403" s="13"/>
    </row>
    <row r="404" spans="1:13" s="41" customFormat="1" ht="30" customHeight="1" x14ac:dyDescent="0.3">
      <c r="A404" s="40"/>
      <c r="E404" s="37"/>
      <c r="F404" s="37"/>
      <c r="G404" s="37"/>
      <c r="H404" s="38"/>
      <c r="K404" s="13"/>
      <c r="L404" s="13"/>
      <c r="M404" s="13"/>
    </row>
    <row r="405" spans="1:13" s="41" customFormat="1" ht="30" customHeight="1" x14ac:dyDescent="0.3">
      <c r="A405" s="40"/>
      <c r="E405" s="37"/>
      <c r="F405" s="37"/>
      <c r="G405" s="37"/>
      <c r="H405" s="38"/>
      <c r="K405" s="13"/>
      <c r="L405" s="13"/>
      <c r="M405" s="13"/>
    </row>
    <row r="406" spans="1:13" s="41" customFormat="1" ht="30" customHeight="1" x14ac:dyDescent="0.3">
      <c r="A406" s="40"/>
      <c r="E406" s="37"/>
      <c r="F406" s="37"/>
      <c r="G406" s="37"/>
      <c r="H406" s="38"/>
      <c r="K406" s="13"/>
      <c r="L406" s="13"/>
      <c r="M406" s="13"/>
    </row>
    <row r="407" spans="1:13" s="41" customFormat="1" ht="30" customHeight="1" x14ac:dyDescent="0.3">
      <c r="A407" s="40"/>
      <c r="E407" s="37"/>
      <c r="F407" s="37"/>
      <c r="G407" s="37"/>
      <c r="H407" s="38"/>
      <c r="K407" s="13"/>
      <c r="L407" s="13"/>
      <c r="M407" s="13"/>
    </row>
    <row r="408" spans="1:13" s="41" customFormat="1" ht="30" customHeight="1" x14ac:dyDescent="0.3">
      <c r="A408" s="40"/>
      <c r="E408" s="37"/>
      <c r="F408" s="37"/>
      <c r="G408" s="37"/>
      <c r="H408" s="38"/>
      <c r="K408" s="13"/>
      <c r="L408" s="13"/>
      <c r="M408" s="13"/>
    </row>
    <row r="409" spans="1:13" s="41" customFormat="1" ht="30" customHeight="1" x14ac:dyDescent="0.3">
      <c r="A409" s="40"/>
      <c r="E409" s="37"/>
      <c r="F409" s="37"/>
      <c r="G409" s="37"/>
      <c r="H409" s="38"/>
      <c r="K409" s="13"/>
      <c r="L409" s="13"/>
      <c r="M409" s="13"/>
    </row>
    <row r="410" spans="1:13" s="41" customFormat="1" ht="30" customHeight="1" x14ac:dyDescent="0.3">
      <c r="A410" s="40"/>
      <c r="E410" s="37"/>
      <c r="F410" s="37"/>
      <c r="G410" s="37"/>
      <c r="H410" s="38"/>
      <c r="K410" s="13"/>
      <c r="L410" s="13"/>
      <c r="M410" s="13"/>
    </row>
    <row r="411" spans="1:13" s="41" customFormat="1" ht="30" customHeight="1" x14ac:dyDescent="0.3">
      <c r="A411" s="40"/>
      <c r="E411" s="37"/>
      <c r="F411" s="37"/>
      <c r="G411" s="37"/>
      <c r="H411" s="38"/>
      <c r="K411" s="13"/>
      <c r="L411" s="13"/>
      <c r="M411" s="13"/>
    </row>
    <row r="412" spans="1:13" s="41" customFormat="1" ht="30" customHeight="1" x14ac:dyDescent="0.3">
      <c r="A412" s="40"/>
      <c r="E412" s="37"/>
      <c r="F412" s="37"/>
      <c r="G412" s="37"/>
      <c r="H412" s="38"/>
      <c r="K412" s="13"/>
      <c r="L412" s="13"/>
      <c r="M412" s="13"/>
    </row>
    <row r="413" spans="1:13" s="41" customFormat="1" ht="30" customHeight="1" x14ac:dyDescent="0.3">
      <c r="A413" s="40"/>
      <c r="E413" s="37"/>
      <c r="F413" s="37"/>
      <c r="G413" s="37"/>
      <c r="H413" s="38"/>
      <c r="K413" s="13"/>
      <c r="L413" s="13"/>
      <c r="M413" s="13"/>
    </row>
    <row r="414" spans="1:13" s="41" customFormat="1" ht="30" customHeight="1" x14ac:dyDescent="0.3">
      <c r="A414" s="40"/>
      <c r="E414" s="37"/>
      <c r="F414" s="37"/>
      <c r="G414" s="37"/>
      <c r="H414" s="38"/>
      <c r="K414" s="13"/>
      <c r="L414" s="13"/>
      <c r="M414" s="13"/>
    </row>
    <row r="415" spans="1:13" s="41" customFormat="1" ht="30" customHeight="1" x14ac:dyDescent="0.3">
      <c r="A415" s="40"/>
      <c r="E415" s="37"/>
      <c r="F415" s="37"/>
      <c r="G415" s="37"/>
      <c r="H415" s="38"/>
      <c r="K415" s="13"/>
      <c r="L415" s="13"/>
      <c r="M415" s="13"/>
    </row>
    <row r="416" spans="1:13" s="41" customFormat="1" ht="30" customHeight="1" x14ac:dyDescent="0.3">
      <c r="A416" s="40"/>
      <c r="E416" s="37"/>
      <c r="F416" s="37"/>
      <c r="G416" s="37"/>
      <c r="H416" s="38"/>
      <c r="K416" s="13"/>
      <c r="L416" s="13"/>
      <c r="M416" s="13"/>
    </row>
    <row r="417" spans="1:13" s="41" customFormat="1" ht="30" customHeight="1" x14ac:dyDescent="0.3">
      <c r="A417" s="40"/>
      <c r="E417" s="37"/>
      <c r="F417" s="37"/>
      <c r="G417" s="37"/>
      <c r="H417" s="38"/>
      <c r="K417" s="13"/>
      <c r="L417" s="13"/>
      <c r="M417" s="13"/>
    </row>
    <row r="418" spans="1:13" s="41" customFormat="1" ht="30" customHeight="1" x14ac:dyDescent="0.3">
      <c r="A418" s="40"/>
      <c r="E418" s="37"/>
      <c r="F418" s="37"/>
      <c r="G418" s="37"/>
      <c r="H418" s="38"/>
      <c r="K418" s="13"/>
      <c r="L418" s="13"/>
      <c r="M418" s="13"/>
    </row>
    <row r="419" spans="1:13" s="41" customFormat="1" ht="30" customHeight="1" x14ac:dyDescent="0.3">
      <c r="A419" s="40"/>
      <c r="E419" s="37"/>
      <c r="F419" s="37"/>
      <c r="G419" s="37"/>
      <c r="H419" s="38"/>
      <c r="K419" s="13"/>
      <c r="L419" s="13"/>
      <c r="M419" s="13"/>
    </row>
    <row r="420" spans="1:13" s="41" customFormat="1" ht="30" customHeight="1" x14ac:dyDescent="0.3">
      <c r="A420" s="40"/>
      <c r="E420" s="37"/>
      <c r="F420" s="37"/>
      <c r="G420" s="37"/>
      <c r="H420" s="38"/>
      <c r="K420" s="13"/>
      <c r="L420" s="13"/>
      <c r="M420" s="13"/>
    </row>
    <row r="421" spans="1:13" s="41" customFormat="1" ht="30" customHeight="1" x14ac:dyDescent="0.3">
      <c r="A421" s="40"/>
      <c r="E421" s="37"/>
      <c r="F421" s="37"/>
      <c r="G421" s="37"/>
      <c r="H421" s="38"/>
      <c r="K421" s="13"/>
      <c r="L421" s="13"/>
      <c r="M421" s="13"/>
    </row>
    <row r="422" spans="1:13" s="41" customFormat="1" ht="30" customHeight="1" x14ac:dyDescent="0.3">
      <c r="A422" s="40"/>
      <c r="E422" s="37"/>
      <c r="F422" s="37"/>
      <c r="G422" s="37"/>
      <c r="H422" s="38"/>
      <c r="K422" s="13"/>
      <c r="L422" s="13"/>
      <c r="M422" s="13"/>
    </row>
    <row r="423" spans="1:13" s="41" customFormat="1" ht="30" customHeight="1" x14ac:dyDescent="0.3">
      <c r="A423" s="40"/>
      <c r="E423" s="37"/>
      <c r="F423" s="37"/>
      <c r="G423" s="37"/>
      <c r="H423" s="38"/>
      <c r="K423" s="13"/>
      <c r="L423" s="13"/>
      <c r="M423" s="13"/>
    </row>
    <row r="424" spans="1:13" s="41" customFormat="1" ht="30" customHeight="1" x14ac:dyDescent="0.3">
      <c r="A424" s="40"/>
      <c r="E424" s="37"/>
      <c r="F424" s="37"/>
      <c r="G424" s="37"/>
      <c r="H424" s="38"/>
      <c r="K424" s="13"/>
      <c r="L424" s="13"/>
      <c r="M424" s="13"/>
    </row>
    <row r="425" spans="1:13" s="41" customFormat="1" ht="30" customHeight="1" x14ac:dyDescent="0.3">
      <c r="A425" s="40"/>
      <c r="E425" s="37"/>
      <c r="F425" s="37"/>
      <c r="G425" s="37"/>
      <c r="H425" s="38"/>
      <c r="K425" s="13"/>
      <c r="L425" s="13"/>
      <c r="M425" s="13"/>
    </row>
    <row r="426" spans="1:13" s="41" customFormat="1" ht="30" customHeight="1" x14ac:dyDescent="0.3">
      <c r="A426" s="40"/>
      <c r="E426" s="37"/>
      <c r="F426" s="37"/>
      <c r="G426" s="37"/>
      <c r="H426" s="38"/>
      <c r="K426" s="13"/>
      <c r="L426" s="13"/>
      <c r="M426" s="13"/>
    </row>
    <row r="427" spans="1:13" s="41" customFormat="1" ht="30" customHeight="1" x14ac:dyDescent="0.3">
      <c r="A427" s="40"/>
      <c r="E427" s="37"/>
      <c r="F427" s="37"/>
      <c r="G427" s="37"/>
      <c r="H427" s="38"/>
      <c r="K427" s="13"/>
      <c r="L427" s="13"/>
      <c r="M427" s="13"/>
    </row>
    <row r="428" spans="1:13" s="41" customFormat="1" ht="30" customHeight="1" x14ac:dyDescent="0.3">
      <c r="A428" s="40"/>
      <c r="E428" s="37"/>
      <c r="F428" s="37"/>
      <c r="G428" s="37"/>
      <c r="H428" s="38"/>
      <c r="K428" s="13"/>
      <c r="L428" s="13"/>
      <c r="M428" s="13"/>
    </row>
    <row r="429" spans="1:13" s="41" customFormat="1" ht="30" customHeight="1" x14ac:dyDescent="0.3">
      <c r="A429" s="40"/>
      <c r="E429" s="37"/>
      <c r="F429" s="37"/>
      <c r="G429" s="37"/>
      <c r="H429" s="38"/>
      <c r="K429" s="13"/>
      <c r="L429" s="13"/>
      <c r="M429" s="13"/>
    </row>
    <row r="430" spans="1:13" s="41" customFormat="1" ht="30" customHeight="1" x14ac:dyDescent="0.3">
      <c r="A430" s="40"/>
      <c r="E430" s="37"/>
      <c r="F430" s="37"/>
      <c r="G430" s="37"/>
      <c r="H430" s="38"/>
      <c r="K430" s="13"/>
      <c r="L430" s="13"/>
      <c r="M430" s="13"/>
    </row>
    <row r="431" spans="1:13" s="41" customFormat="1" ht="30" customHeight="1" x14ac:dyDescent="0.3">
      <c r="A431" s="40"/>
      <c r="E431" s="37"/>
      <c r="F431" s="37"/>
      <c r="G431" s="37"/>
      <c r="H431" s="38"/>
      <c r="K431" s="13"/>
      <c r="L431" s="13"/>
      <c r="M431" s="13"/>
    </row>
    <row r="432" spans="1:13" s="41" customFormat="1" ht="30" customHeight="1" x14ac:dyDescent="0.3">
      <c r="A432" s="40"/>
      <c r="E432" s="37"/>
      <c r="F432" s="37"/>
      <c r="G432" s="37"/>
      <c r="H432" s="38"/>
      <c r="K432" s="13"/>
      <c r="L432" s="13"/>
      <c r="M432" s="13"/>
    </row>
    <row r="433" spans="1:13" s="41" customFormat="1" ht="30" customHeight="1" x14ac:dyDescent="0.3">
      <c r="A433" s="40"/>
      <c r="E433" s="37"/>
      <c r="F433" s="37"/>
      <c r="G433" s="37"/>
      <c r="H433" s="38"/>
      <c r="K433" s="13"/>
      <c r="L433" s="13"/>
      <c r="M433" s="13"/>
    </row>
    <row r="434" spans="1:13" s="41" customFormat="1" ht="30" customHeight="1" x14ac:dyDescent="0.3">
      <c r="A434" s="40"/>
      <c r="E434" s="37"/>
      <c r="F434" s="37"/>
      <c r="G434" s="37"/>
      <c r="H434" s="38"/>
      <c r="K434" s="13"/>
      <c r="L434" s="13"/>
      <c r="M434" s="13"/>
    </row>
    <row r="435" spans="1:13" s="41" customFormat="1" ht="30" customHeight="1" x14ac:dyDescent="0.3">
      <c r="A435" s="40"/>
      <c r="E435" s="37"/>
      <c r="F435" s="37"/>
      <c r="G435" s="37"/>
      <c r="H435" s="38"/>
      <c r="K435" s="13"/>
      <c r="L435" s="13"/>
      <c r="M435" s="13"/>
    </row>
    <row r="436" spans="1:13" s="41" customFormat="1" ht="30" customHeight="1" x14ac:dyDescent="0.3">
      <c r="A436" s="40"/>
      <c r="E436" s="37"/>
      <c r="F436" s="37"/>
      <c r="G436" s="37"/>
      <c r="H436" s="38"/>
      <c r="K436" s="13"/>
      <c r="L436" s="13"/>
      <c r="M436" s="13"/>
    </row>
    <row r="437" spans="1:13" s="41" customFormat="1" ht="30" customHeight="1" x14ac:dyDescent="0.3">
      <c r="A437" s="40"/>
      <c r="E437" s="37"/>
      <c r="F437" s="37"/>
      <c r="G437" s="37"/>
      <c r="H437" s="38"/>
      <c r="K437" s="13"/>
      <c r="L437" s="13"/>
      <c r="M437" s="13"/>
    </row>
    <row r="438" spans="1:13" s="41" customFormat="1" ht="30" customHeight="1" x14ac:dyDescent="0.3">
      <c r="A438" s="40"/>
      <c r="E438" s="37"/>
      <c r="F438" s="37"/>
      <c r="G438" s="37"/>
      <c r="H438" s="38"/>
      <c r="K438" s="13"/>
      <c r="L438" s="13"/>
      <c r="M438" s="13"/>
    </row>
    <row r="439" spans="1:13" s="41" customFormat="1" ht="30" customHeight="1" x14ac:dyDescent="0.3">
      <c r="A439" s="40"/>
      <c r="E439" s="37"/>
      <c r="F439" s="37"/>
      <c r="G439" s="37"/>
      <c r="H439" s="38"/>
      <c r="K439" s="13"/>
      <c r="L439" s="13"/>
      <c r="M439" s="13"/>
    </row>
    <row r="440" spans="1:13" s="41" customFormat="1" ht="30" customHeight="1" x14ac:dyDescent="0.3">
      <c r="A440" s="40"/>
      <c r="E440" s="37"/>
      <c r="F440" s="37"/>
      <c r="G440" s="37"/>
      <c r="H440" s="38"/>
      <c r="K440" s="13"/>
      <c r="L440" s="13"/>
      <c r="M440" s="13"/>
    </row>
    <row r="441" spans="1:13" s="41" customFormat="1" ht="30" customHeight="1" x14ac:dyDescent="0.3">
      <c r="A441" s="40"/>
      <c r="E441" s="37"/>
      <c r="F441" s="37"/>
      <c r="G441" s="37"/>
      <c r="H441" s="38"/>
      <c r="K441" s="13"/>
      <c r="L441" s="13"/>
      <c r="M441" s="13"/>
    </row>
    <row r="442" spans="1:13" s="41" customFormat="1" ht="30" customHeight="1" x14ac:dyDescent="0.3">
      <c r="A442" s="40"/>
      <c r="E442" s="37"/>
      <c r="F442" s="37"/>
      <c r="G442" s="37"/>
      <c r="H442" s="38"/>
      <c r="K442" s="13"/>
      <c r="L442" s="13"/>
      <c r="M442" s="13"/>
    </row>
    <row r="443" spans="1:13" s="41" customFormat="1" ht="30" customHeight="1" x14ac:dyDescent="0.3">
      <c r="A443" s="40"/>
      <c r="E443" s="37"/>
      <c r="F443" s="37"/>
      <c r="G443" s="37"/>
      <c r="H443" s="38"/>
      <c r="K443" s="13"/>
      <c r="L443" s="13"/>
      <c r="M443" s="13"/>
    </row>
    <row r="444" spans="1:13" s="41" customFormat="1" ht="30" customHeight="1" x14ac:dyDescent="0.3">
      <c r="A444" s="40"/>
      <c r="E444" s="37"/>
      <c r="F444" s="37"/>
      <c r="G444" s="37"/>
      <c r="H444" s="38"/>
      <c r="K444" s="13"/>
      <c r="L444" s="13"/>
      <c r="M444" s="13"/>
    </row>
    <row r="445" spans="1:13" s="41" customFormat="1" ht="30" customHeight="1" x14ac:dyDescent="0.3">
      <c r="A445" s="40"/>
      <c r="E445" s="37"/>
      <c r="F445" s="37"/>
      <c r="G445" s="37"/>
      <c r="H445" s="38"/>
      <c r="K445" s="13"/>
      <c r="L445" s="13"/>
      <c r="M445" s="13"/>
    </row>
    <row r="446" spans="1:13" s="41" customFormat="1" ht="30" customHeight="1" x14ac:dyDescent="0.3">
      <c r="A446" s="40"/>
      <c r="E446" s="37"/>
      <c r="F446" s="37"/>
      <c r="G446" s="37"/>
      <c r="H446" s="38"/>
      <c r="K446" s="13"/>
      <c r="L446" s="13"/>
      <c r="M446" s="13"/>
    </row>
    <row r="447" spans="1:13" s="41" customFormat="1" ht="30" customHeight="1" x14ac:dyDescent="0.3">
      <c r="A447" s="40"/>
      <c r="E447" s="37"/>
      <c r="F447" s="37"/>
      <c r="G447" s="37"/>
      <c r="H447" s="38"/>
      <c r="K447" s="13"/>
      <c r="L447" s="13"/>
      <c r="M447" s="13"/>
    </row>
    <row r="448" spans="1:13" s="41" customFormat="1" ht="30" customHeight="1" x14ac:dyDescent="0.3">
      <c r="A448" s="40"/>
      <c r="E448" s="37"/>
      <c r="F448" s="37"/>
      <c r="G448" s="37"/>
      <c r="H448" s="38"/>
      <c r="K448" s="13"/>
      <c r="L448" s="13"/>
      <c r="M448" s="13"/>
    </row>
    <row r="449" spans="1:13" s="41" customFormat="1" ht="30" customHeight="1" x14ac:dyDescent="0.3">
      <c r="A449" s="40"/>
      <c r="E449" s="37"/>
      <c r="F449" s="37"/>
      <c r="G449" s="37"/>
      <c r="H449" s="38">
        <f t="shared" ref="H449:H512" si="0">H448-G449-F449+E449</f>
        <v>0</v>
      </c>
      <c r="K449" s="13"/>
      <c r="L449" s="13"/>
      <c r="M449" s="13"/>
    </row>
    <row r="450" spans="1:13" s="41" customFormat="1" ht="30" customHeight="1" x14ac:dyDescent="0.3">
      <c r="A450" s="40"/>
      <c r="E450" s="37"/>
      <c r="F450" s="37"/>
      <c r="G450" s="37"/>
      <c r="H450" s="38">
        <f t="shared" si="0"/>
        <v>0</v>
      </c>
      <c r="K450" s="13"/>
      <c r="L450" s="13"/>
      <c r="M450" s="13"/>
    </row>
    <row r="451" spans="1:13" s="41" customFormat="1" ht="30" customHeight="1" x14ac:dyDescent="0.3">
      <c r="A451" s="40"/>
      <c r="E451" s="37"/>
      <c r="F451" s="37"/>
      <c r="G451" s="37"/>
      <c r="H451" s="38">
        <f t="shared" si="0"/>
        <v>0</v>
      </c>
      <c r="K451" s="13"/>
      <c r="L451" s="13"/>
      <c r="M451" s="13"/>
    </row>
    <row r="452" spans="1:13" s="41" customFormat="1" ht="30" customHeight="1" x14ac:dyDescent="0.3">
      <c r="A452" s="40"/>
      <c r="E452" s="37"/>
      <c r="F452" s="37"/>
      <c r="G452" s="37"/>
      <c r="H452" s="38">
        <f t="shared" si="0"/>
        <v>0</v>
      </c>
      <c r="K452" s="13"/>
      <c r="L452" s="13"/>
      <c r="M452" s="13"/>
    </row>
    <row r="453" spans="1:13" s="41" customFormat="1" ht="30" customHeight="1" x14ac:dyDescent="0.3">
      <c r="A453" s="40"/>
      <c r="E453" s="37"/>
      <c r="F453" s="37"/>
      <c r="G453" s="37"/>
      <c r="H453" s="38">
        <f t="shared" si="0"/>
        <v>0</v>
      </c>
      <c r="K453" s="13"/>
      <c r="L453" s="13"/>
      <c r="M453" s="13"/>
    </row>
    <row r="454" spans="1:13" s="41" customFormat="1" ht="30" customHeight="1" x14ac:dyDescent="0.3">
      <c r="A454" s="40"/>
      <c r="E454" s="37"/>
      <c r="F454" s="37"/>
      <c r="G454" s="37"/>
      <c r="H454" s="38">
        <f t="shared" si="0"/>
        <v>0</v>
      </c>
      <c r="K454" s="13"/>
      <c r="L454" s="13"/>
      <c r="M454" s="13"/>
    </row>
    <row r="455" spans="1:13" s="41" customFormat="1" ht="30" customHeight="1" x14ac:dyDescent="0.3">
      <c r="A455" s="40"/>
      <c r="E455" s="37"/>
      <c r="F455" s="37"/>
      <c r="G455" s="37"/>
      <c r="H455" s="38">
        <f t="shared" si="0"/>
        <v>0</v>
      </c>
      <c r="K455" s="13"/>
      <c r="L455" s="13"/>
      <c r="M455" s="13"/>
    </row>
    <row r="456" spans="1:13" s="41" customFormat="1" ht="30" customHeight="1" x14ac:dyDescent="0.3">
      <c r="A456" s="40"/>
      <c r="E456" s="37"/>
      <c r="F456" s="37"/>
      <c r="G456" s="37"/>
      <c r="H456" s="38">
        <f t="shared" si="0"/>
        <v>0</v>
      </c>
      <c r="K456" s="13"/>
      <c r="L456" s="13"/>
      <c r="M456" s="13"/>
    </row>
    <row r="457" spans="1:13" s="41" customFormat="1" ht="30" customHeight="1" x14ac:dyDescent="0.3">
      <c r="A457" s="40"/>
      <c r="E457" s="37"/>
      <c r="F457" s="37"/>
      <c r="G457" s="37"/>
      <c r="H457" s="38">
        <f t="shared" si="0"/>
        <v>0</v>
      </c>
      <c r="K457" s="13"/>
      <c r="L457" s="13"/>
      <c r="M457" s="13"/>
    </row>
    <row r="458" spans="1:13" s="41" customFormat="1" ht="30" customHeight="1" x14ac:dyDescent="0.3">
      <c r="A458" s="40"/>
      <c r="E458" s="37"/>
      <c r="F458" s="37"/>
      <c r="G458" s="37"/>
      <c r="H458" s="38">
        <f t="shared" si="0"/>
        <v>0</v>
      </c>
      <c r="K458" s="13"/>
      <c r="L458" s="13"/>
      <c r="M458" s="13"/>
    </row>
    <row r="459" spans="1:13" s="41" customFormat="1" ht="30" customHeight="1" x14ac:dyDescent="0.3">
      <c r="A459" s="40"/>
      <c r="E459" s="37"/>
      <c r="F459" s="37"/>
      <c r="G459" s="37"/>
      <c r="H459" s="38">
        <f t="shared" si="0"/>
        <v>0</v>
      </c>
      <c r="K459" s="13"/>
      <c r="L459" s="13"/>
      <c r="M459" s="13"/>
    </row>
    <row r="460" spans="1:13" s="41" customFormat="1" ht="30" customHeight="1" x14ac:dyDescent="0.3">
      <c r="A460" s="40"/>
      <c r="E460" s="37"/>
      <c r="F460" s="37"/>
      <c r="G460" s="37"/>
      <c r="H460" s="38">
        <f t="shared" si="0"/>
        <v>0</v>
      </c>
      <c r="K460" s="13"/>
      <c r="L460" s="13"/>
      <c r="M460" s="13"/>
    </row>
    <row r="461" spans="1:13" s="41" customFormat="1" ht="30" customHeight="1" x14ac:dyDescent="0.3">
      <c r="A461" s="40"/>
      <c r="E461" s="37"/>
      <c r="F461" s="37"/>
      <c r="G461" s="37"/>
      <c r="H461" s="38">
        <f t="shared" si="0"/>
        <v>0</v>
      </c>
      <c r="K461" s="13"/>
      <c r="L461" s="13"/>
      <c r="M461" s="13"/>
    </row>
    <row r="462" spans="1:13" s="41" customFormat="1" ht="30" customHeight="1" x14ac:dyDescent="0.3">
      <c r="A462" s="40"/>
      <c r="E462" s="37"/>
      <c r="F462" s="37"/>
      <c r="G462" s="37"/>
      <c r="H462" s="38">
        <f t="shared" si="0"/>
        <v>0</v>
      </c>
      <c r="K462" s="13"/>
      <c r="L462" s="13"/>
      <c r="M462" s="13"/>
    </row>
    <row r="463" spans="1:13" s="41" customFormat="1" ht="30" customHeight="1" x14ac:dyDescent="0.3">
      <c r="A463" s="40"/>
      <c r="E463" s="37"/>
      <c r="F463" s="37"/>
      <c r="G463" s="37"/>
      <c r="H463" s="38">
        <f t="shared" si="0"/>
        <v>0</v>
      </c>
      <c r="K463" s="13"/>
      <c r="L463" s="13"/>
      <c r="M463" s="13"/>
    </row>
    <row r="464" spans="1:13" s="41" customFormat="1" ht="30" customHeight="1" x14ac:dyDescent="0.3">
      <c r="A464" s="40"/>
      <c r="E464" s="37"/>
      <c r="F464" s="37"/>
      <c r="G464" s="37"/>
      <c r="H464" s="38">
        <f t="shared" si="0"/>
        <v>0</v>
      </c>
      <c r="K464" s="13"/>
      <c r="L464" s="13"/>
      <c r="M464" s="13"/>
    </row>
    <row r="465" spans="1:13" s="41" customFormat="1" ht="30" customHeight="1" x14ac:dyDescent="0.3">
      <c r="A465" s="40"/>
      <c r="E465" s="37"/>
      <c r="F465" s="37"/>
      <c r="G465" s="37"/>
      <c r="H465" s="38">
        <f t="shared" si="0"/>
        <v>0</v>
      </c>
      <c r="K465" s="13"/>
      <c r="L465" s="13"/>
      <c r="M465" s="13"/>
    </row>
    <row r="466" spans="1:13" s="41" customFormat="1" ht="30" customHeight="1" x14ac:dyDescent="0.3">
      <c r="A466" s="40"/>
      <c r="E466" s="37"/>
      <c r="F466" s="37"/>
      <c r="G466" s="37"/>
      <c r="H466" s="38">
        <f t="shared" si="0"/>
        <v>0</v>
      </c>
      <c r="K466" s="13"/>
      <c r="L466" s="13"/>
      <c r="M466" s="13"/>
    </row>
    <row r="467" spans="1:13" s="41" customFormat="1" ht="30" customHeight="1" x14ac:dyDescent="0.3">
      <c r="A467" s="40"/>
      <c r="E467" s="37"/>
      <c r="F467" s="37"/>
      <c r="G467" s="37"/>
      <c r="H467" s="38">
        <f t="shared" si="0"/>
        <v>0</v>
      </c>
      <c r="K467" s="13"/>
      <c r="L467" s="13"/>
      <c r="M467" s="13"/>
    </row>
    <row r="468" spans="1:13" s="41" customFormat="1" ht="30" customHeight="1" x14ac:dyDescent="0.3">
      <c r="A468" s="40"/>
      <c r="E468" s="37"/>
      <c r="F468" s="37"/>
      <c r="G468" s="37"/>
      <c r="H468" s="38">
        <f t="shared" si="0"/>
        <v>0</v>
      </c>
      <c r="K468" s="13"/>
      <c r="L468" s="13"/>
      <c r="M468" s="13"/>
    </row>
    <row r="469" spans="1:13" s="41" customFormat="1" ht="30" customHeight="1" x14ac:dyDescent="0.3">
      <c r="A469" s="40"/>
      <c r="E469" s="37"/>
      <c r="F469" s="37"/>
      <c r="G469" s="37"/>
      <c r="H469" s="38">
        <f t="shared" si="0"/>
        <v>0</v>
      </c>
      <c r="K469" s="13"/>
      <c r="L469" s="13"/>
      <c r="M469" s="13"/>
    </row>
    <row r="470" spans="1:13" s="41" customFormat="1" ht="30" customHeight="1" x14ac:dyDescent="0.3">
      <c r="A470" s="40"/>
      <c r="E470" s="37"/>
      <c r="F470" s="37"/>
      <c r="G470" s="37"/>
      <c r="H470" s="38">
        <f t="shared" si="0"/>
        <v>0</v>
      </c>
      <c r="K470" s="13"/>
      <c r="L470" s="13"/>
      <c r="M470" s="13"/>
    </row>
    <row r="471" spans="1:13" s="41" customFormat="1" ht="30" customHeight="1" x14ac:dyDescent="0.3">
      <c r="A471" s="40"/>
      <c r="E471" s="37"/>
      <c r="F471" s="37"/>
      <c r="G471" s="37"/>
      <c r="H471" s="38">
        <f t="shared" si="0"/>
        <v>0</v>
      </c>
      <c r="K471" s="13"/>
      <c r="L471" s="13"/>
      <c r="M471" s="13"/>
    </row>
    <row r="472" spans="1:13" s="41" customFormat="1" ht="30" customHeight="1" x14ac:dyDescent="0.3">
      <c r="A472" s="40"/>
      <c r="E472" s="37"/>
      <c r="F472" s="37"/>
      <c r="G472" s="37"/>
      <c r="H472" s="38">
        <f t="shared" si="0"/>
        <v>0</v>
      </c>
      <c r="K472" s="13"/>
      <c r="L472" s="13"/>
      <c r="M472" s="13"/>
    </row>
    <row r="473" spans="1:13" s="41" customFormat="1" ht="30" customHeight="1" x14ac:dyDescent="0.3">
      <c r="A473" s="40"/>
      <c r="E473" s="37"/>
      <c r="F473" s="37"/>
      <c r="G473" s="37"/>
      <c r="H473" s="38">
        <f t="shared" si="0"/>
        <v>0</v>
      </c>
      <c r="K473" s="13"/>
      <c r="L473" s="13"/>
      <c r="M473" s="13"/>
    </row>
    <row r="474" spans="1:13" s="41" customFormat="1" ht="30" customHeight="1" x14ac:dyDescent="0.3">
      <c r="A474" s="40"/>
      <c r="E474" s="37"/>
      <c r="F474" s="37"/>
      <c r="G474" s="37"/>
      <c r="H474" s="38">
        <f t="shared" si="0"/>
        <v>0</v>
      </c>
      <c r="K474" s="13"/>
      <c r="L474" s="13"/>
      <c r="M474" s="13"/>
    </row>
    <row r="475" spans="1:13" s="41" customFormat="1" ht="30" customHeight="1" x14ac:dyDescent="0.3">
      <c r="A475" s="40"/>
      <c r="E475" s="37"/>
      <c r="F475" s="37"/>
      <c r="G475" s="37"/>
      <c r="H475" s="38">
        <f t="shared" si="0"/>
        <v>0</v>
      </c>
      <c r="K475" s="13"/>
      <c r="L475" s="13"/>
      <c r="M475" s="13"/>
    </row>
    <row r="476" spans="1:13" s="41" customFormat="1" ht="30" customHeight="1" x14ac:dyDescent="0.3">
      <c r="A476" s="40"/>
      <c r="E476" s="37"/>
      <c r="F476" s="37"/>
      <c r="G476" s="37"/>
      <c r="H476" s="38">
        <f t="shared" si="0"/>
        <v>0</v>
      </c>
      <c r="K476" s="13"/>
      <c r="L476" s="13"/>
      <c r="M476" s="13"/>
    </row>
    <row r="477" spans="1:13" s="41" customFormat="1" ht="30" customHeight="1" x14ac:dyDescent="0.3">
      <c r="A477" s="40"/>
      <c r="E477" s="37"/>
      <c r="F477" s="37"/>
      <c r="G477" s="37"/>
      <c r="H477" s="38">
        <f t="shared" si="0"/>
        <v>0</v>
      </c>
      <c r="K477" s="13"/>
      <c r="L477" s="13"/>
      <c r="M477" s="13"/>
    </row>
    <row r="478" spans="1:13" s="41" customFormat="1" ht="30" customHeight="1" x14ac:dyDescent="0.3">
      <c r="A478" s="40"/>
      <c r="E478" s="37"/>
      <c r="F478" s="37"/>
      <c r="G478" s="37"/>
      <c r="H478" s="38">
        <f t="shared" si="0"/>
        <v>0</v>
      </c>
      <c r="K478" s="13"/>
      <c r="L478" s="13"/>
      <c r="M478" s="13"/>
    </row>
    <row r="479" spans="1:13" s="41" customFormat="1" ht="30" customHeight="1" x14ac:dyDescent="0.3">
      <c r="A479" s="40"/>
      <c r="E479" s="37"/>
      <c r="F479" s="37"/>
      <c r="G479" s="37"/>
      <c r="H479" s="38">
        <f t="shared" si="0"/>
        <v>0</v>
      </c>
      <c r="K479" s="13"/>
      <c r="L479" s="13"/>
      <c r="M479" s="13"/>
    </row>
    <row r="480" spans="1:13" s="41" customFormat="1" ht="30" customHeight="1" x14ac:dyDescent="0.3">
      <c r="A480" s="40"/>
      <c r="E480" s="37"/>
      <c r="F480" s="37"/>
      <c r="G480" s="37"/>
      <c r="H480" s="38">
        <f t="shared" si="0"/>
        <v>0</v>
      </c>
      <c r="K480" s="13"/>
      <c r="L480" s="13"/>
      <c r="M480" s="13"/>
    </row>
    <row r="481" spans="1:13" s="41" customFormat="1" ht="30" customHeight="1" x14ac:dyDescent="0.3">
      <c r="A481" s="40"/>
      <c r="E481" s="37"/>
      <c r="F481" s="37"/>
      <c r="G481" s="37"/>
      <c r="H481" s="38">
        <f t="shared" si="0"/>
        <v>0</v>
      </c>
      <c r="K481" s="13"/>
      <c r="L481" s="13"/>
      <c r="M481" s="13"/>
    </row>
    <row r="482" spans="1:13" s="41" customFormat="1" ht="30" customHeight="1" x14ac:dyDescent="0.3">
      <c r="A482" s="40"/>
      <c r="E482" s="37"/>
      <c r="F482" s="37"/>
      <c r="G482" s="37"/>
      <c r="H482" s="38">
        <f t="shared" si="0"/>
        <v>0</v>
      </c>
      <c r="K482" s="13"/>
      <c r="L482" s="13"/>
      <c r="M482" s="13"/>
    </row>
    <row r="483" spans="1:13" s="41" customFormat="1" ht="30" customHeight="1" x14ac:dyDescent="0.3">
      <c r="A483" s="40"/>
      <c r="E483" s="37"/>
      <c r="F483" s="37"/>
      <c r="G483" s="37"/>
      <c r="H483" s="38">
        <f t="shared" si="0"/>
        <v>0</v>
      </c>
      <c r="K483" s="13"/>
      <c r="L483" s="13"/>
      <c r="M483" s="13"/>
    </row>
    <row r="484" spans="1:13" s="41" customFormat="1" ht="30" customHeight="1" x14ac:dyDescent="0.3">
      <c r="A484" s="40"/>
      <c r="E484" s="37"/>
      <c r="F484" s="37"/>
      <c r="G484" s="37"/>
      <c r="H484" s="38">
        <f t="shared" si="0"/>
        <v>0</v>
      </c>
      <c r="K484" s="13"/>
      <c r="L484" s="13"/>
      <c r="M484" s="13"/>
    </row>
    <row r="485" spans="1:13" s="41" customFormat="1" ht="30" customHeight="1" x14ac:dyDescent="0.3">
      <c r="A485" s="40"/>
      <c r="E485" s="37"/>
      <c r="F485" s="37"/>
      <c r="G485" s="37"/>
      <c r="H485" s="38">
        <f t="shared" si="0"/>
        <v>0</v>
      </c>
      <c r="K485" s="13"/>
      <c r="L485" s="13"/>
      <c r="M485" s="13"/>
    </row>
    <row r="486" spans="1:13" s="41" customFormat="1" ht="30" customHeight="1" x14ac:dyDescent="0.3">
      <c r="A486" s="40"/>
      <c r="E486" s="37"/>
      <c r="F486" s="37"/>
      <c r="G486" s="37"/>
      <c r="H486" s="38">
        <f t="shared" si="0"/>
        <v>0</v>
      </c>
      <c r="K486" s="13"/>
      <c r="L486" s="13"/>
      <c r="M486" s="13"/>
    </row>
    <row r="487" spans="1:13" s="41" customFormat="1" ht="30" customHeight="1" x14ac:dyDescent="0.3">
      <c r="A487" s="40"/>
      <c r="E487" s="37"/>
      <c r="F487" s="37"/>
      <c r="G487" s="37"/>
      <c r="H487" s="38">
        <f t="shared" si="0"/>
        <v>0</v>
      </c>
      <c r="K487" s="13"/>
      <c r="L487" s="13"/>
      <c r="M487" s="13"/>
    </row>
    <row r="488" spans="1:13" s="41" customFormat="1" ht="30" customHeight="1" x14ac:dyDescent="0.3">
      <c r="A488" s="40"/>
      <c r="E488" s="37"/>
      <c r="F488" s="37"/>
      <c r="G488" s="37"/>
      <c r="H488" s="38">
        <f t="shared" si="0"/>
        <v>0</v>
      </c>
      <c r="K488" s="13"/>
      <c r="L488" s="13"/>
      <c r="M488" s="13"/>
    </row>
    <row r="489" spans="1:13" s="41" customFormat="1" ht="30" customHeight="1" x14ac:dyDescent="0.3">
      <c r="A489" s="40"/>
      <c r="E489" s="37"/>
      <c r="F489" s="37"/>
      <c r="G489" s="37"/>
      <c r="H489" s="38">
        <f t="shared" si="0"/>
        <v>0</v>
      </c>
      <c r="K489" s="13"/>
      <c r="L489" s="13"/>
      <c r="M489" s="13"/>
    </row>
    <row r="490" spans="1:13" s="41" customFormat="1" ht="30" customHeight="1" x14ac:dyDescent="0.3">
      <c r="A490" s="40"/>
      <c r="E490" s="37"/>
      <c r="F490" s="37"/>
      <c r="G490" s="37"/>
      <c r="H490" s="38">
        <f t="shared" si="0"/>
        <v>0</v>
      </c>
      <c r="K490" s="13"/>
      <c r="L490" s="13"/>
      <c r="M490" s="13"/>
    </row>
    <row r="491" spans="1:13" s="41" customFormat="1" ht="30" customHeight="1" x14ac:dyDescent="0.3">
      <c r="A491" s="40"/>
      <c r="E491" s="37"/>
      <c r="F491" s="37"/>
      <c r="G491" s="37"/>
      <c r="H491" s="38">
        <f t="shared" si="0"/>
        <v>0</v>
      </c>
      <c r="K491" s="13"/>
      <c r="L491" s="13"/>
      <c r="M491" s="13"/>
    </row>
    <row r="492" spans="1:13" s="41" customFormat="1" ht="30" customHeight="1" x14ac:dyDescent="0.3">
      <c r="A492" s="40"/>
      <c r="E492" s="37"/>
      <c r="F492" s="37"/>
      <c r="G492" s="37"/>
      <c r="H492" s="38">
        <f t="shared" si="0"/>
        <v>0</v>
      </c>
      <c r="K492" s="13"/>
      <c r="L492" s="13"/>
      <c r="M492" s="13"/>
    </row>
    <row r="493" spans="1:13" s="41" customFormat="1" ht="30" customHeight="1" x14ac:dyDescent="0.3">
      <c r="A493" s="40"/>
      <c r="E493" s="37"/>
      <c r="F493" s="37"/>
      <c r="G493" s="37"/>
      <c r="H493" s="38">
        <f t="shared" si="0"/>
        <v>0</v>
      </c>
      <c r="K493" s="13"/>
      <c r="L493" s="13"/>
      <c r="M493" s="13"/>
    </row>
    <row r="494" spans="1:13" s="41" customFormat="1" ht="30" customHeight="1" x14ac:dyDescent="0.3">
      <c r="A494" s="40"/>
      <c r="E494" s="37"/>
      <c r="F494" s="37"/>
      <c r="G494" s="37"/>
      <c r="H494" s="38">
        <f t="shared" si="0"/>
        <v>0</v>
      </c>
      <c r="K494" s="13"/>
      <c r="L494" s="13"/>
      <c r="M494" s="13"/>
    </row>
    <row r="495" spans="1:13" s="41" customFormat="1" ht="30" customHeight="1" x14ac:dyDescent="0.3">
      <c r="A495" s="40"/>
      <c r="E495" s="37"/>
      <c r="F495" s="37"/>
      <c r="G495" s="37"/>
      <c r="H495" s="38">
        <f t="shared" si="0"/>
        <v>0</v>
      </c>
      <c r="K495" s="13"/>
      <c r="L495" s="13"/>
      <c r="M495" s="13"/>
    </row>
    <row r="496" spans="1:13" s="41" customFormat="1" ht="30" customHeight="1" x14ac:dyDescent="0.3">
      <c r="A496" s="40"/>
      <c r="E496" s="37"/>
      <c r="F496" s="37"/>
      <c r="G496" s="37"/>
      <c r="H496" s="38">
        <f t="shared" si="0"/>
        <v>0</v>
      </c>
      <c r="K496" s="13"/>
      <c r="L496" s="13"/>
      <c r="M496" s="13"/>
    </row>
    <row r="497" spans="1:13" s="41" customFormat="1" ht="30" customHeight="1" x14ac:dyDescent="0.3">
      <c r="A497" s="40"/>
      <c r="E497" s="37"/>
      <c r="F497" s="37"/>
      <c r="G497" s="37"/>
      <c r="H497" s="38">
        <f t="shared" si="0"/>
        <v>0</v>
      </c>
      <c r="K497" s="13"/>
      <c r="L497" s="13"/>
      <c r="M497" s="13"/>
    </row>
    <row r="498" spans="1:13" s="41" customFormat="1" ht="30" customHeight="1" x14ac:dyDescent="0.3">
      <c r="A498" s="40"/>
      <c r="E498" s="37"/>
      <c r="F498" s="37"/>
      <c r="G498" s="37"/>
      <c r="H498" s="38">
        <f t="shared" si="0"/>
        <v>0</v>
      </c>
      <c r="K498" s="13"/>
      <c r="L498" s="13"/>
      <c r="M498" s="13"/>
    </row>
    <row r="499" spans="1:13" s="41" customFormat="1" ht="30" customHeight="1" x14ac:dyDescent="0.3">
      <c r="A499" s="40"/>
      <c r="E499" s="37"/>
      <c r="F499" s="37"/>
      <c r="G499" s="37"/>
      <c r="H499" s="38">
        <f t="shared" si="0"/>
        <v>0</v>
      </c>
      <c r="K499" s="13"/>
      <c r="L499" s="13"/>
      <c r="M499" s="13"/>
    </row>
    <row r="500" spans="1:13" s="41" customFormat="1" ht="30" customHeight="1" x14ac:dyDescent="0.3">
      <c r="A500" s="40"/>
      <c r="E500" s="37"/>
      <c r="F500" s="37"/>
      <c r="G500" s="37"/>
      <c r="H500" s="38">
        <f t="shared" si="0"/>
        <v>0</v>
      </c>
      <c r="K500" s="13"/>
      <c r="L500" s="13"/>
      <c r="M500" s="13"/>
    </row>
    <row r="501" spans="1:13" s="41" customFormat="1" ht="30" customHeight="1" x14ac:dyDescent="0.3">
      <c r="A501" s="40"/>
      <c r="E501" s="37"/>
      <c r="F501" s="37"/>
      <c r="G501" s="37"/>
      <c r="H501" s="38">
        <f t="shared" si="0"/>
        <v>0</v>
      </c>
      <c r="K501" s="13"/>
      <c r="L501" s="13"/>
      <c r="M501" s="13"/>
    </row>
    <row r="502" spans="1:13" s="41" customFormat="1" ht="30" customHeight="1" x14ac:dyDescent="0.3">
      <c r="A502" s="40"/>
      <c r="E502" s="37"/>
      <c r="F502" s="37"/>
      <c r="G502" s="37"/>
      <c r="H502" s="38">
        <f t="shared" si="0"/>
        <v>0</v>
      </c>
      <c r="K502" s="13"/>
      <c r="L502" s="13"/>
      <c r="M502" s="13"/>
    </row>
    <row r="503" spans="1:13" s="41" customFormat="1" ht="30" customHeight="1" x14ac:dyDescent="0.3">
      <c r="A503" s="40"/>
      <c r="E503" s="37"/>
      <c r="F503" s="37"/>
      <c r="G503" s="37"/>
      <c r="H503" s="38">
        <f t="shared" si="0"/>
        <v>0</v>
      </c>
      <c r="K503" s="13"/>
      <c r="L503" s="13"/>
      <c r="M503" s="13"/>
    </row>
    <row r="504" spans="1:13" s="41" customFormat="1" ht="30" customHeight="1" x14ac:dyDescent="0.3">
      <c r="A504" s="40"/>
      <c r="E504" s="37"/>
      <c r="F504" s="37"/>
      <c r="G504" s="37"/>
      <c r="H504" s="38">
        <f t="shared" si="0"/>
        <v>0</v>
      </c>
      <c r="K504" s="13"/>
      <c r="L504" s="13"/>
      <c r="M504" s="13"/>
    </row>
    <row r="505" spans="1:13" s="41" customFormat="1" ht="30" customHeight="1" x14ac:dyDescent="0.3">
      <c r="A505" s="40"/>
      <c r="E505" s="37"/>
      <c r="F505" s="37"/>
      <c r="G505" s="37"/>
      <c r="H505" s="38">
        <f t="shared" si="0"/>
        <v>0</v>
      </c>
      <c r="K505" s="13"/>
      <c r="L505" s="13"/>
      <c r="M505" s="13"/>
    </row>
    <row r="506" spans="1:13" s="41" customFormat="1" ht="30" customHeight="1" x14ac:dyDescent="0.3">
      <c r="A506" s="40"/>
      <c r="E506" s="37"/>
      <c r="F506" s="37"/>
      <c r="G506" s="37"/>
      <c r="H506" s="38">
        <f t="shared" si="0"/>
        <v>0</v>
      </c>
      <c r="K506" s="13"/>
      <c r="L506" s="13"/>
      <c r="M506" s="13"/>
    </row>
    <row r="507" spans="1:13" s="41" customFormat="1" ht="30" customHeight="1" x14ac:dyDescent="0.3">
      <c r="A507" s="40"/>
      <c r="E507" s="37"/>
      <c r="F507" s="37"/>
      <c r="G507" s="37"/>
      <c r="H507" s="38">
        <f t="shared" si="0"/>
        <v>0</v>
      </c>
      <c r="K507" s="13"/>
      <c r="L507" s="13"/>
      <c r="M507" s="13"/>
    </row>
    <row r="508" spans="1:13" s="41" customFormat="1" ht="30" customHeight="1" x14ac:dyDescent="0.3">
      <c r="A508" s="40"/>
      <c r="E508" s="37"/>
      <c r="F508" s="37"/>
      <c r="G508" s="37"/>
      <c r="H508" s="38">
        <f t="shared" si="0"/>
        <v>0</v>
      </c>
      <c r="K508" s="13"/>
      <c r="L508" s="13"/>
      <c r="M508" s="13"/>
    </row>
    <row r="509" spans="1:13" s="41" customFormat="1" ht="30" customHeight="1" x14ac:dyDescent="0.3">
      <c r="A509" s="40"/>
      <c r="E509" s="37"/>
      <c r="F509" s="37"/>
      <c r="G509" s="37"/>
      <c r="H509" s="38">
        <f t="shared" si="0"/>
        <v>0</v>
      </c>
      <c r="K509" s="13"/>
      <c r="L509" s="13"/>
      <c r="M509" s="13"/>
    </row>
    <row r="510" spans="1:13" s="41" customFormat="1" ht="30" customHeight="1" x14ac:dyDescent="0.3">
      <c r="A510" s="40"/>
      <c r="E510" s="37"/>
      <c r="F510" s="37"/>
      <c r="G510" s="37"/>
      <c r="H510" s="38">
        <f t="shared" si="0"/>
        <v>0</v>
      </c>
      <c r="K510" s="13"/>
      <c r="L510" s="13"/>
      <c r="M510" s="13"/>
    </row>
    <row r="511" spans="1:13" s="41" customFormat="1" ht="30" customHeight="1" x14ac:dyDescent="0.3">
      <c r="A511" s="40"/>
      <c r="E511" s="37"/>
      <c r="F511" s="37"/>
      <c r="G511" s="37"/>
      <c r="H511" s="38">
        <f t="shared" si="0"/>
        <v>0</v>
      </c>
      <c r="K511" s="13"/>
      <c r="L511" s="13"/>
      <c r="M511" s="13"/>
    </row>
    <row r="512" spans="1:13" s="41" customFormat="1" ht="30" customHeight="1" x14ac:dyDescent="0.3">
      <c r="A512" s="40"/>
      <c r="E512" s="37"/>
      <c r="F512" s="37"/>
      <c r="G512" s="37"/>
      <c r="H512" s="38">
        <f t="shared" si="0"/>
        <v>0</v>
      </c>
      <c r="K512" s="13"/>
      <c r="L512" s="13"/>
      <c r="M512" s="13"/>
    </row>
    <row r="513" spans="1:13" s="41" customFormat="1" ht="30" customHeight="1" x14ac:dyDescent="0.3">
      <c r="A513" s="40"/>
      <c r="E513" s="37"/>
      <c r="F513" s="37"/>
      <c r="G513" s="37"/>
      <c r="H513" s="38">
        <f t="shared" ref="H513:H576" si="1">H512-G513-F513+E513</f>
        <v>0</v>
      </c>
      <c r="K513" s="13"/>
      <c r="L513" s="13"/>
      <c r="M513" s="13"/>
    </row>
    <row r="514" spans="1:13" s="41" customFormat="1" ht="30" customHeight="1" x14ac:dyDescent="0.3">
      <c r="A514" s="40"/>
      <c r="E514" s="37"/>
      <c r="F514" s="37"/>
      <c r="G514" s="37"/>
      <c r="H514" s="38">
        <f t="shared" si="1"/>
        <v>0</v>
      </c>
      <c r="K514" s="13"/>
      <c r="L514" s="13"/>
      <c r="M514" s="13"/>
    </row>
    <row r="515" spans="1:13" s="41" customFormat="1" ht="30" customHeight="1" x14ac:dyDescent="0.3">
      <c r="A515" s="40"/>
      <c r="E515" s="37"/>
      <c r="F515" s="37"/>
      <c r="G515" s="37"/>
      <c r="H515" s="38">
        <f t="shared" si="1"/>
        <v>0</v>
      </c>
      <c r="K515" s="13"/>
      <c r="L515" s="13"/>
      <c r="M515" s="13"/>
    </row>
    <row r="516" spans="1:13" s="41" customFormat="1" ht="30" customHeight="1" x14ac:dyDescent="0.3">
      <c r="A516" s="40"/>
      <c r="E516" s="37"/>
      <c r="F516" s="37"/>
      <c r="G516" s="37"/>
      <c r="H516" s="38">
        <f t="shared" si="1"/>
        <v>0</v>
      </c>
      <c r="K516" s="13"/>
      <c r="L516" s="13"/>
      <c r="M516" s="13"/>
    </row>
    <row r="517" spans="1:13" s="41" customFormat="1" ht="30" customHeight="1" x14ac:dyDescent="0.3">
      <c r="A517" s="40"/>
      <c r="E517" s="37"/>
      <c r="F517" s="37"/>
      <c r="G517" s="37"/>
      <c r="H517" s="38">
        <f t="shared" si="1"/>
        <v>0</v>
      </c>
      <c r="K517" s="13"/>
      <c r="L517" s="13"/>
      <c r="M517" s="13"/>
    </row>
    <row r="518" spans="1:13" s="41" customFormat="1" ht="30" customHeight="1" x14ac:dyDescent="0.3">
      <c r="A518" s="40"/>
      <c r="E518" s="37"/>
      <c r="F518" s="37"/>
      <c r="G518" s="37"/>
      <c r="H518" s="38">
        <f t="shared" si="1"/>
        <v>0</v>
      </c>
      <c r="K518" s="13"/>
      <c r="L518" s="13"/>
      <c r="M518" s="13"/>
    </row>
    <row r="519" spans="1:13" s="41" customFormat="1" ht="30" customHeight="1" x14ac:dyDescent="0.3">
      <c r="A519" s="40"/>
      <c r="E519" s="37"/>
      <c r="F519" s="37"/>
      <c r="G519" s="37"/>
      <c r="H519" s="38">
        <f t="shared" si="1"/>
        <v>0</v>
      </c>
      <c r="K519" s="13"/>
      <c r="L519" s="13"/>
      <c r="M519" s="13"/>
    </row>
    <row r="520" spans="1:13" s="41" customFormat="1" ht="30" customHeight="1" x14ac:dyDescent="0.3">
      <c r="A520" s="40"/>
      <c r="E520" s="37"/>
      <c r="F520" s="37"/>
      <c r="G520" s="37"/>
      <c r="H520" s="38">
        <f t="shared" si="1"/>
        <v>0</v>
      </c>
      <c r="K520" s="13"/>
      <c r="L520" s="13"/>
      <c r="M520" s="13"/>
    </row>
    <row r="521" spans="1:13" s="41" customFormat="1" ht="30" customHeight="1" x14ac:dyDescent="0.3">
      <c r="A521" s="40"/>
      <c r="E521" s="37"/>
      <c r="F521" s="37"/>
      <c r="G521" s="37"/>
      <c r="H521" s="38">
        <f t="shared" si="1"/>
        <v>0</v>
      </c>
      <c r="K521" s="13"/>
      <c r="L521" s="13"/>
      <c r="M521" s="13"/>
    </row>
    <row r="522" spans="1:13" s="41" customFormat="1" ht="30" customHeight="1" x14ac:dyDescent="0.3">
      <c r="A522" s="40"/>
      <c r="E522" s="37"/>
      <c r="F522" s="37"/>
      <c r="G522" s="37"/>
      <c r="H522" s="38">
        <f t="shared" si="1"/>
        <v>0</v>
      </c>
      <c r="K522" s="13"/>
      <c r="L522" s="13"/>
      <c r="M522" s="13"/>
    </row>
    <row r="523" spans="1:13" s="41" customFormat="1" ht="30" customHeight="1" x14ac:dyDescent="0.3">
      <c r="A523" s="40"/>
      <c r="E523" s="37"/>
      <c r="F523" s="37"/>
      <c r="G523" s="37"/>
      <c r="H523" s="38">
        <f t="shared" si="1"/>
        <v>0</v>
      </c>
      <c r="K523" s="13"/>
      <c r="L523" s="13"/>
      <c r="M523" s="13"/>
    </row>
    <row r="524" spans="1:13" s="41" customFormat="1" ht="30" customHeight="1" x14ac:dyDescent="0.3">
      <c r="A524" s="40"/>
      <c r="E524" s="37"/>
      <c r="F524" s="37"/>
      <c r="G524" s="37"/>
      <c r="H524" s="38">
        <f t="shared" si="1"/>
        <v>0</v>
      </c>
      <c r="K524" s="13"/>
      <c r="L524" s="13"/>
      <c r="M524" s="13"/>
    </row>
    <row r="525" spans="1:13" s="41" customFormat="1" ht="30" customHeight="1" x14ac:dyDescent="0.3">
      <c r="A525" s="40"/>
      <c r="E525" s="37"/>
      <c r="F525" s="37"/>
      <c r="G525" s="37"/>
      <c r="H525" s="38">
        <f t="shared" si="1"/>
        <v>0</v>
      </c>
      <c r="K525" s="13"/>
      <c r="L525" s="13"/>
      <c r="M525" s="13"/>
    </row>
    <row r="526" spans="1:13" s="41" customFormat="1" ht="30" customHeight="1" x14ac:dyDescent="0.3">
      <c r="A526" s="40"/>
      <c r="E526" s="37"/>
      <c r="F526" s="37"/>
      <c r="G526" s="37"/>
      <c r="H526" s="38">
        <f t="shared" si="1"/>
        <v>0</v>
      </c>
      <c r="K526" s="13"/>
      <c r="L526" s="13"/>
      <c r="M526" s="13"/>
    </row>
    <row r="527" spans="1:13" s="41" customFormat="1" ht="30" customHeight="1" x14ac:dyDescent="0.3">
      <c r="A527" s="40"/>
      <c r="E527" s="37"/>
      <c r="F527" s="37"/>
      <c r="G527" s="37"/>
      <c r="H527" s="38">
        <f t="shared" si="1"/>
        <v>0</v>
      </c>
      <c r="K527" s="13"/>
      <c r="L527" s="13"/>
      <c r="M527" s="13"/>
    </row>
    <row r="528" spans="1:13" s="41" customFormat="1" ht="30" customHeight="1" x14ac:dyDescent="0.3">
      <c r="A528" s="40"/>
      <c r="E528" s="37"/>
      <c r="F528" s="37"/>
      <c r="G528" s="37"/>
      <c r="H528" s="38">
        <f t="shared" si="1"/>
        <v>0</v>
      </c>
      <c r="K528" s="13"/>
      <c r="L528" s="13"/>
      <c r="M528" s="13"/>
    </row>
    <row r="529" spans="1:13" s="41" customFormat="1" ht="30" customHeight="1" x14ac:dyDescent="0.3">
      <c r="A529" s="40"/>
      <c r="E529" s="37"/>
      <c r="F529" s="37"/>
      <c r="G529" s="37"/>
      <c r="H529" s="38">
        <f t="shared" si="1"/>
        <v>0</v>
      </c>
      <c r="K529" s="13"/>
      <c r="L529" s="13"/>
      <c r="M529" s="13"/>
    </row>
    <row r="530" spans="1:13" s="41" customFormat="1" ht="30" customHeight="1" x14ac:dyDescent="0.3">
      <c r="A530" s="40"/>
      <c r="E530" s="37"/>
      <c r="F530" s="37"/>
      <c r="G530" s="37"/>
      <c r="H530" s="38">
        <f t="shared" si="1"/>
        <v>0</v>
      </c>
      <c r="K530" s="13"/>
      <c r="L530" s="13"/>
      <c r="M530" s="13"/>
    </row>
    <row r="531" spans="1:13" s="41" customFormat="1" ht="30" customHeight="1" x14ac:dyDescent="0.3">
      <c r="A531" s="40"/>
      <c r="E531" s="37"/>
      <c r="F531" s="37"/>
      <c r="G531" s="37"/>
      <c r="H531" s="38">
        <f t="shared" si="1"/>
        <v>0</v>
      </c>
      <c r="K531" s="13"/>
      <c r="L531" s="13"/>
      <c r="M531" s="13"/>
    </row>
    <row r="532" spans="1:13" s="41" customFormat="1" ht="30" customHeight="1" x14ac:dyDescent="0.3">
      <c r="A532" s="40"/>
      <c r="E532" s="37"/>
      <c r="F532" s="37"/>
      <c r="G532" s="37"/>
      <c r="H532" s="38">
        <f t="shared" si="1"/>
        <v>0</v>
      </c>
      <c r="K532" s="13"/>
      <c r="L532" s="13"/>
      <c r="M532" s="13"/>
    </row>
    <row r="533" spans="1:13" s="41" customFormat="1" ht="30" customHeight="1" x14ac:dyDescent="0.3">
      <c r="A533" s="40"/>
      <c r="E533" s="37"/>
      <c r="F533" s="37"/>
      <c r="G533" s="37"/>
      <c r="H533" s="38">
        <f t="shared" si="1"/>
        <v>0</v>
      </c>
      <c r="K533" s="13"/>
      <c r="L533" s="13"/>
      <c r="M533" s="13"/>
    </row>
    <row r="534" spans="1:13" s="41" customFormat="1" ht="30" customHeight="1" x14ac:dyDescent="0.3">
      <c r="A534" s="40"/>
      <c r="E534" s="37"/>
      <c r="F534" s="37"/>
      <c r="G534" s="37"/>
      <c r="H534" s="38">
        <f t="shared" si="1"/>
        <v>0</v>
      </c>
      <c r="K534" s="13"/>
      <c r="L534" s="13"/>
      <c r="M534" s="13"/>
    </row>
    <row r="535" spans="1:13" s="41" customFormat="1" ht="30" customHeight="1" x14ac:dyDescent="0.3">
      <c r="A535" s="40"/>
      <c r="E535" s="37"/>
      <c r="F535" s="37"/>
      <c r="G535" s="37"/>
      <c r="H535" s="38">
        <f t="shared" si="1"/>
        <v>0</v>
      </c>
      <c r="K535" s="13"/>
      <c r="L535" s="13"/>
      <c r="M535" s="13"/>
    </row>
    <row r="536" spans="1:13" s="41" customFormat="1" ht="30" customHeight="1" x14ac:dyDescent="0.3">
      <c r="A536" s="40"/>
      <c r="E536" s="37"/>
      <c r="F536" s="37"/>
      <c r="G536" s="37"/>
      <c r="H536" s="38">
        <f t="shared" si="1"/>
        <v>0</v>
      </c>
      <c r="K536" s="13"/>
      <c r="L536" s="13"/>
      <c r="M536" s="13"/>
    </row>
    <row r="537" spans="1:13" s="41" customFormat="1" ht="30" customHeight="1" x14ac:dyDescent="0.3">
      <c r="A537" s="40"/>
      <c r="E537" s="37"/>
      <c r="F537" s="37"/>
      <c r="G537" s="37"/>
      <c r="H537" s="38">
        <f t="shared" si="1"/>
        <v>0</v>
      </c>
      <c r="K537" s="13"/>
      <c r="L537" s="13"/>
      <c r="M537" s="13"/>
    </row>
    <row r="538" spans="1:13" s="41" customFormat="1" ht="30" customHeight="1" x14ac:dyDescent="0.3">
      <c r="A538" s="40"/>
      <c r="E538" s="37"/>
      <c r="F538" s="37"/>
      <c r="G538" s="37"/>
      <c r="H538" s="38">
        <f t="shared" si="1"/>
        <v>0</v>
      </c>
      <c r="K538" s="13"/>
      <c r="L538" s="13"/>
      <c r="M538" s="13"/>
    </row>
    <row r="539" spans="1:13" s="41" customFormat="1" ht="30" customHeight="1" x14ac:dyDescent="0.3">
      <c r="A539" s="40"/>
      <c r="E539" s="37"/>
      <c r="F539" s="37"/>
      <c r="G539" s="37"/>
      <c r="H539" s="38">
        <f t="shared" si="1"/>
        <v>0</v>
      </c>
      <c r="K539" s="13"/>
      <c r="L539" s="13"/>
      <c r="M539" s="13"/>
    </row>
    <row r="540" spans="1:13" s="41" customFormat="1" ht="30" customHeight="1" x14ac:dyDescent="0.3">
      <c r="A540" s="40"/>
      <c r="E540" s="37"/>
      <c r="F540" s="37"/>
      <c r="G540" s="37"/>
      <c r="H540" s="38">
        <f t="shared" si="1"/>
        <v>0</v>
      </c>
      <c r="K540" s="13"/>
      <c r="L540" s="13"/>
      <c r="M540" s="13"/>
    </row>
    <row r="541" spans="1:13" s="41" customFormat="1" ht="30" customHeight="1" x14ac:dyDescent="0.3">
      <c r="A541" s="40"/>
      <c r="E541" s="37"/>
      <c r="F541" s="37"/>
      <c r="G541" s="37"/>
      <c r="H541" s="38">
        <f t="shared" si="1"/>
        <v>0</v>
      </c>
      <c r="K541" s="13"/>
      <c r="L541" s="13"/>
      <c r="M541" s="13"/>
    </row>
    <row r="542" spans="1:13" s="41" customFormat="1" ht="30" customHeight="1" x14ac:dyDescent="0.3">
      <c r="A542" s="40"/>
      <c r="E542" s="37"/>
      <c r="F542" s="37"/>
      <c r="G542" s="37"/>
      <c r="H542" s="38">
        <f t="shared" si="1"/>
        <v>0</v>
      </c>
      <c r="K542" s="13"/>
      <c r="L542" s="13"/>
      <c r="M542" s="13"/>
    </row>
    <row r="543" spans="1:13" s="41" customFormat="1" ht="30" customHeight="1" x14ac:dyDescent="0.3">
      <c r="A543" s="40"/>
      <c r="E543" s="37"/>
      <c r="F543" s="37"/>
      <c r="G543" s="37"/>
      <c r="H543" s="38">
        <f t="shared" si="1"/>
        <v>0</v>
      </c>
      <c r="K543" s="13"/>
      <c r="L543" s="13"/>
      <c r="M543" s="13"/>
    </row>
    <row r="544" spans="1:13" s="41" customFormat="1" ht="30" customHeight="1" x14ac:dyDescent="0.3">
      <c r="A544" s="40"/>
      <c r="E544" s="37"/>
      <c r="F544" s="37"/>
      <c r="G544" s="37"/>
      <c r="H544" s="38">
        <f t="shared" si="1"/>
        <v>0</v>
      </c>
      <c r="K544" s="13"/>
      <c r="L544" s="13"/>
      <c r="M544" s="13"/>
    </row>
    <row r="545" spans="1:13" s="41" customFormat="1" ht="30" customHeight="1" x14ac:dyDescent="0.3">
      <c r="A545" s="40"/>
      <c r="E545" s="37"/>
      <c r="F545" s="37"/>
      <c r="G545" s="37"/>
      <c r="H545" s="38">
        <f t="shared" si="1"/>
        <v>0</v>
      </c>
      <c r="K545" s="13"/>
      <c r="L545" s="13"/>
      <c r="M545" s="13"/>
    </row>
    <row r="546" spans="1:13" s="41" customFormat="1" ht="30" customHeight="1" x14ac:dyDescent="0.3">
      <c r="A546" s="40"/>
      <c r="E546" s="37"/>
      <c r="F546" s="37"/>
      <c r="G546" s="37"/>
      <c r="H546" s="38">
        <f t="shared" si="1"/>
        <v>0</v>
      </c>
      <c r="K546" s="13"/>
      <c r="L546" s="13"/>
      <c r="M546" s="13"/>
    </row>
    <row r="547" spans="1:13" s="41" customFormat="1" ht="30" customHeight="1" x14ac:dyDescent="0.3">
      <c r="A547" s="40"/>
      <c r="E547" s="37"/>
      <c r="F547" s="37"/>
      <c r="G547" s="37"/>
      <c r="H547" s="38">
        <f t="shared" si="1"/>
        <v>0</v>
      </c>
      <c r="K547" s="13"/>
      <c r="L547" s="13"/>
      <c r="M547" s="13"/>
    </row>
    <row r="548" spans="1:13" s="41" customFormat="1" ht="30" customHeight="1" x14ac:dyDescent="0.3">
      <c r="A548" s="40"/>
      <c r="E548" s="37"/>
      <c r="F548" s="37"/>
      <c r="G548" s="37"/>
      <c r="H548" s="38">
        <f t="shared" si="1"/>
        <v>0</v>
      </c>
      <c r="K548" s="13"/>
      <c r="L548" s="13"/>
      <c r="M548" s="13"/>
    </row>
    <row r="549" spans="1:13" s="41" customFormat="1" ht="30" customHeight="1" x14ac:dyDescent="0.3">
      <c r="A549" s="40"/>
      <c r="E549" s="37"/>
      <c r="F549" s="37"/>
      <c r="G549" s="37"/>
      <c r="H549" s="38">
        <f t="shared" si="1"/>
        <v>0</v>
      </c>
      <c r="K549" s="13"/>
      <c r="L549" s="13"/>
      <c r="M549" s="13"/>
    </row>
    <row r="550" spans="1:13" s="41" customFormat="1" ht="30" customHeight="1" x14ac:dyDescent="0.3">
      <c r="A550" s="40"/>
      <c r="E550" s="37"/>
      <c r="F550" s="37"/>
      <c r="G550" s="37"/>
      <c r="H550" s="38">
        <f t="shared" si="1"/>
        <v>0</v>
      </c>
      <c r="K550" s="13"/>
      <c r="L550" s="13"/>
      <c r="M550" s="13"/>
    </row>
    <row r="551" spans="1:13" s="41" customFormat="1" ht="30" customHeight="1" x14ac:dyDescent="0.3">
      <c r="A551" s="40"/>
      <c r="E551" s="37"/>
      <c r="F551" s="37"/>
      <c r="G551" s="37"/>
      <c r="H551" s="38">
        <f t="shared" si="1"/>
        <v>0</v>
      </c>
      <c r="K551" s="13"/>
      <c r="L551" s="13"/>
      <c r="M551" s="13"/>
    </row>
    <row r="552" spans="1:13" s="41" customFormat="1" ht="30" customHeight="1" x14ac:dyDescent="0.3">
      <c r="A552" s="40"/>
      <c r="E552" s="37"/>
      <c r="F552" s="37"/>
      <c r="G552" s="37"/>
      <c r="H552" s="38">
        <f t="shared" si="1"/>
        <v>0</v>
      </c>
      <c r="K552" s="13"/>
      <c r="L552" s="13"/>
      <c r="M552" s="13"/>
    </row>
    <row r="553" spans="1:13" s="41" customFormat="1" ht="30" customHeight="1" x14ac:dyDescent="0.3">
      <c r="A553" s="40"/>
      <c r="E553" s="37"/>
      <c r="F553" s="37"/>
      <c r="G553" s="37"/>
      <c r="H553" s="38">
        <f t="shared" si="1"/>
        <v>0</v>
      </c>
      <c r="K553" s="13"/>
      <c r="L553" s="13"/>
      <c r="M553" s="13"/>
    </row>
    <row r="554" spans="1:13" s="41" customFormat="1" ht="30" customHeight="1" x14ac:dyDescent="0.3">
      <c r="A554" s="40"/>
      <c r="E554" s="37"/>
      <c r="F554" s="37"/>
      <c r="G554" s="37"/>
      <c r="H554" s="38">
        <f t="shared" si="1"/>
        <v>0</v>
      </c>
      <c r="K554" s="13"/>
      <c r="L554" s="13"/>
      <c r="M554" s="13"/>
    </row>
    <row r="555" spans="1:13" s="41" customFormat="1" ht="30" customHeight="1" x14ac:dyDescent="0.3">
      <c r="A555" s="40"/>
      <c r="E555" s="37"/>
      <c r="F555" s="37"/>
      <c r="G555" s="37"/>
      <c r="H555" s="38">
        <f t="shared" si="1"/>
        <v>0</v>
      </c>
      <c r="K555" s="13"/>
      <c r="L555" s="13"/>
      <c r="M555" s="13"/>
    </row>
    <row r="556" spans="1:13" s="41" customFormat="1" ht="30" customHeight="1" x14ac:dyDescent="0.3">
      <c r="A556" s="40"/>
      <c r="E556" s="37"/>
      <c r="F556" s="37"/>
      <c r="G556" s="37"/>
      <c r="H556" s="38">
        <f t="shared" si="1"/>
        <v>0</v>
      </c>
      <c r="K556" s="13"/>
      <c r="L556" s="13"/>
      <c r="M556" s="13"/>
    </row>
    <row r="557" spans="1:13" s="41" customFormat="1" ht="30" customHeight="1" x14ac:dyDescent="0.3">
      <c r="A557" s="40"/>
      <c r="E557" s="37"/>
      <c r="F557" s="37"/>
      <c r="G557" s="37"/>
      <c r="H557" s="38">
        <f t="shared" si="1"/>
        <v>0</v>
      </c>
      <c r="K557" s="13"/>
      <c r="L557" s="13"/>
      <c r="M557" s="13"/>
    </row>
    <row r="558" spans="1:13" s="41" customFormat="1" ht="30" customHeight="1" x14ac:dyDescent="0.3">
      <c r="A558" s="40"/>
      <c r="E558" s="37"/>
      <c r="F558" s="37"/>
      <c r="G558" s="37"/>
      <c r="H558" s="38">
        <f t="shared" si="1"/>
        <v>0</v>
      </c>
      <c r="K558" s="13"/>
      <c r="L558" s="13"/>
      <c r="M558" s="13"/>
    </row>
    <row r="559" spans="1:13" s="41" customFormat="1" ht="30" customHeight="1" x14ac:dyDescent="0.3">
      <c r="A559" s="40"/>
      <c r="E559" s="37"/>
      <c r="F559" s="37"/>
      <c r="G559" s="37"/>
      <c r="H559" s="38">
        <f t="shared" si="1"/>
        <v>0</v>
      </c>
      <c r="K559" s="13"/>
      <c r="L559" s="13"/>
      <c r="M559" s="13"/>
    </row>
    <row r="560" spans="1:13" s="41" customFormat="1" ht="30" customHeight="1" x14ac:dyDescent="0.3">
      <c r="A560" s="40"/>
      <c r="E560" s="37"/>
      <c r="F560" s="37"/>
      <c r="G560" s="37"/>
      <c r="H560" s="38">
        <f t="shared" si="1"/>
        <v>0</v>
      </c>
      <c r="K560" s="13"/>
      <c r="L560" s="13"/>
      <c r="M560" s="13"/>
    </row>
    <row r="561" spans="1:13" s="41" customFormat="1" ht="30" customHeight="1" x14ac:dyDescent="0.3">
      <c r="A561" s="40"/>
      <c r="E561" s="37"/>
      <c r="F561" s="37"/>
      <c r="G561" s="37"/>
      <c r="H561" s="38">
        <f t="shared" si="1"/>
        <v>0</v>
      </c>
      <c r="K561" s="13"/>
      <c r="L561" s="13"/>
      <c r="M561" s="13"/>
    </row>
    <row r="562" spans="1:13" s="41" customFormat="1" ht="30" customHeight="1" x14ac:dyDescent="0.3">
      <c r="A562" s="40"/>
      <c r="E562" s="37"/>
      <c r="F562" s="37"/>
      <c r="G562" s="37"/>
      <c r="H562" s="38">
        <f t="shared" si="1"/>
        <v>0</v>
      </c>
      <c r="K562" s="13"/>
      <c r="L562" s="13"/>
      <c r="M562" s="13"/>
    </row>
    <row r="563" spans="1:13" s="41" customFormat="1" ht="30" customHeight="1" x14ac:dyDescent="0.3">
      <c r="A563" s="40"/>
      <c r="E563" s="37"/>
      <c r="F563" s="37"/>
      <c r="G563" s="37"/>
      <c r="H563" s="38">
        <f t="shared" si="1"/>
        <v>0</v>
      </c>
      <c r="K563" s="13"/>
      <c r="L563" s="13"/>
      <c r="M563" s="13"/>
    </row>
    <row r="564" spans="1:13" s="41" customFormat="1" ht="30" customHeight="1" x14ac:dyDescent="0.3">
      <c r="A564" s="40"/>
      <c r="E564" s="37"/>
      <c r="F564" s="37"/>
      <c r="G564" s="37"/>
      <c r="H564" s="38">
        <f t="shared" si="1"/>
        <v>0</v>
      </c>
      <c r="K564" s="13"/>
      <c r="L564" s="13"/>
      <c r="M564" s="13"/>
    </row>
    <row r="565" spans="1:13" s="41" customFormat="1" ht="30" customHeight="1" x14ac:dyDescent="0.3">
      <c r="A565" s="40"/>
      <c r="E565" s="37"/>
      <c r="F565" s="37"/>
      <c r="G565" s="37"/>
      <c r="H565" s="38">
        <f t="shared" si="1"/>
        <v>0</v>
      </c>
      <c r="K565" s="13"/>
      <c r="L565" s="13"/>
      <c r="M565" s="13"/>
    </row>
    <row r="566" spans="1:13" s="41" customFormat="1" ht="30" customHeight="1" x14ac:dyDescent="0.3">
      <c r="A566" s="40"/>
      <c r="E566" s="37"/>
      <c r="F566" s="37"/>
      <c r="G566" s="37"/>
      <c r="H566" s="38">
        <f t="shared" si="1"/>
        <v>0</v>
      </c>
      <c r="K566" s="13"/>
      <c r="L566" s="13"/>
      <c r="M566" s="13"/>
    </row>
    <row r="567" spans="1:13" s="41" customFormat="1" ht="30" customHeight="1" x14ac:dyDescent="0.3">
      <c r="A567" s="40"/>
      <c r="E567" s="37"/>
      <c r="F567" s="37"/>
      <c r="G567" s="37"/>
      <c r="H567" s="38">
        <f t="shared" si="1"/>
        <v>0</v>
      </c>
      <c r="K567" s="13"/>
      <c r="L567" s="13"/>
      <c r="M567" s="13"/>
    </row>
    <row r="568" spans="1:13" s="41" customFormat="1" ht="30" customHeight="1" x14ac:dyDescent="0.3">
      <c r="A568" s="40"/>
      <c r="E568" s="37"/>
      <c r="F568" s="37"/>
      <c r="G568" s="37"/>
      <c r="H568" s="38">
        <f t="shared" si="1"/>
        <v>0</v>
      </c>
      <c r="K568" s="13"/>
      <c r="L568" s="13"/>
      <c r="M568" s="13"/>
    </row>
    <row r="569" spans="1:13" s="41" customFormat="1" ht="30" customHeight="1" x14ac:dyDescent="0.3">
      <c r="A569" s="40"/>
      <c r="E569" s="37"/>
      <c r="F569" s="37"/>
      <c r="G569" s="37"/>
      <c r="H569" s="38">
        <f t="shared" si="1"/>
        <v>0</v>
      </c>
      <c r="K569" s="13"/>
      <c r="L569" s="13"/>
      <c r="M569" s="13"/>
    </row>
    <row r="570" spans="1:13" s="41" customFormat="1" ht="30" customHeight="1" x14ac:dyDescent="0.3">
      <c r="A570" s="40"/>
      <c r="E570" s="37"/>
      <c r="F570" s="37"/>
      <c r="G570" s="37"/>
      <c r="H570" s="38">
        <f t="shared" si="1"/>
        <v>0</v>
      </c>
      <c r="K570" s="13"/>
      <c r="L570" s="13"/>
      <c r="M570" s="13"/>
    </row>
    <row r="571" spans="1:13" s="41" customFormat="1" ht="30" customHeight="1" x14ac:dyDescent="0.3">
      <c r="A571" s="40"/>
      <c r="E571" s="37"/>
      <c r="F571" s="37"/>
      <c r="G571" s="37"/>
      <c r="H571" s="38">
        <f t="shared" si="1"/>
        <v>0</v>
      </c>
      <c r="K571" s="13"/>
      <c r="L571" s="13"/>
      <c r="M571" s="13"/>
    </row>
    <row r="572" spans="1:13" s="41" customFormat="1" ht="30" customHeight="1" x14ac:dyDescent="0.3">
      <c r="A572" s="40"/>
      <c r="E572" s="37"/>
      <c r="F572" s="37"/>
      <c r="G572" s="37"/>
      <c r="H572" s="38">
        <f t="shared" si="1"/>
        <v>0</v>
      </c>
      <c r="K572" s="13"/>
      <c r="L572" s="13"/>
      <c r="M572" s="13"/>
    </row>
    <row r="573" spans="1:13" s="41" customFormat="1" ht="30" customHeight="1" x14ac:dyDescent="0.3">
      <c r="A573" s="40"/>
      <c r="E573" s="37"/>
      <c r="F573" s="37"/>
      <c r="G573" s="37"/>
      <c r="H573" s="38">
        <f t="shared" si="1"/>
        <v>0</v>
      </c>
      <c r="K573" s="13"/>
      <c r="L573" s="13"/>
      <c r="M573" s="13"/>
    </row>
    <row r="574" spans="1:13" s="41" customFormat="1" ht="30" customHeight="1" x14ac:dyDescent="0.3">
      <c r="A574" s="40"/>
      <c r="E574" s="37"/>
      <c r="F574" s="37"/>
      <c r="G574" s="37"/>
      <c r="H574" s="38">
        <f t="shared" si="1"/>
        <v>0</v>
      </c>
      <c r="K574" s="13"/>
      <c r="L574" s="13"/>
      <c r="M574" s="13"/>
    </row>
    <row r="575" spans="1:13" s="41" customFormat="1" ht="30" customHeight="1" x14ac:dyDescent="0.3">
      <c r="A575" s="40"/>
      <c r="E575" s="37"/>
      <c r="F575" s="37"/>
      <c r="G575" s="37"/>
      <c r="H575" s="38">
        <f t="shared" si="1"/>
        <v>0</v>
      </c>
      <c r="K575" s="13"/>
      <c r="L575" s="13"/>
      <c r="M575" s="13"/>
    </row>
    <row r="576" spans="1:13" s="41" customFormat="1" ht="30" customHeight="1" x14ac:dyDescent="0.3">
      <c r="A576" s="40"/>
      <c r="E576" s="37"/>
      <c r="F576" s="37"/>
      <c r="G576" s="37"/>
      <c r="H576" s="38">
        <f t="shared" si="1"/>
        <v>0</v>
      </c>
      <c r="K576" s="13"/>
      <c r="L576" s="13"/>
      <c r="M576" s="13"/>
    </row>
    <row r="577" spans="1:13" s="41" customFormat="1" ht="30" customHeight="1" x14ac:dyDescent="0.3">
      <c r="A577" s="40"/>
      <c r="E577" s="37"/>
      <c r="F577" s="37"/>
      <c r="G577" s="37"/>
      <c r="H577" s="38">
        <f t="shared" ref="H577:H633" si="2">H576-G577-F577+E577</f>
        <v>0</v>
      </c>
      <c r="K577" s="13"/>
      <c r="L577" s="13"/>
      <c r="M577" s="13"/>
    </row>
    <row r="578" spans="1:13" s="41" customFormat="1" ht="30" customHeight="1" x14ac:dyDescent="0.3">
      <c r="A578" s="40"/>
      <c r="E578" s="37"/>
      <c r="F578" s="37"/>
      <c r="G578" s="37"/>
      <c r="H578" s="38">
        <f t="shared" si="2"/>
        <v>0</v>
      </c>
      <c r="K578" s="13"/>
      <c r="L578" s="13"/>
      <c r="M578" s="13"/>
    </row>
    <row r="579" spans="1:13" s="41" customFormat="1" ht="30" customHeight="1" x14ac:dyDescent="0.3">
      <c r="A579" s="40"/>
      <c r="E579" s="37"/>
      <c r="F579" s="37"/>
      <c r="G579" s="37"/>
      <c r="H579" s="38">
        <f t="shared" si="2"/>
        <v>0</v>
      </c>
      <c r="K579" s="13"/>
      <c r="L579" s="13"/>
      <c r="M579" s="13"/>
    </row>
    <row r="580" spans="1:13" s="41" customFormat="1" ht="30" customHeight="1" x14ac:dyDescent="0.3">
      <c r="A580" s="40"/>
      <c r="E580" s="37"/>
      <c r="F580" s="37"/>
      <c r="G580" s="37"/>
      <c r="H580" s="38">
        <f t="shared" si="2"/>
        <v>0</v>
      </c>
      <c r="K580" s="13"/>
      <c r="L580" s="13"/>
      <c r="M580" s="13"/>
    </row>
    <row r="581" spans="1:13" s="41" customFormat="1" ht="30" customHeight="1" x14ac:dyDescent="0.3">
      <c r="A581" s="40"/>
      <c r="E581" s="37"/>
      <c r="F581" s="37"/>
      <c r="G581" s="37"/>
      <c r="H581" s="38">
        <f t="shared" si="2"/>
        <v>0</v>
      </c>
      <c r="K581" s="13"/>
      <c r="L581" s="13"/>
      <c r="M581" s="13"/>
    </row>
    <row r="582" spans="1:13" s="41" customFormat="1" ht="30" customHeight="1" x14ac:dyDescent="0.3">
      <c r="A582" s="40"/>
      <c r="E582" s="37"/>
      <c r="F582" s="37"/>
      <c r="G582" s="37"/>
      <c r="H582" s="38">
        <f t="shared" si="2"/>
        <v>0</v>
      </c>
      <c r="K582" s="13"/>
      <c r="L582" s="13"/>
      <c r="M582" s="13"/>
    </row>
    <row r="583" spans="1:13" s="41" customFormat="1" ht="30" customHeight="1" x14ac:dyDescent="0.3">
      <c r="A583" s="40"/>
      <c r="E583" s="37"/>
      <c r="F583" s="37"/>
      <c r="G583" s="37"/>
      <c r="H583" s="38">
        <f t="shared" si="2"/>
        <v>0</v>
      </c>
      <c r="K583" s="13"/>
      <c r="L583" s="13"/>
      <c r="M583" s="13"/>
    </row>
    <row r="584" spans="1:13" s="41" customFormat="1" ht="30" customHeight="1" x14ac:dyDescent="0.3">
      <c r="A584" s="40"/>
      <c r="E584" s="37"/>
      <c r="F584" s="37"/>
      <c r="G584" s="37"/>
      <c r="H584" s="38">
        <f t="shared" si="2"/>
        <v>0</v>
      </c>
      <c r="K584" s="13"/>
      <c r="L584" s="13"/>
      <c r="M584" s="13"/>
    </row>
    <row r="585" spans="1:13" s="41" customFormat="1" ht="30" customHeight="1" x14ac:dyDescent="0.3">
      <c r="A585" s="40"/>
      <c r="E585" s="37"/>
      <c r="F585" s="37"/>
      <c r="G585" s="37"/>
      <c r="H585" s="38">
        <f t="shared" si="2"/>
        <v>0</v>
      </c>
      <c r="K585" s="13"/>
      <c r="L585" s="13"/>
      <c r="M585" s="13"/>
    </row>
    <row r="586" spans="1:13" s="41" customFormat="1" ht="30" customHeight="1" x14ac:dyDescent="0.3">
      <c r="A586" s="40"/>
      <c r="E586" s="37"/>
      <c r="F586" s="37"/>
      <c r="G586" s="37"/>
      <c r="H586" s="38">
        <f t="shared" si="2"/>
        <v>0</v>
      </c>
      <c r="K586" s="13"/>
      <c r="L586" s="13"/>
      <c r="M586" s="13"/>
    </row>
    <row r="587" spans="1:13" s="41" customFormat="1" ht="30" customHeight="1" x14ac:dyDescent="0.3">
      <c r="A587" s="40"/>
      <c r="E587" s="37"/>
      <c r="F587" s="37"/>
      <c r="G587" s="37"/>
      <c r="H587" s="38">
        <f t="shared" si="2"/>
        <v>0</v>
      </c>
      <c r="K587" s="13"/>
      <c r="L587" s="13"/>
      <c r="M587" s="13"/>
    </row>
    <row r="588" spans="1:13" s="41" customFormat="1" ht="30" customHeight="1" x14ac:dyDescent="0.3">
      <c r="A588" s="40"/>
      <c r="E588" s="37"/>
      <c r="F588" s="37"/>
      <c r="G588" s="37"/>
      <c r="H588" s="38">
        <f t="shared" si="2"/>
        <v>0</v>
      </c>
      <c r="K588" s="13"/>
      <c r="L588" s="13"/>
      <c r="M588" s="13"/>
    </row>
    <row r="589" spans="1:13" s="41" customFormat="1" ht="30" customHeight="1" x14ac:dyDescent="0.3">
      <c r="A589" s="40"/>
      <c r="E589" s="37"/>
      <c r="F589" s="37"/>
      <c r="G589" s="37"/>
      <c r="H589" s="38">
        <f t="shared" si="2"/>
        <v>0</v>
      </c>
      <c r="K589" s="13"/>
      <c r="L589" s="13"/>
      <c r="M589" s="13"/>
    </row>
    <row r="590" spans="1:13" s="41" customFormat="1" ht="30" customHeight="1" x14ac:dyDescent="0.3">
      <c r="A590" s="40"/>
      <c r="E590" s="37"/>
      <c r="F590" s="37"/>
      <c r="G590" s="37"/>
      <c r="H590" s="38">
        <f t="shared" si="2"/>
        <v>0</v>
      </c>
      <c r="K590" s="13"/>
      <c r="L590" s="13"/>
      <c r="M590" s="13"/>
    </row>
    <row r="591" spans="1:13" s="41" customFormat="1" ht="30" customHeight="1" x14ac:dyDescent="0.3">
      <c r="A591" s="40"/>
      <c r="E591" s="37"/>
      <c r="F591" s="37"/>
      <c r="G591" s="37"/>
      <c r="H591" s="38">
        <f t="shared" si="2"/>
        <v>0</v>
      </c>
      <c r="K591" s="13"/>
      <c r="L591" s="13"/>
      <c r="M591" s="13"/>
    </row>
    <row r="592" spans="1:13" s="41" customFormat="1" ht="30" customHeight="1" x14ac:dyDescent="0.3">
      <c r="A592" s="40"/>
      <c r="E592" s="37"/>
      <c r="F592" s="37"/>
      <c r="G592" s="37"/>
      <c r="H592" s="38">
        <f t="shared" si="2"/>
        <v>0</v>
      </c>
      <c r="K592" s="13"/>
      <c r="L592" s="13"/>
      <c r="M592" s="13"/>
    </row>
    <row r="593" spans="1:13" s="41" customFormat="1" ht="30" customHeight="1" x14ac:dyDescent="0.3">
      <c r="A593" s="40"/>
      <c r="E593" s="37"/>
      <c r="F593" s="37"/>
      <c r="G593" s="37"/>
      <c r="H593" s="38">
        <f t="shared" si="2"/>
        <v>0</v>
      </c>
      <c r="K593" s="13"/>
      <c r="L593" s="13"/>
      <c r="M593" s="13"/>
    </row>
    <row r="594" spans="1:13" s="41" customFormat="1" ht="30" customHeight="1" x14ac:dyDescent="0.3">
      <c r="A594" s="40"/>
      <c r="E594" s="37"/>
      <c r="F594" s="37"/>
      <c r="G594" s="37"/>
      <c r="H594" s="38">
        <f t="shared" si="2"/>
        <v>0</v>
      </c>
      <c r="K594" s="13"/>
      <c r="L594" s="13"/>
      <c r="M594" s="13"/>
    </row>
    <row r="595" spans="1:13" s="41" customFormat="1" ht="30" customHeight="1" x14ac:dyDescent="0.3">
      <c r="A595" s="40"/>
      <c r="E595" s="37"/>
      <c r="F595" s="37"/>
      <c r="G595" s="37"/>
      <c r="H595" s="38">
        <f t="shared" si="2"/>
        <v>0</v>
      </c>
      <c r="K595" s="13"/>
      <c r="L595" s="13"/>
      <c r="M595" s="13"/>
    </row>
    <row r="596" spans="1:13" s="41" customFormat="1" ht="30" customHeight="1" x14ac:dyDescent="0.3">
      <c r="A596" s="40"/>
      <c r="E596" s="37"/>
      <c r="F596" s="37"/>
      <c r="G596" s="37"/>
      <c r="H596" s="38">
        <f t="shared" si="2"/>
        <v>0</v>
      </c>
      <c r="K596" s="13"/>
      <c r="L596" s="13"/>
      <c r="M596" s="13"/>
    </row>
    <row r="597" spans="1:13" s="41" customFormat="1" ht="30" customHeight="1" x14ac:dyDescent="0.3">
      <c r="A597" s="40"/>
      <c r="E597" s="37"/>
      <c r="F597" s="37"/>
      <c r="G597" s="37"/>
      <c r="H597" s="38">
        <f t="shared" si="2"/>
        <v>0</v>
      </c>
      <c r="K597" s="13"/>
      <c r="L597" s="13"/>
      <c r="M597" s="13"/>
    </row>
    <row r="598" spans="1:13" s="41" customFormat="1" ht="30" customHeight="1" x14ac:dyDescent="0.3">
      <c r="A598" s="40"/>
      <c r="E598" s="37"/>
      <c r="F598" s="37"/>
      <c r="G598" s="37"/>
      <c r="H598" s="38">
        <f t="shared" si="2"/>
        <v>0</v>
      </c>
      <c r="K598" s="13"/>
      <c r="L598" s="13"/>
      <c r="M598" s="13"/>
    </row>
    <row r="599" spans="1:13" s="41" customFormat="1" ht="30" customHeight="1" x14ac:dyDescent="0.3">
      <c r="A599" s="40"/>
      <c r="E599" s="37"/>
      <c r="F599" s="37"/>
      <c r="G599" s="37"/>
      <c r="H599" s="38">
        <f t="shared" si="2"/>
        <v>0</v>
      </c>
      <c r="K599" s="13"/>
      <c r="L599" s="13"/>
      <c r="M599" s="13"/>
    </row>
    <row r="600" spans="1:13" s="41" customFormat="1" ht="30" customHeight="1" x14ac:dyDescent="0.3">
      <c r="A600" s="40"/>
      <c r="E600" s="37"/>
      <c r="F600" s="37"/>
      <c r="G600" s="37"/>
      <c r="H600" s="38">
        <f t="shared" si="2"/>
        <v>0</v>
      </c>
      <c r="K600" s="13"/>
      <c r="L600" s="13"/>
      <c r="M600" s="13"/>
    </row>
    <row r="601" spans="1:13" s="41" customFormat="1" ht="30" customHeight="1" x14ac:dyDescent="0.3">
      <c r="A601" s="40"/>
      <c r="E601" s="37"/>
      <c r="F601" s="37"/>
      <c r="G601" s="37"/>
      <c r="H601" s="38">
        <f t="shared" si="2"/>
        <v>0</v>
      </c>
      <c r="K601" s="13"/>
      <c r="L601" s="13"/>
      <c r="M601" s="13"/>
    </row>
    <row r="602" spans="1:13" s="41" customFormat="1" ht="30" customHeight="1" x14ac:dyDescent="0.3">
      <c r="A602" s="40"/>
      <c r="E602" s="37"/>
      <c r="F602" s="37"/>
      <c r="G602" s="37"/>
      <c r="H602" s="38">
        <f t="shared" si="2"/>
        <v>0</v>
      </c>
      <c r="K602" s="13"/>
      <c r="L602" s="13"/>
      <c r="M602" s="13"/>
    </row>
    <row r="603" spans="1:13" s="41" customFormat="1" ht="30" customHeight="1" x14ac:dyDescent="0.3">
      <c r="A603" s="40"/>
      <c r="E603" s="37"/>
      <c r="F603" s="37"/>
      <c r="G603" s="37"/>
      <c r="H603" s="38">
        <f t="shared" si="2"/>
        <v>0</v>
      </c>
      <c r="K603" s="13"/>
      <c r="L603" s="13"/>
      <c r="M603" s="13"/>
    </row>
    <row r="604" spans="1:13" s="41" customFormat="1" ht="30" customHeight="1" x14ac:dyDescent="0.3">
      <c r="A604" s="40"/>
      <c r="E604" s="37"/>
      <c r="F604" s="37"/>
      <c r="G604" s="37"/>
      <c r="H604" s="38">
        <f t="shared" si="2"/>
        <v>0</v>
      </c>
      <c r="K604" s="13"/>
      <c r="L604" s="13"/>
      <c r="M604" s="13"/>
    </row>
    <row r="605" spans="1:13" s="41" customFormat="1" ht="30" customHeight="1" x14ac:dyDescent="0.3">
      <c r="A605" s="40"/>
      <c r="E605" s="37"/>
      <c r="F605" s="37"/>
      <c r="G605" s="37"/>
      <c r="H605" s="38">
        <f t="shared" si="2"/>
        <v>0</v>
      </c>
      <c r="K605" s="13"/>
      <c r="L605" s="13"/>
      <c r="M605" s="13"/>
    </row>
    <row r="606" spans="1:13" s="41" customFormat="1" ht="30" customHeight="1" x14ac:dyDescent="0.3">
      <c r="A606" s="40"/>
      <c r="E606" s="37"/>
      <c r="F606" s="37"/>
      <c r="G606" s="37"/>
      <c r="H606" s="38">
        <f t="shared" si="2"/>
        <v>0</v>
      </c>
      <c r="K606" s="13"/>
      <c r="L606" s="13"/>
      <c r="M606" s="13"/>
    </row>
    <row r="607" spans="1:13" s="41" customFormat="1" ht="30" customHeight="1" x14ac:dyDescent="0.3">
      <c r="A607" s="40"/>
      <c r="E607" s="37"/>
      <c r="F607" s="37"/>
      <c r="G607" s="37"/>
      <c r="H607" s="38">
        <f t="shared" si="2"/>
        <v>0</v>
      </c>
      <c r="K607" s="13"/>
      <c r="L607" s="13"/>
      <c r="M607" s="13"/>
    </row>
    <row r="608" spans="1:13" s="41" customFormat="1" ht="30" customHeight="1" x14ac:dyDescent="0.3">
      <c r="A608" s="40"/>
      <c r="E608" s="37"/>
      <c r="F608" s="37"/>
      <c r="G608" s="37"/>
      <c r="H608" s="38">
        <f t="shared" si="2"/>
        <v>0</v>
      </c>
      <c r="K608" s="13"/>
      <c r="L608" s="13"/>
      <c r="M608" s="13"/>
    </row>
    <row r="609" spans="1:13" s="41" customFormat="1" ht="30" customHeight="1" x14ac:dyDescent="0.3">
      <c r="A609" s="40"/>
      <c r="E609" s="37"/>
      <c r="F609" s="37"/>
      <c r="G609" s="37"/>
      <c r="H609" s="38">
        <f t="shared" si="2"/>
        <v>0</v>
      </c>
      <c r="K609" s="13"/>
      <c r="L609" s="13"/>
      <c r="M609" s="13"/>
    </row>
    <row r="610" spans="1:13" s="41" customFormat="1" ht="30" customHeight="1" x14ac:dyDescent="0.3">
      <c r="A610" s="40"/>
      <c r="E610" s="37"/>
      <c r="F610" s="37"/>
      <c r="G610" s="37"/>
      <c r="H610" s="38">
        <f t="shared" si="2"/>
        <v>0</v>
      </c>
      <c r="K610" s="13"/>
      <c r="L610" s="13"/>
      <c r="M610" s="13"/>
    </row>
    <row r="611" spans="1:13" s="41" customFormat="1" ht="30" customHeight="1" x14ac:dyDescent="0.3">
      <c r="A611" s="40"/>
      <c r="E611" s="37"/>
      <c r="F611" s="37"/>
      <c r="G611" s="37"/>
      <c r="H611" s="38">
        <f t="shared" si="2"/>
        <v>0</v>
      </c>
      <c r="K611" s="13"/>
      <c r="L611" s="13"/>
      <c r="M611" s="13"/>
    </row>
    <row r="612" spans="1:13" s="41" customFormat="1" ht="30" customHeight="1" x14ac:dyDescent="0.3">
      <c r="A612" s="40"/>
      <c r="E612" s="37"/>
      <c r="F612" s="37"/>
      <c r="G612" s="37"/>
      <c r="H612" s="38">
        <f t="shared" si="2"/>
        <v>0</v>
      </c>
      <c r="K612" s="13"/>
      <c r="L612" s="13"/>
      <c r="M612" s="13"/>
    </row>
    <row r="613" spans="1:13" s="41" customFormat="1" ht="30" customHeight="1" x14ac:dyDescent="0.3">
      <c r="A613" s="40"/>
      <c r="E613" s="37"/>
      <c r="F613" s="37"/>
      <c r="G613" s="37"/>
      <c r="H613" s="38">
        <f t="shared" si="2"/>
        <v>0</v>
      </c>
      <c r="K613" s="13"/>
      <c r="L613" s="13"/>
      <c r="M613" s="13"/>
    </row>
    <row r="614" spans="1:13" s="41" customFormat="1" ht="30" customHeight="1" x14ac:dyDescent="0.3">
      <c r="A614" s="40"/>
      <c r="E614" s="37"/>
      <c r="F614" s="37"/>
      <c r="G614" s="37"/>
      <c r="H614" s="38">
        <f t="shared" si="2"/>
        <v>0</v>
      </c>
      <c r="K614" s="13"/>
      <c r="L614" s="13"/>
      <c r="M614" s="13"/>
    </row>
    <row r="615" spans="1:13" s="41" customFormat="1" ht="30" customHeight="1" x14ac:dyDescent="0.3">
      <c r="A615" s="40"/>
      <c r="E615" s="37"/>
      <c r="F615" s="37"/>
      <c r="G615" s="37"/>
      <c r="H615" s="38">
        <f t="shared" si="2"/>
        <v>0</v>
      </c>
      <c r="K615" s="13"/>
      <c r="L615" s="13"/>
      <c r="M615" s="13"/>
    </row>
    <row r="616" spans="1:13" s="41" customFormat="1" ht="30" customHeight="1" x14ac:dyDescent="0.3">
      <c r="A616" s="40"/>
      <c r="E616" s="37"/>
      <c r="F616" s="37"/>
      <c r="G616" s="37"/>
      <c r="H616" s="38">
        <f t="shared" si="2"/>
        <v>0</v>
      </c>
      <c r="K616" s="13"/>
      <c r="L616" s="13"/>
      <c r="M616" s="13"/>
    </row>
    <row r="617" spans="1:13" s="41" customFormat="1" ht="30" customHeight="1" x14ac:dyDescent="0.3">
      <c r="A617" s="40"/>
      <c r="E617" s="37"/>
      <c r="F617" s="37"/>
      <c r="G617" s="37"/>
      <c r="H617" s="38">
        <f t="shared" si="2"/>
        <v>0</v>
      </c>
      <c r="K617" s="13"/>
      <c r="L617" s="13"/>
      <c r="M617" s="13"/>
    </row>
    <row r="618" spans="1:13" s="41" customFormat="1" ht="30" customHeight="1" x14ac:dyDescent="0.3">
      <c r="A618" s="40"/>
      <c r="E618" s="37"/>
      <c r="F618" s="37"/>
      <c r="G618" s="37"/>
      <c r="H618" s="38">
        <f t="shared" si="2"/>
        <v>0</v>
      </c>
      <c r="K618" s="13"/>
      <c r="L618" s="13"/>
      <c r="M618" s="13"/>
    </row>
    <row r="619" spans="1:13" s="41" customFormat="1" ht="30" customHeight="1" x14ac:dyDescent="0.3">
      <c r="A619" s="40"/>
      <c r="E619" s="37"/>
      <c r="F619" s="37"/>
      <c r="G619" s="37"/>
      <c r="H619" s="38">
        <f t="shared" si="2"/>
        <v>0</v>
      </c>
      <c r="K619" s="13"/>
      <c r="L619" s="13"/>
      <c r="M619" s="13"/>
    </row>
    <row r="620" spans="1:13" s="41" customFormat="1" ht="30" customHeight="1" x14ac:dyDescent="0.3">
      <c r="A620" s="40"/>
      <c r="E620" s="37"/>
      <c r="F620" s="37"/>
      <c r="G620" s="37"/>
      <c r="H620" s="38">
        <f t="shared" si="2"/>
        <v>0</v>
      </c>
      <c r="K620" s="13"/>
      <c r="L620" s="13"/>
      <c r="M620" s="13"/>
    </row>
    <row r="621" spans="1:13" s="41" customFormat="1" ht="30" customHeight="1" x14ac:dyDescent="0.3">
      <c r="A621" s="40"/>
      <c r="E621" s="37"/>
      <c r="F621" s="37"/>
      <c r="G621" s="37"/>
      <c r="H621" s="38">
        <f t="shared" si="2"/>
        <v>0</v>
      </c>
      <c r="K621" s="13"/>
      <c r="L621" s="13"/>
      <c r="M621" s="13"/>
    </row>
    <row r="622" spans="1:13" s="41" customFormat="1" ht="30" customHeight="1" x14ac:dyDescent="0.3">
      <c r="A622" s="40"/>
      <c r="E622" s="37"/>
      <c r="F622" s="37"/>
      <c r="G622" s="37"/>
      <c r="H622" s="38">
        <f t="shared" si="2"/>
        <v>0</v>
      </c>
      <c r="K622" s="13"/>
      <c r="L622" s="13"/>
      <c r="M622" s="13"/>
    </row>
    <row r="623" spans="1:13" s="41" customFormat="1" ht="30" customHeight="1" x14ac:dyDescent="0.3">
      <c r="A623" s="40"/>
      <c r="E623" s="37"/>
      <c r="F623" s="37"/>
      <c r="G623" s="37"/>
      <c r="H623" s="38">
        <f t="shared" si="2"/>
        <v>0</v>
      </c>
      <c r="K623" s="13"/>
      <c r="L623" s="13"/>
      <c r="M623" s="13"/>
    </row>
    <row r="624" spans="1:13" s="41" customFormat="1" ht="30" customHeight="1" x14ac:dyDescent="0.3">
      <c r="A624" s="40"/>
      <c r="E624" s="37"/>
      <c r="F624" s="37"/>
      <c r="G624" s="37"/>
      <c r="H624" s="38">
        <f t="shared" si="2"/>
        <v>0</v>
      </c>
      <c r="K624" s="13"/>
      <c r="L624" s="13"/>
      <c r="M624" s="13"/>
    </row>
    <row r="625" spans="1:13" s="41" customFormat="1" ht="30" customHeight="1" x14ac:dyDescent="0.3">
      <c r="A625" s="40"/>
      <c r="E625" s="37"/>
      <c r="F625" s="37"/>
      <c r="G625" s="37"/>
      <c r="H625" s="38">
        <f t="shared" si="2"/>
        <v>0</v>
      </c>
      <c r="K625" s="13"/>
      <c r="L625" s="13"/>
      <c r="M625" s="13"/>
    </row>
    <row r="626" spans="1:13" s="41" customFormat="1" ht="30" customHeight="1" x14ac:dyDescent="0.3">
      <c r="A626" s="40"/>
      <c r="E626" s="37"/>
      <c r="F626" s="37"/>
      <c r="G626" s="37"/>
      <c r="H626" s="38">
        <f t="shared" si="2"/>
        <v>0</v>
      </c>
      <c r="K626" s="13"/>
      <c r="L626" s="13"/>
      <c r="M626" s="13"/>
    </row>
    <row r="627" spans="1:13" s="41" customFormat="1" ht="30" customHeight="1" x14ac:dyDescent="0.3">
      <c r="A627" s="40"/>
      <c r="E627" s="37"/>
      <c r="F627" s="37"/>
      <c r="G627" s="37"/>
      <c r="H627" s="38">
        <f t="shared" si="2"/>
        <v>0</v>
      </c>
      <c r="K627" s="13"/>
      <c r="L627" s="13"/>
      <c r="M627" s="13"/>
    </row>
    <row r="628" spans="1:13" s="41" customFormat="1" ht="30" customHeight="1" x14ac:dyDescent="0.3">
      <c r="A628" s="40"/>
      <c r="E628" s="37"/>
      <c r="F628" s="37"/>
      <c r="G628" s="37"/>
      <c r="H628" s="38">
        <f t="shared" si="2"/>
        <v>0</v>
      </c>
      <c r="K628" s="13"/>
      <c r="L628" s="13"/>
      <c r="M628" s="13"/>
    </row>
    <row r="629" spans="1:13" s="41" customFormat="1" ht="30" customHeight="1" x14ac:dyDescent="0.3">
      <c r="A629" s="40"/>
      <c r="E629" s="37"/>
      <c r="F629" s="37"/>
      <c r="G629" s="37"/>
      <c r="H629" s="38">
        <f t="shared" si="2"/>
        <v>0</v>
      </c>
      <c r="K629" s="13"/>
      <c r="L629" s="13"/>
      <c r="M629" s="13"/>
    </row>
    <row r="630" spans="1:13" s="41" customFormat="1" ht="30" customHeight="1" x14ac:dyDescent="0.3">
      <c r="A630" s="40"/>
      <c r="E630" s="37"/>
      <c r="F630" s="37"/>
      <c r="G630" s="37"/>
      <c r="H630" s="38">
        <f t="shared" si="2"/>
        <v>0</v>
      </c>
      <c r="K630" s="13"/>
      <c r="L630" s="13"/>
      <c r="M630" s="13"/>
    </row>
    <row r="631" spans="1:13" s="41" customFormat="1" ht="30" customHeight="1" x14ac:dyDescent="0.3">
      <c r="A631" s="40"/>
      <c r="E631" s="37"/>
      <c r="F631" s="37"/>
      <c r="G631" s="37"/>
      <c r="H631" s="38">
        <f t="shared" si="2"/>
        <v>0</v>
      </c>
      <c r="K631" s="13"/>
      <c r="L631" s="13"/>
      <c r="M631" s="13"/>
    </row>
    <row r="632" spans="1:13" s="41" customFormat="1" ht="30" customHeight="1" x14ac:dyDescent="0.3">
      <c r="A632" s="40"/>
      <c r="E632" s="37"/>
      <c r="F632" s="37"/>
      <c r="G632" s="37"/>
      <c r="H632" s="38">
        <f t="shared" si="2"/>
        <v>0</v>
      </c>
      <c r="K632" s="13"/>
      <c r="L632" s="13"/>
      <c r="M632" s="13"/>
    </row>
    <row r="633" spans="1:13" s="41" customFormat="1" ht="30" customHeight="1" x14ac:dyDescent="0.3">
      <c r="A633" s="40"/>
      <c r="E633" s="37"/>
      <c r="F633" s="37"/>
      <c r="G633" s="37"/>
      <c r="H633" s="38">
        <f t="shared" si="2"/>
        <v>0</v>
      </c>
      <c r="K633" s="13"/>
      <c r="L633" s="13"/>
      <c r="M633" s="13"/>
    </row>
    <row r="1048498" spans="1:13" s="41" customFormat="1" ht="30" customHeight="1" x14ac:dyDescent="0.3">
      <c r="A1048498" s="40"/>
      <c r="E1048498" s="42"/>
      <c r="F1048498" s="42"/>
      <c r="G1048498" s="42"/>
      <c r="H1048498" s="43"/>
      <c r="K1048498" s="13"/>
      <c r="L1048498" s="13"/>
      <c r="M1048498" s="13"/>
    </row>
    <row r="1048531" spans="1:13" s="42" customFormat="1" ht="30" customHeight="1" x14ac:dyDescent="0.3">
      <c r="A1048531" s="40"/>
      <c r="B1048531" s="41"/>
      <c r="C1048531" s="41"/>
      <c r="D1048531" s="41"/>
      <c r="E1048531" s="44">
        <v>2</v>
      </c>
      <c r="H1048531" s="45"/>
      <c r="I1048531" s="41"/>
      <c r="J1048531" s="41"/>
      <c r="K1048531" s="13"/>
      <c r="L1048531" s="13"/>
      <c r="M1048531" s="13"/>
    </row>
  </sheetData>
  <protectedRanges>
    <protectedRange algorithmName="SHA-512" hashValue="qwwFgwDzvfZtdNPXl+HufPnXy/ZYj1jezFOo+9mgwlM8nosdNSUiHCXIqc5pNVSAzJWwUMe46RDKwNiZjCVcjA==" saltValue="uZ0/lRArqsjkUynSe/+fGA==" spinCount="100000" sqref="A31:G1048576 C23:D23 C9 A24:D30 G7:G24 G26:G30 A10:D22 E7:F30 A9" name="Range1"/>
    <protectedRange algorithmName="SHA-512" hashValue="qwwFgwDzvfZtdNPXl+HufPnXy/ZYj1jezFOo+9mgwlM8nosdNSUiHCXIqc5pNVSAzJWwUMe46RDKwNiZjCVcjA==" saltValue="uZ0/lRArqsjkUynSe/+fGA==" spinCount="100000" sqref="B23" name="Range1_1"/>
    <protectedRange algorithmName="SHA-512" hashValue="qwwFgwDzvfZtdNPXl+HufPnXy/ZYj1jezFOo+9mgwlM8nosdNSUiHCXIqc5pNVSAzJWwUMe46RDKwNiZjCVcjA==" saltValue="uZ0/lRArqsjkUynSe/+fGA==" spinCount="100000" sqref="B9 D9 A7:D8" name="Range1_2_1"/>
  </protectedRanges>
  <mergeCells count="56">
    <mergeCell ref="I51:J51"/>
    <mergeCell ref="I52:J52"/>
    <mergeCell ref="I45:J45"/>
    <mergeCell ref="I46:J46"/>
    <mergeCell ref="I47:J47"/>
    <mergeCell ref="I48:J48"/>
    <mergeCell ref="I49:J49"/>
    <mergeCell ref="I50:J50"/>
    <mergeCell ref="I44:J44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20:J20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8:J8"/>
    <mergeCell ref="B1:J1"/>
    <mergeCell ref="A2:C2"/>
    <mergeCell ref="E2:G2"/>
    <mergeCell ref="L2:M2"/>
    <mergeCell ref="A3:C3"/>
    <mergeCell ref="E3:H3"/>
    <mergeCell ref="A4:A5"/>
    <mergeCell ref="B4:B5"/>
    <mergeCell ref="C4:C5"/>
    <mergeCell ref="D4:D5"/>
    <mergeCell ref="I4:J5"/>
  </mergeCells>
  <conditionalFormatting sqref="B7:B52">
    <cfRule type="cellIs" dxfId="4" priority="2" operator="between">
      <formula>1</formula>
      <formula>9999999</formula>
    </cfRule>
  </conditionalFormatting>
  <conditionalFormatting sqref="C8">
    <cfRule type="cellIs" dxfId="3" priority="1" operator="between">
      <formula>1</formula>
      <formula>9999999</formula>
    </cfRule>
  </conditionalFormatting>
  <conditionalFormatting sqref="D7:D28">
    <cfRule type="cellIs" dxfId="2" priority="3" operator="between">
      <formula>1</formula>
      <formula>100</formula>
    </cfRule>
  </conditionalFormatting>
  <conditionalFormatting sqref="G7:G24 D7:D28 F7:F128 E7:E130 H10:H633 G26:G136">
    <cfRule type="cellIs" dxfId="1" priority="4" operator="between">
      <formula>0.1</formula>
      <formula>99999999999</formula>
    </cfRule>
    <cfRule type="cellIs" dxfId="0" priority="5" operator="between">
      <formula>1</formula>
      <formula>100</formula>
    </cfRule>
  </conditionalFormatting>
  <pageMargins left="0.59055118110236227" right="0.19685039370078741" top="0.59055118110236227" bottom="0.19685039370078741" header="0" footer="0"/>
  <pageSetup paperSize="9" scale="9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68</vt:i4>
      </vt:variant>
      <vt:variant>
        <vt:lpstr>Named Ranges</vt:lpstr>
      </vt:variant>
      <vt:variant>
        <vt:i4>1</vt:i4>
      </vt:variant>
    </vt:vector>
  </HeadingPairs>
  <TitlesOfParts>
    <vt:vector size="69" baseType="lpstr">
      <vt:lpstr>Index </vt:lpstr>
      <vt:lpstr>GFN Liner</vt:lpstr>
      <vt:lpstr>Rubber pad</vt:lpstr>
      <vt:lpstr>ERC</vt:lpstr>
      <vt:lpstr>Rail</vt:lpstr>
      <vt:lpstr>PSC Sleeper(1 in 12 DFCC D S </vt:lpstr>
      <vt:lpstr>  Br Sleeper(8229-37)</vt:lpstr>
      <vt:lpstr>LC Sleeper</vt:lpstr>
      <vt:lpstr>SEJ Sleeper</vt:lpstr>
      <vt:lpstr>Br Sleeper 8228</vt:lpstr>
      <vt:lpstr> Sleeper7008</vt:lpstr>
      <vt:lpstr> Derailing Switch </vt:lpstr>
      <vt:lpstr>SEJ </vt:lpstr>
      <vt:lpstr>Hook Bolt </vt:lpstr>
      <vt:lpstr>Nut lock</vt:lpstr>
      <vt:lpstr>Gaurd Rail Rubber pad</vt:lpstr>
      <vt:lpstr>Round Washer Plan 8mm</vt:lpstr>
      <vt:lpstr> Washer Plan 10mm </vt:lpstr>
      <vt:lpstr> Square Washer 10mm</vt:lpstr>
      <vt:lpstr>Single coil washer </vt:lpstr>
      <vt:lpstr>Rubber Pad 25 mm</vt:lpstr>
      <vt:lpstr>MS Clip 5157</vt:lpstr>
      <vt:lpstr>MS Clip 5158</vt:lpstr>
      <vt:lpstr>Angular cap 5159</vt:lpstr>
      <vt:lpstr>Spring washer Sinle coil </vt:lpstr>
      <vt:lpstr>Spilt Pin </vt:lpstr>
      <vt:lpstr>T-Bolt 5160</vt:lpstr>
      <vt:lpstr>Channel Sleeper pad </vt:lpstr>
      <vt:lpstr>Joggled Fish plate</vt:lpstr>
      <vt:lpstr>Fish Plate 1 Mtr</vt:lpstr>
      <vt:lpstr>C-Clamp </vt:lpstr>
      <vt:lpstr>C-Clamp bolt &amp; nut</vt:lpstr>
      <vt:lpstr>Joggled fish bolt &amp; nut</vt:lpstr>
      <vt:lpstr>1 mtr fish bolt &amp; nut (2)</vt:lpstr>
      <vt:lpstr>C-Clamp RT-5856 </vt:lpstr>
      <vt:lpstr>PIN ACD</vt:lpstr>
      <vt:lpstr>Fork ACD</vt:lpstr>
      <vt:lpstr>BOLT ACD PIN</vt:lpstr>
      <vt:lpstr>BOLT ACD Fork</vt:lpstr>
      <vt:lpstr>HEX Nut  ACD</vt:lpstr>
      <vt:lpstr>US Rail</vt:lpstr>
      <vt:lpstr>WCMS RH</vt:lpstr>
      <vt:lpstr>Fish Plate 610mm </vt:lpstr>
      <vt:lpstr>WCMS LH</vt:lpstr>
      <vt:lpstr>1in12 turnout RH</vt:lpstr>
      <vt:lpstr>1in12 turnout LH</vt:lpstr>
      <vt:lpstr>Plate Screw 3912</vt:lpstr>
      <vt:lpstr>IBAV Leaf Spring (VAENK04195)</vt:lpstr>
      <vt:lpstr>IBAV Leaf Spring (VAENK04196)</vt:lpstr>
      <vt:lpstr>IBAV Wedge </vt:lpstr>
      <vt:lpstr>HEX NUT M24</vt:lpstr>
      <vt:lpstr>Square Head Bolt  </vt:lpstr>
      <vt:lpstr>T- Head Bolt</vt:lpstr>
      <vt:lpstr>Plain Washer </vt:lpstr>
      <vt:lpstr>Piroller with Doble </vt:lpstr>
      <vt:lpstr>Piroller with Doble 07565</vt:lpstr>
      <vt:lpstr>Piroller with Single roller</vt:lpstr>
      <vt:lpstr>Piroller with Spring Loaded </vt:lpstr>
      <vt:lpstr>Helical Spring</vt:lpstr>
      <vt:lpstr>HEX Bolt With Flang</vt:lpstr>
      <vt:lpstr>Key Locking Washer </vt:lpstr>
      <vt:lpstr>Alen Bolt </vt:lpstr>
      <vt:lpstr>Plate Screw RT-3913</vt:lpstr>
      <vt:lpstr>Single coil Spring washer</vt:lpstr>
      <vt:lpstr> SPL K-Clip (VAEVKN05177)</vt:lpstr>
      <vt:lpstr> SPL K-Clip (VAEVKN05178)</vt:lpstr>
      <vt:lpstr> SPL K-Clip (VAEVKN05179)</vt:lpstr>
      <vt:lpstr> SPL K-Clip (VAEVKN05180)</vt:lpstr>
      <vt:lpstr>'Index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VIVEK AZAD</cp:lastModifiedBy>
  <cp:lastPrinted>2026-08-25T11:17:39Z</cp:lastPrinted>
  <dcterms:created xsi:type="dcterms:W3CDTF">2006-09-16T00:00:00Z</dcterms:created>
  <dcterms:modified xsi:type="dcterms:W3CDTF">2026-08-25T11:17:48Z</dcterms:modified>
</cp:coreProperties>
</file>