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hanprachi\Desktop\salary app\"/>
    </mc:Choice>
  </mc:AlternateContent>
  <bookViews>
    <workbookView xWindow="0" yWindow="0" windowWidth="24000" windowHeight="9735"/>
  </bookViews>
  <sheets>
    <sheet name="July 2016 Pay Sheet" sheetId="1" r:id="rId1"/>
  </sheets>
  <definedNames>
    <definedName name="_xlnm._FilterDatabase" localSheetId="0" hidden="1">'July 2016 Pay Sheet'!$A$20:$Z$44</definedName>
  </definedNames>
  <calcPr calcId="152511"/>
</workbook>
</file>

<file path=xl/calcChain.xml><?xml version="1.0" encoding="utf-8"?>
<calcChain xmlns="http://schemas.openxmlformats.org/spreadsheetml/2006/main">
  <c r="V51" i="1" l="1"/>
  <c r="U51" i="1"/>
  <c r="T51" i="1"/>
  <c r="Q51" i="1"/>
  <c r="P51" i="1"/>
  <c r="O51" i="1"/>
  <c r="N51" i="1"/>
  <c r="M51" i="1"/>
  <c r="L51" i="1"/>
  <c r="K51" i="1"/>
  <c r="I51" i="1"/>
  <c r="H51" i="1"/>
  <c r="G51" i="1"/>
  <c r="F51" i="1"/>
  <c r="E51" i="1"/>
  <c r="D51" i="1"/>
  <c r="C51" i="1"/>
  <c r="B51" i="1"/>
  <c r="S50" i="1"/>
  <c r="J50" i="1"/>
  <c r="R50" i="1" s="1"/>
  <c r="S49" i="1"/>
  <c r="J49" i="1"/>
  <c r="R49" i="1" s="1"/>
  <c r="S48" i="1"/>
  <c r="W48" i="1" s="1"/>
  <c r="J48" i="1"/>
  <c r="R48" i="1" s="1"/>
  <c r="S47" i="1"/>
  <c r="W47" i="1" s="1"/>
  <c r="J47" i="1"/>
  <c r="R47" i="1" s="1"/>
  <c r="S46" i="1"/>
  <c r="W46" i="1" s="1"/>
  <c r="J46" i="1"/>
  <c r="R46" i="1" s="1"/>
  <c r="S45" i="1"/>
  <c r="W45" i="1" s="1"/>
  <c r="J45" i="1"/>
  <c r="R45" i="1" s="1"/>
  <c r="S44" i="1"/>
  <c r="W44" i="1" s="1"/>
  <c r="J44" i="1"/>
  <c r="R44" i="1" s="1"/>
  <c r="S43" i="1"/>
  <c r="W43" i="1" s="1"/>
  <c r="R43" i="1"/>
  <c r="J43" i="1"/>
  <c r="S42" i="1"/>
  <c r="W42" i="1" s="1"/>
  <c r="J42" i="1"/>
  <c r="R42" i="1" s="1"/>
  <c r="W41" i="1"/>
  <c r="S41" i="1"/>
  <c r="J41" i="1"/>
  <c r="R41" i="1" s="1"/>
  <c r="S40" i="1"/>
  <c r="W40" i="1" s="1"/>
  <c r="J40" i="1"/>
  <c r="R40" i="1" s="1"/>
  <c r="S39" i="1"/>
  <c r="W39" i="1" s="1"/>
  <c r="J39" i="1"/>
  <c r="R39" i="1" s="1"/>
  <c r="S38" i="1"/>
  <c r="W38" i="1" s="1"/>
  <c r="J38" i="1"/>
  <c r="R38" i="1" s="1"/>
  <c r="S37" i="1"/>
  <c r="W37" i="1" s="1"/>
  <c r="J37" i="1"/>
  <c r="R37" i="1" s="1"/>
  <c r="S36" i="1"/>
  <c r="W36" i="1" s="1"/>
  <c r="J36" i="1"/>
  <c r="R36" i="1" s="1"/>
  <c r="S35" i="1"/>
  <c r="W35" i="1" s="1"/>
  <c r="R35" i="1"/>
  <c r="J35" i="1"/>
  <c r="S34" i="1"/>
  <c r="W34" i="1" s="1"/>
  <c r="J34" i="1"/>
  <c r="R34" i="1" s="1"/>
  <c r="W33" i="1"/>
  <c r="S33" i="1"/>
  <c r="J33" i="1"/>
  <c r="R33" i="1" s="1"/>
  <c r="S32" i="1"/>
  <c r="W32" i="1" s="1"/>
  <c r="J32" i="1"/>
  <c r="R32" i="1" s="1"/>
  <c r="S31" i="1"/>
  <c r="W31" i="1" s="1"/>
  <c r="J31" i="1"/>
  <c r="R31" i="1" s="1"/>
  <c r="S30" i="1"/>
  <c r="W30" i="1" s="1"/>
  <c r="J30" i="1"/>
  <c r="R30" i="1" s="1"/>
  <c r="S29" i="1"/>
  <c r="W29" i="1" s="1"/>
  <c r="J29" i="1"/>
  <c r="R29" i="1" s="1"/>
  <c r="S28" i="1"/>
  <c r="W28" i="1" s="1"/>
  <c r="J28" i="1"/>
  <c r="R28" i="1" s="1"/>
  <c r="S27" i="1"/>
  <c r="W27" i="1" s="1"/>
  <c r="R27" i="1"/>
  <c r="J27" i="1"/>
  <c r="S26" i="1"/>
  <c r="W26" i="1" s="1"/>
  <c r="J26" i="1"/>
  <c r="R26" i="1" s="1"/>
  <c r="W25" i="1"/>
  <c r="S25" i="1"/>
  <c r="J25" i="1"/>
  <c r="R25" i="1" s="1"/>
  <c r="S24" i="1"/>
  <c r="W24" i="1" s="1"/>
  <c r="J24" i="1"/>
  <c r="R24" i="1" s="1"/>
  <c r="S23" i="1"/>
  <c r="W23" i="1" s="1"/>
  <c r="J23" i="1"/>
  <c r="R23" i="1" s="1"/>
  <c r="S22" i="1"/>
  <c r="W22" i="1" s="1"/>
  <c r="J22" i="1"/>
  <c r="S21" i="1"/>
  <c r="W21" i="1" s="1"/>
  <c r="R21" i="1"/>
  <c r="X27" i="1" l="1"/>
  <c r="X47" i="1"/>
  <c r="X23" i="1"/>
  <c r="X31" i="1"/>
  <c r="X35" i="1"/>
  <c r="X39" i="1"/>
  <c r="X43" i="1"/>
  <c r="J51" i="1"/>
  <c r="X25" i="1"/>
  <c r="X29" i="1"/>
  <c r="X33" i="1"/>
  <c r="X37" i="1"/>
  <c r="X41" i="1"/>
  <c r="X45" i="1"/>
  <c r="X24" i="1"/>
  <c r="X28" i="1"/>
  <c r="X32" i="1"/>
  <c r="X36" i="1"/>
  <c r="X40" i="1"/>
  <c r="X44" i="1"/>
  <c r="X48" i="1"/>
  <c r="W51" i="1"/>
  <c r="X26" i="1"/>
  <c r="X30" i="1"/>
  <c r="X34" i="1"/>
  <c r="X38" i="1"/>
  <c r="X42" i="1"/>
  <c r="X46" i="1"/>
  <c r="S51" i="1"/>
  <c r="X21" i="1"/>
  <c r="R22" i="1"/>
  <c r="X22" i="1" s="1"/>
  <c r="X51" i="1" l="1"/>
  <c r="R51" i="1"/>
</calcChain>
</file>

<file path=xl/sharedStrings.xml><?xml version="1.0" encoding="utf-8"?>
<sst xmlns="http://schemas.openxmlformats.org/spreadsheetml/2006/main" count="107" uniqueCount="87">
  <si>
    <t>For All Employees</t>
  </si>
  <si>
    <t>30/06/2016</t>
  </si>
  <si>
    <t>KIPROSH</t>
  </si>
  <si>
    <t>Name :- Rohan Kishore Daxini</t>
  </si>
  <si>
    <t>Address</t>
  </si>
  <si>
    <t>E 1321 Maple leaf ,Raheja Vihar Complex</t>
  </si>
  <si>
    <t>Chandivli Farm road</t>
  </si>
  <si>
    <t>Andheri east Mumbai 400072</t>
  </si>
  <si>
    <t>Challan No</t>
  </si>
  <si>
    <t>Deductees</t>
  </si>
  <si>
    <t>Non Company deductee</t>
  </si>
  <si>
    <t xml:space="preserve">Code </t>
  </si>
  <si>
    <t>TAN</t>
  </si>
  <si>
    <t>MUMR29478B</t>
  </si>
  <si>
    <t>PAN</t>
  </si>
  <si>
    <t>AAOPD6850H</t>
  </si>
  <si>
    <t>Pay Sheet</t>
  </si>
  <si>
    <t>1st July2016 to 31 st July 2016</t>
  </si>
  <si>
    <t xml:space="preserve">TAN </t>
  </si>
  <si>
    <t>E-1321,Maple Leaf, Raheja Vihar ,Chandivali Farms Road</t>
  </si>
  <si>
    <t>Andheri (East)</t>
  </si>
  <si>
    <t xml:space="preserve"> MAHARASHTRA</t>
  </si>
  <si>
    <t>400072</t>
  </si>
  <si>
    <t>Particulars</t>
  </si>
  <si>
    <t>Additional Pay
or
FOOD Coupon adjustments</t>
  </si>
  <si>
    <t>Variable  Allowance</t>
  </si>
  <si>
    <t>Special Allowance (balancing Component)</t>
  </si>
  <si>
    <t>Attire Allowance</t>
  </si>
  <si>
    <t>Basic Pay</t>
  </si>
  <si>
    <t>HRA</t>
  </si>
  <si>
    <t>Leave Travel Allowance</t>
  </si>
  <si>
    <t>Medical Reimbursement</t>
  </si>
  <si>
    <t>Professional Pursuit Allowance</t>
  </si>
  <si>
    <t>Telephone reimbusement</t>
  </si>
  <si>
    <t>Car Hire Charges (REIMBURSEMENT)</t>
  </si>
  <si>
    <t>Earned Leave /Compensatory Allowance</t>
  </si>
  <si>
    <t>Total Earnings</t>
  </si>
  <si>
    <t>Employees Contribution to PF</t>
  </si>
  <si>
    <t>Maharashtra State Tax on Employment</t>
  </si>
  <si>
    <t>Tax Deducted at Source</t>
  </si>
  <si>
    <t>Other deductions</t>
  </si>
  <si>
    <t>Total Deductions</t>
  </si>
  <si>
    <t>Net Amount</t>
  </si>
  <si>
    <t xml:space="preserve">Remarks </t>
  </si>
  <si>
    <t>Abhijit Sinha</t>
  </si>
  <si>
    <t>-</t>
  </si>
  <si>
    <t>VA Not Included</t>
  </si>
  <si>
    <t>Chinmay Dalvi</t>
  </si>
  <si>
    <t>Ekta Sawant</t>
  </si>
  <si>
    <t>Karan Valecha</t>
  </si>
  <si>
    <t>Mayur Jadhav</t>
  </si>
  <si>
    <t>Rs 30 deducted from Salary as 100 advance was paid in May 16 for College fees</t>
  </si>
  <si>
    <t>Namrata Ukirde</t>
  </si>
  <si>
    <t>Prakalp Jadhav</t>
  </si>
  <si>
    <t>Rohansingh Pujari</t>
  </si>
  <si>
    <t>Sampat Badhe</t>
  </si>
  <si>
    <t>Shivani Thakur</t>
  </si>
  <si>
    <t>Sreelaxmi Nair</t>
  </si>
  <si>
    <t>Swati Jadhav</t>
  </si>
  <si>
    <t>Tushar Titame</t>
  </si>
  <si>
    <t>Varun Lalan</t>
  </si>
  <si>
    <t>Vipul Shetkar</t>
  </si>
  <si>
    <t>Rohan Rege</t>
  </si>
  <si>
    <t>Prachi Rege</t>
  </si>
  <si>
    <t xml:space="preserve">Rasika Tambitkar </t>
  </si>
  <si>
    <t xml:space="preserve">Nikita Kahate </t>
  </si>
  <si>
    <t>Nikunj Parmar</t>
  </si>
  <si>
    <t>Darshan Chauhan</t>
  </si>
  <si>
    <t xml:space="preserve">1 Day LOP Considered </t>
  </si>
  <si>
    <t>Manisha Darade</t>
  </si>
  <si>
    <t>Punit Jain</t>
  </si>
  <si>
    <t>Niyanta Zamindar</t>
  </si>
  <si>
    <t>1Day LOP</t>
  </si>
  <si>
    <t>Vivekchandra Sriram</t>
  </si>
  <si>
    <t>75% of Salary considered Date of Joining 4-7-2016(23days)</t>
  </si>
  <si>
    <t>Supriya Medankar</t>
  </si>
  <si>
    <t>Sonali Chavan</t>
  </si>
  <si>
    <t>75% of Salary considered Date of Joining 25-7-2016 (6Days)</t>
  </si>
  <si>
    <t>Nirmal Darji</t>
  </si>
  <si>
    <t>Full salary Consideration as experienced Date of Joining 11-7-2016(18Days)</t>
  </si>
  <si>
    <t>Grand Total</t>
  </si>
  <si>
    <t>Conveyance Allowance</t>
  </si>
  <si>
    <t>Education Allowance</t>
  </si>
  <si>
    <t>Fuel and Maintenance</t>
  </si>
  <si>
    <t>Medical Insurance</t>
  </si>
  <si>
    <t>Last monthPaid 500Less added here</t>
  </si>
  <si>
    <t>New salary consideration/0.5day compensatery off considered/Rs 9 less paid in May 16 now consideredas Additional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</si>
</sst>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rgb="FF000000"/>
      <name val="Calibri"/>
    </font>
    <font>
      <b/>
      <sz val="9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b/>
      <i/>
      <sz val="9"/>
      <color rgb="FF000000"/>
      <name val="Arial"/>
    </font>
    <font>
      <b/>
      <sz val="11"/>
      <color rgb="FF000000"/>
      <name val="Calibri"/>
    </font>
    <font>
      <sz val="9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49" fontId="1" fillId="0" borderId="0" xfId="0" applyNumberFormat="1" applyFont="1" applyAlignment="1">
      <alignment vertical="top"/>
    </xf>
    <xf numFmtId="0" fontId="0" fillId="0" borderId="0" xfId="0" applyFont="1"/>
    <xf numFmtId="49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43" fontId="3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0" xfId="0" applyFont="1"/>
    <xf numFmtId="49" fontId="7" fillId="0" borderId="1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0" fillId="0" borderId="1" xfId="0" applyFont="1" applyBorder="1"/>
    <xf numFmtId="49" fontId="8" fillId="0" borderId="1" xfId="0" applyNumberFormat="1" applyFont="1" applyBorder="1" applyAlignment="1">
      <alignment horizontal="left" vertical="top"/>
    </xf>
    <xf numFmtId="0" fontId="0" fillId="0" borderId="0" xfId="0" applyFont="1"/>
    <xf numFmtId="164" fontId="0" fillId="0" borderId="0" xfId="0" applyNumberFormat="1" applyFont="1"/>
    <xf numFmtId="49" fontId="7" fillId="2" borderId="1" xfId="0" applyNumberFormat="1" applyFont="1" applyFill="1" applyBorder="1" applyAlignment="1">
      <alignment horizontal="left" vertical="top"/>
    </xf>
    <xf numFmtId="164" fontId="6" fillId="0" borderId="0" xfId="0" applyNumberFormat="1" applyFont="1"/>
    <xf numFmtId="49" fontId="1" fillId="0" borderId="1" xfId="0" applyNumberFormat="1" applyFont="1" applyBorder="1" applyAlignment="1">
      <alignment vertical="top"/>
    </xf>
    <xf numFmtId="164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vertical="top"/>
    </xf>
    <xf numFmtId="0" fontId="0" fillId="0" borderId="0" xfId="0" applyFont="1" applyAlignment="1"/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abSelected="1"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V48" sqref="V48"/>
    </sheetView>
  </sheetViews>
  <sheetFormatPr defaultColWidth="15.140625" defaultRowHeight="15" customHeight="1" x14ac:dyDescent="0.25"/>
  <cols>
    <col min="1" max="1" width="16.42578125" customWidth="1"/>
    <col min="2" max="2" width="12.5703125" customWidth="1"/>
    <col min="3" max="4" width="10" customWidth="1"/>
    <col min="5" max="5" width="8.7109375" customWidth="1"/>
    <col min="6" max="6" width="14.28515625" customWidth="1"/>
    <col min="7" max="7" width="9.140625" customWidth="1"/>
    <col min="8" max="8" width="9.42578125" customWidth="1"/>
    <col min="9" max="9" width="8.42578125" customWidth="1"/>
    <col min="10" max="10" width="9.7109375" customWidth="1"/>
    <col min="11" max="16" width="8.42578125" customWidth="1"/>
    <col min="17" max="17" width="8.28515625" customWidth="1"/>
    <col min="18" max="18" width="9.7109375" customWidth="1"/>
    <col min="19" max="19" width="10.7109375" customWidth="1"/>
    <col min="20" max="20" width="8.28515625" customWidth="1"/>
    <col min="21" max="21" width="8.42578125" customWidth="1"/>
    <col min="22" max="22" width="9.140625" customWidth="1"/>
    <col min="23" max="23" width="10" customWidth="1"/>
    <col min="24" max="24" width="9.7109375" customWidth="1"/>
    <col min="25" max="25" width="82" customWidth="1"/>
    <col min="26" max="26" width="7.7109375" customWidth="1"/>
  </cols>
  <sheetData>
    <row r="1" spans="1:25" ht="13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13.5" customHeight="1" x14ac:dyDescent="0.25">
      <c r="A2" s="24" t="s">
        <v>2</v>
      </c>
      <c r="B2" s="25"/>
      <c r="C2" s="25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"/>
    </row>
    <row r="3" spans="1:25" ht="13.5" customHeight="1" x14ac:dyDescent="0.25">
      <c r="A3" s="3" t="s">
        <v>3</v>
      </c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</row>
    <row r="4" spans="1:25" ht="23.25" hidden="1" customHeight="1" x14ac:dyDescent="0.25">
      <c r="A4" s="3" t="s">
        <v>4</v>
      </c>
      <c r="B4" s="5" t="s">
        <v>5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2"/>
    </row>
    <row r="5" spans="1:25" ht="23.25" hidden="1" customHeight="1" x14ac:dyDescent="0.25">
      <c r="A5" s="3"/>
      <c r="B5" s="5" t="s">
        <v>6</v>
      </c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2"/>
    </row>
    <row r="6" spans="1:25" ht="23.25" hidden="1" customHeight="1" x14ac:dyDescent="0.25">
      <c r="A6" s="3"/>
      <c r="B6" s="5" t="s">
        <v>7</v>
      </c>
      <c r="C6" s="3"/>
      <c r="D6" s="3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2"/>
    </row>
    <row r="7" spans="1:25" ht="23.25" hidden="1" customHeight="1" x14ac:dyDescent="0.25">
      <c r="A7" s="3" t="s">
        <v>8</v>
      </c>
      <c r="B7" s="2">
        <v>281</v>
      </c>
      <c r="C7" s="2"/>
      <c r="D7" s="2"/>
      <c r="E7" s="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2"/>
    </row>
    <row r="8" spans="1:25" ht="23.25" hidden="1" customHeight="1" x14ac:dyDescent="0.25">
      <c r="A8" s="3" t="s">
        <v>9</v>
      </c>
      <c r="B8" s="5" t="s">
        <v>10</v>
      </c>
      <c r="C8" s="2"/>
      <c r="D8" s="2"/>
      <c r="E8" s="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"/>
    </row>
    <row r="9" spans="1:25" ht="23.25" hidden="1" customHeight="1" x14ac:dyDescent="0.25">
      <c r="A9" s="3" t="s">
        <v>11</v>
      </c>
      <c r="B9" s="2">
        <v>200</v>
      </c>
      <c r="C9" s="2"/>
      <c r="D9" s="2"/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2"/>
    </row>
    <row r="10" spans="1:25" ht="23.25" hidden="1" customHeight="1" x14ac:dyDescent="0.25">
      <c r="A10" s="3" t="s">
        <v>12</v>
      </c>
      <c r="B10" s="5" t="s">
        <v>13</v>
      </c>
      <c r="C10" s="3"/>
      <c r="D10" s="3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"/>
    </row>
    <row r="11" spans="1:25" ht="23.25" hidden="1" customHeight="1" x14ac:dyDescent="0.25">
      <c r="A11" s="3" t="s">
        <v>14</v>
      </c>
      <c r="B11" s="5" t="s">
        <v>15</v>
      </c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6"/>
      <c r="W11" s="4"/>
      <c r="X11" s="4"/>
      <c r="Y11" s="2"/>
    </row>
    <row r="12" spans="1:25" ht="13.5" customHeight="1" x14ac:dyDescent="0.25">
      <c r="A12" s="24" t="s">
        <v>16</v>
      </c>
      <c r="B12" s="25"/>
      <c r="C12" s="25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6"/>
      <c r="S12" s="6"/>
      <c r="T12" s="6"/>
      <c r="U12" s="4"/>
      <c r="V12" s="4"/>
      <c r="W12" s="6"/>
      <c r="X12" s="7"/>
      <c r="Y12" s="2"/>
    </row>
    <row r="13" spans="1:25" ht="13.5" customHeight="1" x14ac:dyDescent="0.25">
      <c r="A13" s="26" t="s">
        <v>17</v>
      </c>
      <c r="B13" s="25"/>
      <c r="C13" s="25"/>
      <c r="D13" s="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"/>
    </row>
    <row r="14" spans="1:25" ht="13.5" customHeight="1" x14ac:dyDescent="0.25">
      <c r="A14" s="1" t="s">
        <v>18</v>
      </c>
      <c r="B14" s="1" t="s">
        <v>13</v>
      </c>
      <c r="C14" s="1"/>
      <c r="D14" s="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"/>
    </row>
    <row r="15" spans="1:25" ht="13.5" customHeight="1" x14ac:dyDescent="0.25">
      <c r="A15" s="1" t="s">
        <v>4</v>
      </c>
      <c r="B15" s="1" t="s">
        <v>19</v>
      </c>
      <c r="C15" s="1"/>
      <c r="D15" s="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"/>
    </row>
    <row r="16" spans="1:25" ht="13.5" customHeight="1" x14ac:dyDescent="0.25">
      <c r="A16" s="1"/>
      <c r="B16" s="1" t="s">
        <v>20</v>
      </c>
      <c r="C16" s="1"/>
      <c r="D16" s="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"/>
    </row>
    <row r="17" spans="1:26" ht="13.5" customHeight="1" x14ac:dyDescent="0.25">
      <c r="A17" s="1"/>
      <c r="B17" s="1" t="s">
        <v>21</v>
      </c>
      <c r="C17" s="1"/>
      <c r="D17" s="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"/>
    </row>
    <row r="18" spans="1:26" ht="13.5" customHeight="1" x14ac:dyDescent="0.25">
      <c r="A18" s="1"/>
      <c r="B18" s="1" t="s">
        <v>22</v>
      </c>
      <c r="C18" s="1"/>
      <c r="D18" s="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"/>
    </row>
    <row r="19" spans="1:26" ht="13.5" customHeight="1" x14ac:dyDescent="0.25">
      <c r="A19" s="1"/>
      <c r="B19" s="1"/>
      <c r="C19" s="1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"/>
    </row>
    <row r="20" spans="1:26" ht="54.75" customHeight="1" x14ac:dyDescent="0.25">
      <c r="A20" s="8" t="s">
        <v>23</v>
      </c>
      <c r="B20" s="9" t="s">
        <v>24</v>
      </c>
      <c r="C20" s="10" t="s">
        <v>25</v>
      </c>
      <c r="D20" s="10" t="s">
        <v>26</v>
      </c>
      <c r="E20" s="9" t="s">
        <v>27</v>
      </c>
      <c r="F20" s="9" t="s">
        <v>28</v>
      </c>
      <c r="G20" s="10" t="s">
        <v>81</v>
      </c>
      <c r="H20" s="9" t="s">
        <v>82</v>
      </c>
      <c r="I20" s="10" t="s">
        <v>83</v>
      </c>
      <c r="J20" s="9" t="s">
        <v>29</v>
      </c>
      <c r="K20" s="10" t="s">
        <v>30</v>
      </c>
      <c r="L20" s="9" t="s">
        <v>84</v>
      </c>
      <c r="M20" s="10" t="s">
        <v>31</v>
      </c>
      <c r="N20" s="9" t="s">
        <v>32</v>
      </c>
      <c r="O20" s="9" t="s">
        <v>33</v>
      </c>
      <c r="P20" s="9" t="s">
        <v>34</v>
      </c>
      <c r="Q20" s="10" t="s">
        <v>35</v>
      </c>
      <c r="R20" s="10" t="s">
        <v>36</v>
      </c>
      <c r="S20" s="10" t="s">
        <v>37</v>
      </c>
      <c r="T20" s="9" t="s">
        <v>38</v>
      </c>
      <c r="U20" s="10" t="s">
        <v>39</v>
      </c>
      <c r="V20" s="10" t="s">
        <v>40</v>
      </c>
      <c r="W20" s="10" t="s">
        <v>41</v>
      </c>
      <c r="X20" s="10" t="s">
        <v>42</v>
      </c>
      <c r="Y20" s="11" t="s">
        <v>43</v>
      </c>
      <c r="Z20" s="12"/>
    </row>
    <row r="21" spans="1:26" ht="13.5" customHeight="1" x14ac:dyDescent="0.25">
      <c r="A21" s="13" t="s">
        <v>44</v>
      </c>
      <c r="B21" s="14">
        <v>0</v>
      </c>
      <c r="C21" s="14">
        <v>0</v>
      </c>
      <c r="D21" s="14"/>
      <c r="E21" s="14">
        <v>105</v>
      </c>
      <c r="F21" s="14">
        <v>750</v>
      </c>
      <c r="G21" s="14">
        <v>0</v>
      </c>
      <c r="H21" s="14">
        <v>0</v>
      </c>
      <c r="I21" s="14">
        <v>102</v>
      </c>
      <c r="J21" s="14">
        <v>375</v>
      </c>
      <c r="K21" s="14">
        <v>400</v>
      </c>
      <c r="L21" s="14">
        <v>250</v>
      </c>
      <c r="M21" s="14">
        <v>250</v>
      </c>
      <c r="N21" s="14">
        <v>102</v>
      </c>
      <c r="O21" s="14">
        <v>0</v>
      </c>
      <c r="P21" s="14">
        <v>102</v>
      </c>
      <c r="Q21" s="14">
        <v>0</v>
      </c>
      <c r="R21" s="15">
        <f t="shared" ref="R21:R50" si="0">SUM(B21:Q21)</f>
        <v>2436</v>
      </c>
      <c r="S21" s="14">
        <f t="shared" ref="S21:S50" si="1">+F21*12%</f>
        <v>90</v>
      </c>
      <c r="T21" s="14">
        <v>200</v>
      </c>
      <c r="U21" s="14" t="s">
        <v>45</v>
      </c>
      <c r="V21" s="14">
        <v>0</v>
      </c>
      <c r="W21" s="15">
        <f t="shared" ref="W21:W48" si="2">SUM(S21:V21)</f>
        <v>290</v>
      </c>
      <c r="X21" s="15">
        <f t="shared" ref="X21:X48" si="3">+R21-W21</f>
        <v>2146</v>
      </c>
      <c r="Y21" s="16" t="s">
        <v>46</v>
      </c>
    </row>
    <row r="22" spans="1:26" ht="13.5" customHeight="1" x14ac:dyDescent="0.25">
      <c r="A22" s="17" t="s">
        <v>47</v>
      </c>
      <c r="B22" s="14">
        <v>0</v>
      </c>
      <c r="C22" s="14">
        <v>0</v>
      </c>
      <c r="D22" s="14"/>
      <c r="E22" s="14">
        <v>101</v>
      </c>
      <c r="F22" s="14">
        <v>750</v>
      </c>
      <c r="G22" s="14">
        <v>0</v>
      </c>
      <c r="H22" s="14">
        <v>0</v>
      </c>
      <c r="I22" s="14">
        <v>101</v>
      </c>
      <c r="J22" s="14">
        <f t="shared" ref="J22:J50" si="4">+F22*50%</f>
        <v>375</v>
      </c>
      <c r="K22" s="14">
        <v>17</v>
      </c>
      <c r="L22" s="14">
        <v>250</v>
      </c>
      <c r="M22" s="14">
        <v>250</v>
      </c>
      <c r="N22" s="14">
        <v>101</v>
      </c>
      <c r="O22" s="14">
        <v>0</v>
      </c>
      <c r="P22" s="14">
        <v>101</v>
      </c>
      <c r="Q22" s="14">
        <v>0</v>
      </c>
      <c r="R22" s="15">
        <f t="shared" si="0"/>
        <v>2046</v>
      </c>
      <c r="S22" s="14">
        <f t="shared" si="1"/>
        <v>90</v>
      </c>
      <c r="T22" s="14">
        <v>200</v>
      </c>
      <c r="U22" s="14">
        <v>0</v>
      </c>
      <c r="V22" s="14">
        <v>0</v>
      </c>
      <c r="W22" s="15">
        <f t="shared" si="2"/>
        <v>290</v>
      </c>
      <c r="X22" s="15">
        <f t="shared" si="3"/>
        <v>1756</v>
      </c>
      <c r="Y22" s="16" t="s">
        <v>46</v>
      </c>
      <c r="Z22" s="18"/>
    </row>
    <row r="23" spans="1:26" ht="13.5" customHeight="1" x14ac:dyDescent="0.25">
      <c r="A23" s="17" t="s">
        <v>48</v>
      </c>
      <c r="B23" s="14">
        <v>0</v>
      </c>
      <c r="C23" s="14">
        <v>0</v>
      </c>
      <c r="D23" s="14"/>
      <c r="E23" s="14">
        <v>112</v>
      </c>
      <c r="F23" s="14">
        <v>750</v>
      </c>
      <c r="G23" s="14">
        <v>0</v>
      </c>
      <c r="H23" s="14">
        <v>0</v>
      </c>
      <c r="I23" s="14">
        <v>103</v>
      </c>
      <c r="J23" s="14">
        <f t="shared" si="4"/>
        <v>375</v>
      </c>
      <c r="K23" s="14">
        <v>367</v>
      </c>
      <c r="L23" s="14">
        <v>250</v>
      </c>
      <c r="M23" s="14">
        <v>250</v>
      </c>
      <c r="N23" s="14">
        <v>101</v>
      </c>
      <c r="O23" s="14">
        <v>0</v>
      </c>
      <c r="P23" s="14">
        <v>101</v>
      </c>
      <c r="Q23" s="14">
        <v>0</v>
      </c>
      <c r="R23" s="15">
        <f t="shared" si="0"/>
        <v>2409</v>
      </c>
      <c r="S23" s="14">
        <f t="shared" si="1"/>
        <v>90</v>
      </c>
      <c r="T23" s="14">
        <v>200</v>
      </c>
      <c r="U23" s="14">
        <v>52</v>
      </c>
      <c r="V23" s="14">
        <v>0</v>
      </c>
      <c r="W23" s="15">
        <f t="shared" si="2"/>
        <v>342</v>
      </c>
      <c r="X23" s="15">
        <f t="shared" si="3"/>
        <v>2067</v>
      </c>
      <c r="Y23" s="16" t="s">
        <v>46</v>
      </c>
      <c r="Z23" s="19"/>
    </row>
    <row r="24" spans="1:26" ht="13.5" customHeight="1" x14ac:dyDescent="0.25">
      <c r="A24" s="13" t="s">
        <v>49</v>
      </c>
      <c r="B24" s="14">
        <v>0</v>
      </c>
      <c r="C24" s="14">
        <v>0</v>
      </c>
      <c r="D24" s="14"/>
      <c r="E24" s="14">
        <v>102</v>
      </c>
      <c r="F24" s="14">
        <v>750</v>
      </c>
      <c r="G24" s="14">
        <v>0</v>
      </c>
      <c r="H24" s="14">
        <v>0</v>
      </c>
      <c r="I24" s="14">
        <v>101</v>
      </c>
      <c r="J24" s="14">
        <f t="shared" si="4"/>
        <v>375</v>
      </c>
      <c r="K24" s="14">
        <v>17</v>
      </c>
      <c r="L24" s="14">
        <v>250</v>
      </c>
      <c r="M24" s="14">
        <v>250</v>
      </c>
      <c r="N24" s="14">
        <v>101</v>
      </c>
      <c r="O24" s="14">
        <v>0</v>
      </c>
      <c r="P24" s="14">
        <v>101</v>
      </c>
      <c r="Q24" s="14">
        <v>0</v>
      </c>
      <c r="R24" s="15">
        <f t="shared" si="0"/>
        <v>2047</v>
      </c>
      <c r="S24" s="14">
        <f t="shared" si="1"/>
        <v>90</v>
      </c>
      <c r="T24" s="14">
        <v>200</v>
      </c>
      <c r="U24" s="14">
        <v>0</v>
      </c>
      <c r="V24" s="14">
        <v>0</v>
      </c>
      <c r="W24" s="15">
        <f t="shared" si="2"/>
        <v>290</v>
      </c>
      <c r="X24" s="15">
        <f t="shared" si="3"/>
        <v>1757</v>
      </c>
      <c r="Y24" s="16" t="s">
        <v>46</v>
      </c>
      <c r="Z24" s="19"/>
    </row>
    <row r="25" spans="1:26" ht="13.5" customHeight="1" x14ac:dyDescent="0.25">
      <c r="A25" s="17" t="s">
        <v>50</v>
      </c>
      <c r="B25" s="14">
        <v>0</v>
      </c>
      <c r="C25" s="14">
        <v>0</v>
      </c>
      <c r="D25" s="14"/>
      <c r="E25" s="14">
        <v>30</v>
      </c>
      <c r="F25" s="14">
        <v>300</v>
      </c>
      <c r="G25" s="14">
        <v>0</v>
      </c>
      <c r="H25" s="14">
        <v>0</v>
      </c>
      <c r="I25" s="14">
        <v>0</v>
      </c>
      <c r="J25" s="14">
        <f t="shared" si="4"/>
        <v>150</v>
      </c>
      <c r="K25" s="14">
        <v>12</v>
      </c>
      <c r="L25" s="14">
        <v>250</v>
      </c>
      <c r="M25" s="14">
        <v>250</v>
      </c>
      <c r="N25" s="14">
        <v>0</v>
      </c>
      <c r="O25" s="14">
        <v>0</v>
      </c>
      <c r="P25" s="14">
        <v>0</v>
      </c>
      <c r="Q25" s="14">
        <v>0</v>
      </c>
      <c r="R25" s="15">
        <f t="shared" si="0"/>
        <v>992</v>
      </c>
      <c r="S25" s="14">
        <f t="shared" si="1"/>
        <v>36</v>
      </c>
      <c r="T25" s="14">
        <v>200</v>
      </c>
      <c r="U25" s="14">
        <v>0</v>
      </c>
      <c r="V25" s="14">
        <v>30</v>
      </c>
      <c r="W25" s="15">
        <f t="shared" si="2"/>
        <v>266</v>
      </c>
      <c r="X25" s="15">
        <f t="shared" si="3"/>
        <v>726</v>
      </c>
      <c r="Y25" s="16" t="s">
        <v>51</v>
      </c>
      <c r="Z25" s="19"/>
    </row>
    <row r="26" spans="1:26" ht="13.5" customHeight="1" x14ac:dyDescent="0.25">
      <c r="A26" s="17" t="s">
        <v>52</v>
      </c>
      <c r="B26" s="14">
        <v>0</v>
      </c>
      <c r="C26" s="14">
        <v>0</v>
      </c>
      <c r="D26" s="14"/>
      <c r="E26" s="14">
        <v>105</v>
      </c>
      <c r="F26" s="14">
        <v>750</v>
      </c>
      <c r="G26" s="14">
        <v>0</v>
      </c>
      <c r="H26" s="14">
        <v>0</v>
      </c>
      <c r="I26" s="14">
        <v>102</v>
      </c>
      <c r="J26" s="14">
        <f t="shared" si="4"/>
        <v>375</v>
      </c>
      <c r="K26" s="14">
        <v>400</v>
      </c>
      <c r="L26" s="14">
        <v>250</v>
      </c>
      <c r="M26" s="14">
        <v>250</v>
      </c>
      <c r="N26" s="14">
        <v>102</v>
      </c>
      <c r="O26" s="14">
        <v>0</v>
      </c>
      <c r="P26" s="14">
        <v>102</v>
      </c>
      <c r="Q26" s="14">
        <v>0</v>
      </c>
      <c r="R26" s="15">
        <f t="shared" si="0"/>
        <v>2436</v>
      </c>
      <c r="S26" s="14">
        <f t="shared" si="1"/>
        <v>90</v>
      </c>
      <c r="T26" s="14">
        <v>200</v>
      </c>
      <c r="U26" s="14">
        <v>0</v>
      </c>
      <c r="V26" s="14">
        <v>0</v>
      </c>
      <c r="W26" s="15">
        <f t="shared" si="2"/>
        <v>290</v>
      </c>
      <c r="X26" s="15">
        <f t="shared" si="3"/>
        <v>2146</v>
      </c>
      <c r="Y26" s="16" t="s">
        <v>46</v>
      </c>
    </row>
    <row r="27" spans="1:26" ht="13.5" customHeight="1" x14ac:dyDescent="0.25">
      <c r="A27" s="17" t="s">
        <v>53</v>
      </c>
      <c r="B27" s="14">
        <v>0</v>
      </c>
      <c r="C27" s="14">
        <v>0</v>
      </c>
      <c r="D27" s="14"/>
      <c r="E27" s="14">
        <v>105</v>
      </c>
      <c r="F27" s="14">
        <v>750</v>
      </c>
      <c r="G27" s="14">
        <v>0</v>
      </c>
      <c r="H27" s="14">
        <v>0</v>
      </c>
      <c r="I27" s="14">
        <v>102</v>
      </c>
      <c r="J27" s="14">
        <f t="shared" si="4"/>
        <v>375</v>
      </c>
      <c r="K27" s="14">
        <v>400</v>
      </c>
      <c r="L27" s="14">
        <v>250</v>
      </c>
      <c r="M27" s="14">
        <v>250</v>
      </c>
      <c r="N27" s="14">
        <v>102</v>
      </c>
      <c r="O27" s="14">
        <v>0</v>
      </c>
      <c r="P27" s="14">
        <v>102</v>
      </c>
      <c r="Q27" s="14">
        <v>0</v>
      </c>
      <c r="R27" s="15">
        <f t="shared" si="0"/>
        <v>2436</v>
      </c>
      <c r="S27" s="14">
        <f t="shared" si="1"/>
        <v>90</v>
      </c>
      <c r="T27" s="14">
        <v>200</v>
      </c>
      <c r="U27" s="14">
        <v>0</v>
      </c>
      <c r="V27" s="14">
        <v>0</v>
      </c>
      <c r="W27" s="15">
        <f t="shared" si="2"/>
        <v>290</v>
      </c>
      <c r="X27" s="15">
        <f t="shared" si="3"/>
        <v>2146</v>
      </c>
      <c r="Y27" s="16" t="s">
        <v>46</v>
      </c>
    </row>
    <row r="28" spans="1:26" ht="13.5" customHeight="1" x14ac:dyDescent="0.25">
      <c r="A28" s="17" t="s">
        <v>54</v>
      </c>
      <c r="B28" s="14">
        <v>0</v>
      </c>
      <c r="C28" s="14">
        <v>0</v>
      </c>
      <c r="D28" s="14"/>
      <c r="E28" s="14">
        <v>105</v>
      </c>
      <c r="F28" s="14">
        <v>750</v>
      </c>
      <c r="G28" s="14">
        <v>0</v>
      </c>
      <c r="H28" s="14">
        <v>0</v>
      </c>
      <c r="I28" s="14">
        <v>102</v>
      </c>
      <c r="J28" s="14">
        <f t="shared" si="4"/>
        <v>375</v>
      </c>
      <c r="K28" s="14">
        <v>400</v>
      </c>
      <c r="L28" s="14">
        <v>250</v>
      </c>
      <c r="M28" s="14">
        <v>250</v>
      </c>
      <c r="N28" s="14">
        <v>102</v>
      </c>
      <c r="O28" s="14">
        <v>0</v>
      </c>
      <c r="P28" s="14">
        <v>102</v>
      </c>
      <c r="Q28" s="14">
        <v>0</v>
      </c>
      <c r="R28" s="15">
        <f t="shared" si="0"/>
        <v>2436</v>
      </c>
      <c r="S28" s="14">
        <f t="shared" si="1"/>
        <v>90</v>
      </c>
      <c r="T28" s="14">
        <v>200</v>
      </c>
      <c r="U28" s="14">
        <v>0</v>
      </c>
      <c r="V28" s="14">
        <v>0</v>
      </c>
      <c r="W28" s="15">
        <f t="shared" si="2"/>
        <v>290</v>
      </c>
      <c r="X28" s="15">
        <f t="shared" si="3"/>
        <v>2146</v>
      </c>
      <c r="Y28" s="16" t="s">
        <v>46</v>
      </c>
    </row>
    <row r="29" spans="1:26" ht="13.5" customHeight="1" x14ac:dyDescent="0.25">
      <c r="A29" s="17" t="s">
        <v>55</v>
      </c>
      <c r="B29" s="14">
        <v>0</v>
      </c>
      <c r="C29" s="14">
        <v>0</v>
      </c>
      <c r="D29" s="14"/>
      <c r="E29" s="14">
        <v>105</v>
      </c>
      <c r="F29" s="14">
        <v>750</v>
      </c>
      <c r="G29" s="14">
        <v>0</v>
      </c>
      <c r="H29" s="14">
        <v>0</v>
      </c>
      <c r="I29" s="14">
        <v>102</v>
      </c>
      <c r="J29" s="14">
        <f t="shared" si="4"/>
        <v>375</v>
      </c>
      <c r="K29" s="14">
        <v>400</v>
      </c>
      <c r="L29" s="14">
        <v>250</v>
      </c>
      <c r="M29" s="14">
        <v>250</v>
      </c>
      <c r="N29" s="14">
        <v>102</v>
      </c>
      <c r="O29" s="14">
        <v>0</v>
      </c>
      <c r="P29" s="14">
        <v>102</v>
      </c>
      <c r="Q29" s="14">
        <v>0</v>
      </c>
      <c r="R29" s="15">
        <f t="shared" si="0"/>
        <v>2436</v>
      </c>
      <c r="S29" s="14">
        <f t="shared" si="1"/>
        <v>90</v>
      </c>
      <c r="T29" s="14">
        <v>200</v>
      </c>
      <c r="U29" s="14">
        <v>0</v>
      </c>
      <c r="V29" s="14">
        <v>0</v>
      </c>
      <c r="W29" s="15">
        <f t="shared" si="2"/>
        <v>290</v>
      </c>
      <c r="X29" s="15">
        <f t="shared" si="3"/>
        <v>2146</v>
      </c>
      <c r="Y29" s="16" t="s">
        <v>46</v>
      </c>
    </row>
    <row r="30" spans="1:26" ht="13.5" customHeight="1" x14ac:dyDescent="0.25">
      <c r="A30" s="17" t="s">
        <v>56</v>
      </c>
      <c r="B30" s="14">
        <v>0</v>
      </c>
      <c r="C30" s="14">
        <v>0</v>
      </c>
      <c r="D30" s="14"/>
      <c r="E30" s="14">
        <v>105</v>
      </c>
      <c r="F30" s="14">
        <v>750</v>
      </c>
      <c r="G30" s="14">
        <v>0</v>
      </c>
      <c r="H30" s="14">
        <v>0</v>
      </c>
      <c r="I30" s="14">
        <v>102</v>
      </c>
      <c r="J30" s="14">
        <f t="shared" si="4"/>
        <v>375</v>
      </c>
      <c r="K30" s="14">
        <v>400</v>
      </c>
      <c r="L30" s="14">
        <v>250</v>
      </c>
      <c r="M30" s="14">
        <v>250</v>
      </c>
      <c r="N30" s="14">
        <v>102</v>
      </c>
      <c r="O30" s="14">
        <v>0</v>
      </c>
      <c r="P30" s="14">
        <v>102</v>
      </c>
      <c r="Q30" s="14">
        <v>0</v>
      </c>
      <c r="R30" s="15">
        <f t="shared" si="0"/>
        <v>2436</v>
      </c>
      <c r="S30" s="14">
        <f t="shared" si="1"/>
        <v>90</v>
      </c>
      <c r="T30" s="14">
        <v>200</v>
      </c>
      <c r="U30" s="14">
        <v>0</v>
      </c>
      <c r="V30" s="14">
        <v>0</v>
      </c>
      <c r="W30" s="15">
        <f t="shared" si="2"/>
        <v>290</v>
      </c>
      <c r="X30" s="15">
        <f t="shared" si="3"/>
        <v>2146</v>
      </c>
      <c r="Y30" s="16"/>
    </row>
    <row r="31" spans="1:26" ht="13.5" customHeight="1" x14ac:dyDescent="0.25">
      <c r="A31" s="13" t="s">
        <v>57</v>
      </c>
      <c r="B31" s="14">
        <v>0</v>
      </c>
      <c r="C31" s="14">
        <v>0</v>
      </c>
      <c r="D31" s="14"/>
      <c r="E31" s="14">
        <v>105</v>
      </c>
      <c r="F31" s="14">
        <v>750</v>
      </c>
      <c r="G31" s="14">
        <v>0</v>
      </c>
      <c r="H31" s="14">
        <v>0</v>
      </c>
      <c r="I31" s="14">
        <v>102</v>
      </c>
      <c r="J31" s="14">
        <f t="shared" si="4"/>
        <v>375</v>
      </c>
      <c r="K31" s="14">
        <v>400</v>
      </c>
      <c r="L31" s="14">
        <v>250</v>
      </c>
      <c r="M31" s="14">
        <v>250</v>
      </c>
      <c r="N31" s="14">
        <v>102</v>
      </c>
      <c r="O31" s="14">
        <v>0</v>
      </c>
      <c r="P31" s="14">
        <v>102</v>
      </c>
      <c r="Q31" s="14">
        <v>0</v>
      </c>
      <c r="R31" s="15">
        <f t="shared" si="0"/>
        <v>2436</v>
      </c>
      <c r="S31" s="14">
        <f t="shared" si="1"/>
        <v>90</v>
      </c>
      <c r="T31" s="14">
        <v>200</v>
      </c>
      <c r="U31" s="14">
        <v>0</v>
      </c>
      <c r="V31" s="14">
        <v>0</v>
      </c>
      <c r="W31" s="15">
        <f t="shared" si="2"/>
        <v>290</v>
      </c>
      <c r="X31" s="15">
        <f t="shared" si="3"/>
        <v>2146</v>
      </c>
      <c r="Y31" s="16" t="s">
        <v>46</v>
      </c>
    </row>
    <row r="32" spans="1:26" ht="13.5" customHeight="1" x14ac:dyDescent="0.25">
      <c r="A32" s="17" t="s">
        <v>58</v>
      </c>
      <c r="B32" s="14">
        <v>0</v>
      </c>
      <c r="C32" s="14">
        <v>0</v>
      </c>
      <c r="D32" s="14"/>
      <c r="E32" s="14">
        <v>105</v>
      </c>
      <c r="F32" s="14">
        <v>750</v>
      </c>
      <c r="G32" s="14">
        <v>0</v>
      </c>
      <c r="H32" s="14">
        <v>0</v>
      </c>
      <c r="I32" s="14">
        <v>102</v>
      </c>
      <c r="J32" s="14">
        <f t="shared" si="4"/>
        <v>375</v>
      </c>
      <c r="K32" s="14">
        <v>400</v>
      </c>
      <c r="L32" s="14">
        <v>250</v>
      </c>
      <c r="M32" s="14">
        <v>250</v>
      </c>
      <c r="N32" s="14">
        <v>102</v>
      </c>
      <c r="O32" s="14">
        <v>0</v>
      </c>
      <c r="P32" s="14">
        <v>102</v>
      </c>
      <c r="Q32" s="14">
        <v>0</v>
      </c>
      <c r="R32" s="15">
        <f t="shared" si="0"/>
        <v>2436</v>
      </c>
      <c r="S32" s="14">
        <f t="shared" si="1"/>
        <v>90</v>
      </c>
      <c r="T32" s="14">
        <v>200</v>
      </c>
      <c r="U32" s="14">
        <v>0</v>
      </c>
      <c r="V32" s="14">
        <v>0</v>
      </c>
      <c r="W32" s="15">
        <f t="shared" si="2"/>
        <v>290</v>
      </c>
      <c r="X32" s="15">
        <f t="shared" si="3"/>
        <v>2146</v>
      </c>
      <c r="Y32" s="16" t="s">
        <v>46</v>
      </c>
    </row>
    <row r="33" spans="1:26" ht="13.5" customHeight="1" x14ac:dyDescent="0.25">
      <c r="A33" s="17" t="s">
        <v>59</v>
      </c>
      <c r="B33" s="14">
        <v>0</v>
      </c>
      <c r="C33" s="14">
        <v>0</v>
      </c>
      <c r="D33" s="14"/>
      <c r="E33" s="14">
        <v>105</v>
      </c>
      <c r="F33" s="14">
        <v>750</v>
      </c>
      <c r="G33" s="14">
        <v>0</v>
      </c>
      <c r="H33" s="14">
        <v>0</v>
      </c>
      <c r="I33" s="14">
        <v>102</v>
      </c>
      <c r="J33" s="14">
        <f t="shared" si="4"/>
        <v>375</v>
      </c>
      <c r="K33" s="14">
        <v>400</v>
      </c>
      <c r="L33" s="14">
        <v>250</v>
      </c>
      <c r="M33" s="14">
        <v>250</v>
      </c>
      <c r="N33" s="14">
        <v>102</v>
      </c>
      <c r="O33" s="14">
        <v>0</v>
      </c>
      <c r="P33" s="14">
        <v>102</v>
      </c>
      <c r="Q33" s="14">
        <v>0</v>
      </c>
      <c r="R33" s="15">
        <f t="shared" si="0"/>
        <v>2436</v>
      </c>
      <c r="S33" s="14">
        <f t="shared" si="1"/>
        <v>90</v>
      </c>
      <c r="T33" s="14">
        <v>200</v>
      </c>
      <c r="U33" s="14">
        <v>0</v>
      </c>
      <c r="V33" s="14">
        <v>0</v>
      </c>
      <c r="W33" s="15">
        <f t="shared" si="2"/>
        <v>290</v>
      </c>
      <c r="X33" s="15">
        <f t="shared" si="3"/>
        <v>2146</v>
      </c>
      <c r="Y33" s="16" t="s">
        <v>46</v>
      </c>
    </row>
    <row r="34" spans="1:26" ht="13.5" customHeight="1" x14ac:dyDescent="0.25">
      <c r="A34" s="17" t="s">
        <v>60</v>
      </c>
      <c r="B34" s="14">
        <v>0</v>
      </c>
      <c r="C34" s="14">
        <v>0</v>
      </c>
      <c r="D34" s="14"/>
      <c r="E34" s="14">
        <v>105</v>
      </c>
      <c r="F34" s="14">
        <v>750</v>
      </c>
      <c r="G34" s="14">
        <v>0</v>
      </c>
      <c r="H34" s="14">
        <v>0</v>
      </c>
      <c r="I34" s="14">
        <v>102</v>
      </c>
      <c r="J34" s="14">
        <f t="shared" si="4"/>
        <v>375</v>
      </c>
      <c r="K34" s="14">
        <v>400</v>
      </c>
      <c r="L34" s="14">
        <v>250</v>
      </c>
      <c r="M34" s="14">
        <v>250</v>
      </c>
      <c r="N34" s="14">
        <v>102</v>
      </c>
      <c r="O34" s="14">
        <v>0</v>
      </c>
      <c r="P34" s="14">
        <v>102</v>
      </c>
      <c r="Q34" s="14">
        <v>0</v>
      </c>
      <c r="R34" s="15">
        <f t="shared" si="0"/>
        <v>2436</v>
      </c>
      <c r="S34" s="14">
        <f t="shared" si="1"/>
        <v>90</v>
      </c>
      <c r="T34" s="14">
        <v>200</v>
      </c>
      <c r="U34" s="14">
        <v>0</v>
      </c>
      <c r="V34" s="14">
        <v>0</v>
      </c>
      <c r="W34" s="15">
        <f t="shared" si="2"/>
        <v>290</v>
      </c>
      <c r="X34" s="15">
        <f t="shared" si="3"/>
        <v>2146</v>
      </c>
      <c r="Y34" s="16" t="s">
        <v>46</v>
      </c>
      <c r="Z34" s="19"/>
    </row>
    <row r="35" spans="1:26" ht="13.5" customHeight="1" x14ac:dyDescent="0.25">
      <c r="A35" s="13" t="s">
        <v>61</v>
      </c>
      <c r="B35" s="14">
        <v>25</v>
      </c>
      <c r="C35" s="14">
        <v>0</v>
      </c>
      <c r="D35" s="14"/>
      <c r="E35" s="14">
        <v>110</v>
      </c>
      <c r="F35" s="14">
        <v>770</v>
      </c>
      <c r="G35" s="14"/>
      <c r="H35" s="14">
        <v>0</v>
      </c>
      <c r="I35" s="14">
        <v>105</v>
      </c>
      <c r="J35" s="14">
        <f t="shared" si="4"/>
        <v>385</v>
      </c>
      <c r="K35" s="14">
        <v>400</v>
      </c>
      <c r="L35" s="14">
        <v>274</v>
      </c>
      <c r="M35" s="14">
        <v>274</v>
      </c>
      <c r="N35" s="14">
        <v>102</v>
      </c>
      <c r="O35" s="14">
        <v>0</v>
      </c>
      <c r="P35" s="14">
        <v>120</v>
      </c>
      <c r="Q35" s="14">
        <v>0</v>
      </c>
      <c r="R35" s="15">
        <f t="shared" si="0"/>
        <v>2565</v>
      </c>
      <c r="S35" s="14">
        <f t="shared" si="1"/>
        <v>92.399999999999991</v>
      </c>
      <c r="T35" s="14">
        <v>200</v>
      </c>
      <c r="U35" s="14"/>
      <c r="V35" s="14">
        <v>0</v>
      </c>
      <c r="W35" s="15">
        <f t="shared" si="2"/>
        <v>292.39999999999998</v>
      </c>
      <c r="X35" s="15">
        <f t="shared" si="3"/>
        <v>2272.6</v>
      </c>
      <c r="Y35" s="16" t="s">
        <v>86</v>
      </c>
      <c r="Z35" s="18"/>
    </row>
    <row r="36" spans="1:26" ht="13.5" customHeight="1" x14ac:dyDescent="0.25">
      <c r="A36" s="13" t="s">
        <v>62</v>
      </c>
      <c r="B36" s="14">
        <v>15</v>
      </c>
      <c r="C36" s="14">
        <v>0</v>
      </c>
      <c r="D36" s="14"/>
      <c r="E36" s="14">
        <v>105</v>
      </c>
      <c r="F36" s="14">
        <v>750</v>
      </c>
      <c r="G36" s="14">
        <v>20</v>
      </c>
      <c r="H36" s="14">
        <v>10</v>
      </c>
      <c r="I36" s="14">
        <v>0</v>
      </c>
      <c r="J36" s="14">
        <f t="shared" si="4"/>
        <v>375</v>
      </c>
      <c r="K36" s="14">
        <v>400</v>
      </c>
      <c r="L36" s="14">
        <v>250</v>
      </c>
      <c r="M36" s="14">
        <v>250</v>
      </c>
      <c r="N36" s="14">
        <v>0</v>
      </c>
      <c r="O36" s="14">
        <v>0</v>
      </c>
      <c r="P36" s="14">
        <v>120</v>
      </c>
      <c r="Q36" s="14">
        <v>0</v>
      </c>
      <c r="R36" s="15">
        <f t="shared" si="0"/>
        <v>2295</v>
      </c>
      <c r="S36" s="14">
        <f t="shared" si="1"/>
        <v>90</v>
      </c>
      <c r="T36" s="14">
        <v>200</v>
      </c>
      <c r="U36" s="14">
        <v>100</v>
      </c>
      <c r="V36" s="14">
        <v>0</v>
      </c>
      <c r="W36" s="15">
        <f t="shared" si="2"/>
        <v>390</v>
      </c>
      <c r="X36" s="15">
        <f t="shared" si="3"/>
        <v>1905</v>
      </c>
      <c r="Y36" s="16" t="s">
        <v>85</v>
      </c>
      <c r="Z36" s="18"/>
    </row>
    <row r="37" spans="1:26" ht="13.5" customHeight="1" x14ac:dyDescent="0.25">
      <c r="A37" s="20" t="s">
        <v>63</v>
      </c>
      <c r="B37" s="14">
        <v>15</v>
      </c>
      <c r="C37" s="14">
        <v>0</v>
      </c>
      <c r="D37" s="14"/>
      <c r="E37" s="14">
        <v>0</v>
      </c>
      <c r="F37" s="14">
        <v>750</v>
      </c>
      <c r="G37" s="14">
        <v>20</v>
      </c>
      <c r="H37" s="14">
        <v>10</v>
      </c>
      <c r="I37" s="14">
        <v>0</v>
      </c>
      <c r="J37" s="14">
        <f t="shared" si="4"/>
        <v>375</v>
      </c>
      <c r="K37" s="14">
        <v>400</v>
      </c>
      <c r="L37" s="14">
        <v>250</v>
      </c>
      <c r="M37" s="14">
        <v>250</v>
      </c>
      <c r="N37" s="14">
        <v>0</v>
      </c>
      <c r="O37" s="14">
        <v>0</v>
      </c>
      <c r="P37" s="14">
        <v>0</v>
      </c>
      <c r="Q37" s="14">
        <v>0</v>
      </c>
      <c r="R37" s="15">
        <f t="shared" si="0"/>
        <v>2070</v>
      </c>
      <c r="S37" s="14">
        <f t="shared" si="1"/>
        <v>90</v>
      </c>
      <c r="T37" s="14">
        <v>200</v>
      </c>
      <c r="U37" s="14"/>
      <c r="V37" s="14">
        <v>0</v>
      </c>
      <c r="W37" s="15">
        <f t="shared" si="2"/>
        <v>290</v>
      </c>
      <c r="X37" s="15">
        <f t="shared" si="3"/>
        <v>1780</v>
      </c>
      <c r="Y37" s="16"/>
      <c r="Z37" s="18"/>
    </row>
    <row r="38" spans="1:26" ht="13.5" customHeight="1" x14ac:dyDescent="0.25">
      <c r="A38" s="20" t="s">
        <v>64</v>
      </c>
      <c r="B38" s="14">
        <v>15</v>
      </c>
      <c r="C38" s="14">
        <v>0</v>
      </c>
      <c r="D38" s="14"/>
      <c r="E38" s="14">
        <v>0</v>
      </c>
      <c r="F38" s="14">
        <v>750</v>
      </c>
      <c r="G38" s="14">
        <v>20</v>
      </c>
      <c r="H38" s="14">
        <v>0</v>
      </c>
      <c r="I38" s="14">
        <v>0</v>
      </c>
      <c r="J38" s="14">
        <f t="shared" si="4"/>
        <v>375</v>
      </c>
      <c r="K38" s="14">
        <v>400</v>
      </c>
      <c r="L38" s="14">
        <v>250</v>
      </c>
      <c r="M38" s="14">
        <v>250</v>
      </c>
      <c r="N38" s="14">
        <v>0</v>
      </c>
      <c r="O38" s="14">
        <v>0</v>
      </c>
      <c r="P38" s="14">
        <v>0</v>
      </c>
      <c r="Q38" s="14">
        <v>0</v>
      </c>
      <c r="R38" s="15">
        <f t="shared" si="0"/>
        <v>2060</v>
      </c>
      <c r="S38" s="14">
        <f t="shared" si="1"/>
        <v>90</v>
      </c>
      <c r="T38" s="14">
        <v>200</v>
      </c>
      <c r="U38" s="14"/>
      <c r="V38" s="14">
        <v>0</v>
      </c>
      <c r="W38" s="15">
        <f t="shared" si="2"/>
        <v>290</v>
      </c>
      <c r="X38" s="15">
        <f t="shared" si="3"/>
        <v>1770</v>
      </c>
      <c r="Y38" s="16" t="s">
        <v>46</v>
      </c>
      <c r="Z38" s="18"/>
    </row>
    <row r="39" spans="1:26" ht="13.5" customHeight="1" x14ac:dyDescent="0.25">
      <c r="A39" s="20" t="s">
        <v>65</v>
      </c>
      <c r="B39" s="14">
        <v>15</v>
      </c>
      <c r="C39" s="14">
        <v>0</v>
      </c>
      <c r="D39" s="14"/>
      <c r="E39" s="14">
        <v>0</v>
      </c>
      <c r="F39" s="14">
        <v>750</v>
      </c>
      <c r="G39" s="14">
        <v>20</v>
      </c>
      <c r="H39" s="14">
        <v>10</v>
      </c>
      <c r="I39" s="14">
        <v>0</v>
      </c>
      <c r="J39" s="14">
        <f t="shared" si="4"/>
        <v>375</v>
      </c>
      <c r="K39" s="14">
        <v>400</v>
      </c>
      <c r="L39" s="14">
        <v>250</v>
      </c>
      <c r="M39" s="14">
        <v>250</v>
      </c>
      <c r="N39" s="14">
        <v>0</v>
      </c>
      <c r="O39" s="14">
        <v>0</v>
      </c>
      <c r="P39" s="14">
        <v>0</v>
      </c>
      <c r="Q39" s="14">
        <v>0</v>
      </c>
      <c r="R39" s="15">
        <f t="shared" si="0"/>
        <v>2070</v>
      </c>
      <c r="S39" s="14">
        <f t="shared" si="1"/>
        <v>90</v>
      </c>
      <c r="T39" s="14">
        <v>200</v>
      </c>
      <c r="U39" s="14"/>
      <c r="V39" s="14">
        <v>0</v>
      </c>
      <c r="W39" s="15">
        <f t="shared" si="2"/>
        <v>290</v>
      </c>
      <c r="X39" s="15">
        <f t="shared" si="3"/>
        <v>1780</v>
      </c>
      <c r="Y39" s="16" t="s">
        <v>46</v>
      </c>
      <c r="Z39" s="18"/>
    </row>
    <row r="40" spans="1:26" ht="13.5" customHeight="1" x14ac:dyDescent="0.25">
      <c r="A40" s="20" t="s">
        <v>66</v>
      </c>
      <c r="B40" s="14">
        <v>15</v>
      </c>
      <c r="C40" s="14">
        <v>0</v>
      </c>
      <c r="D40" s="14"/>
      <c r="E40" s="14">
        <v>0</v>
      </c>
      <c r="F40" s="14">
        <v>750</v>
      </c>
      <c r="G40" s="14">
        <v>20</v>
      </c>
      <c r="H40" s="14">
        <v>10</v>
      </c>
      <c r="I40" s="14">
        <v>0</v>
      </c>
      <c r="J40" s="14">
        <f t="shared" si="4"/>
        <v>375</v>
      </c>
      <c r="K40" s="14">
        <v>400</v>
      </c>
      <c r="L40" s="14">
        <v>250</v>
      </c>
      <c r="M40" s="14">
        <v>250</v>
      </c>
      <c r="N40" s="14">
        <v>0</v>
      </c>
      <c r="O40" s="14">
        <v>0</v>
      </c>
      <c r="P40" s="14">
        <v>0</v>
      </c>
      <c r="Q40" s="14">
        <v>0</v>
      </c>
      <c r="R40" s="15">
        <f t="shared" si="0"/>
        <v>2070</v>
      </c>
      <c r="S40" s="14">
        <f t="shared" si="1"/>
        <v>90</v>
      </c>
      <c r="T40" s="14">
        <v>200</v>
      </c>
      <c r="U40" s="14"/>
      <c r="V40" s="14">
        <v>0</v>
      </c>
      <c r="W40" s="15">
        <f t="shared" si="2"/>
        <v>290</v>
      </c>
      <c r="X40" s="15">
        <f t="shared" si="3"/>
        <v>1780</v>
      </c>
      <c r="Y40" s="16" t="s">
        <v>46</v>
      </c>
      <c r="Z40" s="21"/>
    </row>
    <row r="41" spans="1:26" ht="13.5" customHeight="1" x14ac:dyDescent="0.25">
      <c r="A41" s="20" t="s">
        <v>67</v>
      </c>
      <c r="B41" s="14">
        <v>15</v>
      </c>
      <c r="C41" s="14">
        <v>0</v>
      </c>
      <c r="D41" s="14"/>
      <c r="E41" s="14">
        <v>0</v>
      </c>
      <c r="F41" s="14">
        <v>750</v>
      </c>
      <c r="G41" s="14">
        <v>20</v>
      </c>
      <c r="H41" s="14">
        <v>10</v>
      </c>
      <c r="I41" s="14">
        <v>0</v>
      </c>
      <c r="J41" s="14">
        <f t="shared" si="4"/>
        <v>375</v>
      </c>
      <c r="K41" s="14">
        <v>400</v>
      </c>
      <c r="L41" s="14">
        <v>250</v>
      </c>
      <c r="M41" s="14">
        <v>250</v>
      </c>
      <c r="N41" s="14">
        <v>0</v>
      </c>
      <c r="O41" s="14">
        <v>0</v>
      </c>
      <c r="P41" s="14">
        <v>0</v>
      </c>
      <c r="Q41" s="14">
        <v>0</v>
      </c>
      <c r="R41" s="15">
        <f t="shared" si="0"/>
        <v>2070</v>
      </c>
      <c r="S41" s="14">
        <f t="shared" si="1"/>
        <v>90</v>
      </c>
      <c r="T41" s="14">
        <v>200</v>
      </c>
      <c r="U41" s="14"/>
      <c r="V41" s="14">
        <v>0</v>
      </c>
      <c r="W41" s="15">
        <f t="shared" si="2"/>
        <v>290</v>
      </c>
      <c r="X41" s="15">
        <f t="shared" si="3"/>
        <v>1780</v>
      </c>
      <c r="Y41" s="16" t="s">
        <v>68</v>
      </c>
      <c r="Z41" s="21"/>
    </row>
    <row r="42" spans="1:26" ht="13.5" customHeight="1" x14ac:dyDescent="0.25">
      <c r="A42" s="20" t="s">
        <v>69</v>
      </c>
      <c r="B42" s="14">
        <v>15</v>
      </c>
      <c r="C42" s="14">
        <v>0</v>
      </c>
      <c r="D42" s="14"/>
      <c r="E42" s="14">
        <v>0</v>
      </c>
      <c r="F42" s="14">
        <v>750</v>
      </c>
      <c r="G42" s="14">
        <v>20</v>
      </c>
      <c r="H42" s="14">
        <v>10</v>
      </c>
      <c r="I42" s="14">
        <v>0</v>
      </c>
      <c r="J42" s="14">
        <f t="shared" si="4"/>
        <v>375</v>
      </c>
      <c r="K42" s="14">
        <v>400</v>
      </c>
      <c r="L42" s="14">
        <v>250</v>
      </c>
      <c r="M42" s="14">
        <v>250</v>
      </c>
      <c r="N42" s="14">
        <v>0</v>
      </c>
      <c r="O42" s="14">
        <v>0</v>
      </c>
      <c r="P42" s="14">
        <v>0</v>
      </c>
      <c r="Q42" s="14">
        <v>0</v>
      </c>
      <c r="R42" s="15">
        <f t="shared" si="0"/>
        <v>2070</v>
      </c>
      <c r="S42" s="14">
        <f t="shared" si="1"/>
        <v>90</v>
      </c>
      <c r="T42" s="14">
        <v>200</v>
      </c>
      <c r="U42" s="14"/>
      <c r="V42" s="14">
        <v>0</v>
      </c>
      <c r="W42" s="15">
        <f t="shared" si="2"/>
        <v>290</v>
      </c>
      <c r="X42" s="15">
        <f t="shared" si="3"/>
        <v>1780</v>
      </c>
      <c r="Y42" s="16" t="s">
        <v>68</v>
      </c>
      <c r="Z42" s="21"/>
    </row>
    <row r="43" spans="1:26" ht="13.5" customHeight="1" x14ac:dyDescent="0.25">
      <c r="A43" s="13" t="s">
        <v>70</v>
      </c>
      <c r="B43" s="14">
        <v>0</v>
      </c>
      <c r="C43" s="14">
        <v>0</v>
      </c>
      <c r="D43" s="14"/>
      <c r="E43" s="14">
        <v>105</v>
      </c>
      <c r="F43" s="14">
        <v>750</v>
      </c>
      <c r="G43" s="14">
        <v>0</v>
      </c>
      <c r="H43" s="14">
        <v>0</v>
      </c>
      <c r="I43" s="14">
        <v>102</v>
      </c>
      <c r="J43" s="14">
        <f t="shared" si="4"/>
        <v>375</v>
      </c>
      <c r="K43" s="14">
        <v>400</v>
      </c>
      <c r="L43" s="14">
        <v>250</v>
      </c>
      <c r="M43" s="14">
        <v>250</v>
      </c>
      <c r="N43" s="14">
        <v>101</v>
      </c>
      <c r="O43" s="14">
        <v>0</v>
      </c>
      <c r="P43" s="14">
        <v>101</v>
      </c>
      <c r="Q43" s="14"/>
      <c r="R43" s="15">
        <f t="shared" si="0"/>
        <v>2434</v>
      </c>
      <c r="S43" s="14">
        <f t="shared" si="1"/>
        <v>90</v>
      </c>
      <c r="T43" s="14">
        <v>200</v>
      </c>
      <c r="U43" s="14" t="s">
        <v>45</v>
      </c>
      <c r="V43" s="14">
        <v>0</v>
      </c>
      <c r="W43" s="15">
        <f t="shared" si="2"/>
        <v>290</v>
      </c>
      <c r="X43" s="15">
        <f t="shared" si="3"/>
        <v>2144</v>
      </c>
      <c r="Y43" s="16" t="s">
        <v>46</v>
      </c>
      <c r="Z43" s="21"/>
    </row>
    <row r="44" spans="1:26" ht="13.5" customHeight="1" x14ac:dyDescent="0.25">
      <c r="A44" s="13" t="s">
        <v>71</v>
      </c>
      <c r="B44" s="14">
        <v>0</v>
      </c>
      <c r="C44" s="14">
        <v>0</v>
      </c>
      <c r="D44" s="14"/>
      <c r="E44" s="14">
        <v>105</v>
      </c>
      <c r="F44" s="14">
        <v>750</v>
      </c>
      <c r="G44" s="14">
        <v>0</v>
      </c>
      <c r="H44" s="14">
        <v>0</v>
      </c>
      <c r="I44" s="14">
        <v>0</v>
      </c>
      <c r="J44" s="14">
        <f t="shared" si="4"/>
        <v>375</v>
      </c>
      <c r="K44" s="14">
        <v>400</v>
      </c>
      <c r="L44" s="14">
        <v>250</v>
      </c>
      <c r="M44" s="14">
        <v>250</v>
      </c>
      <c r="N44" s="14">
        <v>101</v>
      </c>
      <c r="O44" s="14">
        <v>0</v>
      </c>
      <c r="P44" s="14">
        <v>0</v>
      </c>
      <c r="Q44" s="14">
        <v>0</v>
      </c>
      <c r="R44" s="15">
        <f t="shared" si="0"/>
        <v>2231</v>
      </c>
      <c r="S44" s="14">
        <f t="shared" si="1"/>
        <v>90</v>
      </c>
      <c r="T44" s="14">
        <v>200</v>
      </c>
      <c r="U44" s="14"/>
      <c r="V44" s="14">
        <v>0</v>
      </c>
      <c r="W44" s="15">
        <f t="shared" si="2"/>
        <v>290</v>
      </c>
      <c r="X44" s="15">
        <f t="shared" si="3"/>
        <v>1941</v>
      </c>
      <c r="Y44" s="16" t="s">
        <v>72</v>
      </c>
      <c r="Z44" s="21"/>
    </row>
    <row r="45" spans="1:26" ht="13.5" customHeight="1" x14ac:dyDescent="0.25">
      <c r="A45" s="13" t="s">
        <v>73</v>
      </c>
      <c r="B45" s="14"/>
      <c r="C45" s="14"/>
      <c r="D45" s="14">
        <v>23</v>
      </c>
      <c r="E45" s="14">
        <v>105</v>
      </c>
      <c r="F45" s="14">
        <v>750</v>
      </c>
      <c r="G45" s="14"/>
      <c r="H45" s="14"/>
      <c r="I45" s="14"/>
      <c r="J45" s="14">
        <f t="shared" si="4"/>
        <v>375</v>
      </c>
      <c r="K45" s="14">
        <v>400</v>
      </c>
      <c r="L45" s="14">
        <v>250</v>
      </c>
      <c r="M45" s="14">
        <v>250</v>
      </c>
      <c r="N45" s="14">
        <v>101</v>
      </c>
      <c r="O45" s="14"/>
      <c r="P45" s="14"/>
      <c r="Q45" s="14"/>
      <c r="R45" s="15">
        <f t="shared" si="0"/>
        <v>2254</v>
      </c>
      <c r="S45" s="14">
        <f t="shared" si="1"/>
        <v>90</v>
      </c>
      <c r="T45" s="14">
        <v>200</v>
      </c>
      <c r="U45" s="14"/>
      <c r="V45" s="14">
        <v>0</v>
      </c>
      <c r="W45" s="15">
        <f t="shared" si="2"/>
        <v>290</v>
      </c>
      <c r="X45" s="15">
        <f t="shared" si="3"/>
        <v>1964</v>
      </c>
      <c r="Y45" s="16" t="s">
        <v>74</v>
      </c>
      <c r="Z45" s="21"/>
    </row>
    <row r="46" spans="1:26" ht="13.5" customHeight="1" x14ac:dyDescent="0.25">
      <c r="A46" s="13" t="s">
        <v>75</v>
      </c>
      <c r="B46" s="14"/>
      <c r="C46" s="14"/>
      <c r="D46" s="14">
        <v>23</v>
      </c>
      <c r="E46" s="14">
        <v>105</v>
      </c>
      <c r="F46" s="14">
        <v>750</v>
      </c>
      <c r="G46" s="14"/>
      <c r="H46" s="14"/>
      <c r="I46" s="14"/>
      <c r="J46" s="14">
        <f t="shared" si="4"/>
        <v>375</v>
      </c>
      <c r="K46" s="14">
        <v>400</v>
      </c>
      <c r="L46" s="14">
        <v>250</v>
      </c>
      <c r="M46" s="14">
        <v>250</v>
      </c>
      <c r="N46" s="14">
        <v>101</v>
      </c>
      <c r="O46" s="14"/>
      <c r="P46" s="14"/>
      <c r="Q46" s="14"/>
      <c r="R46" s="15">
        <f t="shared" si="0"/>
        <v>2254</v>
      </c>
      <c r="S46" s="14">
        <f t="shared" si="1"/>
        <v>90</v>
      </c>
      <c r="T46" s="14">
        <v>200</v>
      </c>
      <c r="U46" s="14"/>
      <c r="V46" s="14">
        <v>0</v>
      </c>
      <c r="W46" s="15">
        <f t="shared" si="2"/>
        <v>290</v>
      </c>
      <c r="X46" s="15">
        <f t="shared" si="3"/>
        <v>1964</v>
      </c>
      <c r="Y46" s="16" t="s">
        <v>74</v>
      </c>
      <c r="Z46" s="21"/>
    </row>
    <row r="47" spans="1:26" ht="13.5" customHeight="1" x14ac:dyDescent="0.25">
      <c r="A47" s="13" t="s">
        <v>76</v>
      </c>
      <c r="B47" s="14"/>
      <c r="C47" s="14"/>
      <c r="D47" s="14">
        <v>21</v>
      </c>
      <c r="E47" s="14">
        <v>105</v>
      </c>
      <c r="F47" s="14">
        <v>750</v>
      </c>
      <c r="G47" s="14"/>
      <c r="H47" s="14"/>
      <c r="I47" s="14"/>
      <c r="J47" s="14">
        <f t="shared" si="4"/>
        <v>375</v>
      </c>
      <c r="K47" s="14">
        <v>400</v>
      </c>
      <c r="L47" s="14">
        <v>250</v>
      </c>
      <c r="M47" s="14">
        <v>250</v>
      </c>
      <c r="N47" s="14">
        <v>101</v>
      </c>
      <c r="O47" s="14"/>
      <c r="P47" s="14"/>
      <c r="Q47" s="14"/>
      <c r="R47" s="15">
        <f t="shared" si="0"/>
        <v>2252</v>
      </c>
      <c r="S47" s="14">
        <f t="shared" si="1"/>
        <v>90</v>
      </c>
      <c r="T47" s="14">
        <v>200</v>
      </c>
      <c r="U47" s="14"/>
      <c r="V47" s="14">
        <v>0</v>
      </c>
      <c r="W47" s="15">
        <f t="shared" si="2"/>
        <v>290</v>
      </c>
      <c r="X47" s="15">
        <f t="shared" si="3"/>
        <v>1962</v>
      </c>
      <c r="Y47" s="16" t="s">
        <v>77</v>
      </c>
      <c r="Z47" s="21"/>
    </row>
    <row r="48" spans="1:26" ht="13.5" customHeight="1" x14ac:dyDescent="0.25">
      <c r="A48" s="13" t="s">
        <v>78</v>
      </c>
      <c r="B48" s="14"/>
      <c r="C48" s="14"/>
      <c r="D48" s="14">
        <v>23</v>
      </c>
      <c r="E48" s="14">
        <v>105</v>
      </c>
      <c r="F48" s="14">
        <v>750</v>
      </c>
      <c r="G48" s="14"/>
      <c r="H48" s="14"/>
      <c r="I48" s="14">
        <v>0</v>
      </c>
      <c r="J48" s="14">
        <f t="shared" si="4"/>
        <v>375</v>
      </c>
      <c r="K48" s="14">
        <v>400</v>
      </c>
      <c r="L48" s="14">
        <v>250</v>
      </c>
      <c r="M48" s="14">
        <v>250</v>
      </c>
      <c r="N48" s="14">
        <v>101</v>
      </c>
      <c r="O48" s="14"/>
      <c r="P48" s="14"/>
      <c r="Q48" s="14"/>
      <c r="R48" s="15">
        <f t="shared" si="0"/>
        <v>2254</v>
      </c>
      <c r="S48" s="14">
        <f t="shared" si="1"/>
        <v>90</v>
      </c>
      <c r="T48" s="14">
        <v>200</v>
      </c>
      <c r="U48" s="14"/>
      <c r="V48" s="14">
        <v>0</v>
      </c>
      <c r="W48" s="15">
        <f t="shared" si="2"/>
        <v>290</v>
      </c>
      <c r="X48" s="15">
        <f t="shared" si="3"/>
        <v>1964</v>
      </c>
      <c r="Y48" s="16" t="s">
        <v>79</v>
      </c>
      <c r="Z48" s="21"/>
    </row>
    <row r="49" spans="1:26" ht="13.5" customHeight="1" x14ac:dyDescent="0.25">
      <c r="A49" s="20"/>
      <c r="B49" s="14"/>
      <c r="C49" s="14"/>
      <c r="D49" s="14"/>
      <c r="E49" s="14"/>
      <c r="F49" s="14"/>
      <c r="G49" s="14"/>
      <c r="H49" s="14"/>
      <c r="I49" s="14"/>
      <c r="J49" s="14">
        <f t="shared" si="4"/>
        <v>0</v>
      </c>
      <c r="K49" s="14"/>
      <c r="L49" s="14"/>
      <c r="M49" s="14"/>
      <c r="N49" s="14"/>
      <c r="O49" s="14"/>
      <c r="P49" s="14"/>
      <c r="Q49" s="14"/>
      <c r="R49" s="15">
        <f t="shared" si="0"/>
        <v>0</v>
      </c>
      <c r="S49" s="14">
        <f t="shared" si="1"/>
        <v>0</v>
      </c>
      <c r="T49" s="14"/>
      <c r="U49" s="14"/>
      <c r="V49" s="14"/>
      <c r="W49" s="15"/>
      <c r="X49" s="15"/>
      <c r="Y49" s="16"/>
      <c r="Z49" s="21"/>
    </row>
    <row r="50" spans="1:26" ht="13.5" customHeight="1" x14ac:dyDescent="0.25">
      <c r="A50" s="20"/>
      <c r="B50" s="14"/>
      <c r="C50" s="14"/>
      <c r="D50" s="14"/>
      <c r="E50" s="14"/>
      <c r="F50" s="14"/>
      <c r="G50" s="14"/>
      <c r="H50" s="14"/>
      <c r="I50" s="14"/>
      <c r="J50" s="14">
        <f t="shared" si="4"/>
        <v>0</v>
      </c>
      <c r="K50" s="14"/>
      <c r="L50" s="14"/>
      <c r="M50" s="14"/>
      <c r="N50" s="14"/>
      <c r="O50" s="14"/>
      <c r="P50" s="14"/>
      <c r="Q50" s="14"/>
      <c r="R50" s="15">
        <f t="shared" si="0"/>
        <v>0</v>
      </c>
      <c r="S50" s="14">
        <f t="shared" si="1"/>
        <v>0</v>
      </c>
      <c r="T50" s="14"/>
      <c r="U50" s="14"/>
      <c r="V50" s="14"/>
      <c r="W50" s="15"/>
      <c r="X50" s="15"/>
      <c r="Y50" s="16"/>
      <c r="Z50" s="21"/>
    </row>
    <row r="51" spans="1:26" ht="13.5" customHeight="1" x14ac:dyDescent="0.25">
      <c r="A51" s="22" t="s">
        <v>80</v>
      </c>
      <c r="B51" s="15">
        <f t="shared" ref="B51:X51" si="5">SUM(B21:B50)</f>
        <v>130</v>
      </c>
      <c r="C51" s="15">
        <f t="shared" si="5"/>
        <v>0</v>
      </c>
      <c r="D51" s="15">
        <f t="shared" si="5"/>
        <v>90</v>
      </c>
      <c r="E51" s="15">
        <f t="shared" si="5"/>
        <v>2240</v>
      </c>
      <c r="F51" s="15">
        <f t="shared" si="5"/>
        <v>20570</v>
      </c>
      <c r="G51" s="15">
        <f t="shared" si="5"/>
        <v>140</v>
      </c>
      <c r="H51" s="15">
        <f t="shared" si="5"/>
        <v>60</v>
      </c>
      <c r="I51" s="15">
        <f t="shared" si="5"/>
        <v>1532</v>
      </c>
      <c r="J51" s="15">
        <f t="shared" si="5"/>
        <v>10285</v>
      </c>
      <c r="K51" s="15">
        <f t="shared" si="5"/>
        <v>10013</v>
      </c>
      <c r="L51" s="15">
        <f t="shared" si="5"/>
        <v>7024</v>
      </c>
      <c r="M51" s="15">
        <f t="shared" si="5"/>
        <v>7024</v>
      </c>
      <c r="N51" s="15">
        <f t="shared" si="5"/>
        <v>2031</v>
      </c>
      <c r="O51" s="15">
        <f t="shared" si="5"/>
        <v>0</v>
      </c>
      <c r="P51" s="15">
        <f t="shared" si="5"/>
        <v>1664</v>
      </c>
      <c r="Q51" s="15">
        <f t="shared" si="5"/>
        <v>0</v>
      </c>
      <c r="R51" s="15">
        <f t="shared" si="5"/>
        <v>62803</v>
      </c>
      <c r="S51" s="15">
        <f t="shared" si="5"/>
        <v>2468.4</v>
      </c>
      <c r="T51" s="15">
        <f t="shared" si="5"/>
        <v>5600</v>
      </c>
      <c r="U51" s="15">
        <f t="shared" si="5"/>
        <v>152</v>
      </c>
      <c r="V51" s="15">
        <f t="shared" si="5"/>
        <v>30</v>
      </c>
      <c r="W51" s="15">
        <f t="shared" si="5"/>
        <v>8250.4</v>
      </c>
      <c r="X51" s="15">
        <f t="shared" si="5"/>
        <v>54552.6</v>
      </c>
      <c r="Y51" s="16"/>
      <c r="Z51" s="18"/>
    </row>
    <row r="52" spans="1:26" ht="13.5" customHeight="1" x14ac:dyDescent="0.25">
      <c r="A52" s="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18"/>
      <c r="Z52" s="18"/>
    </row>
    <row r="53" spans="1:26" ht="13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1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8"/>
    </row>
    <row r="54" spans="1:26" ht="13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1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6" ht="13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6" ht="13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6" ht="13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6" ht="13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6" ht="13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6" ht="13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6" ht="13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6" ht="13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6" ht="13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1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6" ht="13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1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1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1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1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1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1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1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1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1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1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1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1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1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1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1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1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1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1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1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1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1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1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1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1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1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1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1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1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1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1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1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1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1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1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1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1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1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1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1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1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1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1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1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1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1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1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1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1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1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1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1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1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1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1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1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1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1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1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1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1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1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1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1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1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1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1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1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1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1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1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1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1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1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1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1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1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1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1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1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1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1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1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1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1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1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1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1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1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1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1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1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1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1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1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1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1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1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1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18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18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18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18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18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18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18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18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18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18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18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18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18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18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18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18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18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18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18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18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18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18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18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18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18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18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18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18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8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8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8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8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8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8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8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8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8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8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8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8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8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8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8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8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8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1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1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1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18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18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18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18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18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18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18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18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18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18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18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18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18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18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18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18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18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18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18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18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18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18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18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18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18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18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18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18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18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18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1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18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18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1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18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18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18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18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18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18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18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18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18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18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18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18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18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18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18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18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18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18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18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18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18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18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18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18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1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18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18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18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1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18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18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18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18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18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18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18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18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18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18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18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18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18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18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18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18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8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8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8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8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8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18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18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18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18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18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18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18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18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18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18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18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18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18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18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18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18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18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18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18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18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18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18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18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18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18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18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18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18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18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18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18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18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18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18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18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18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18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18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18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18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18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18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18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18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18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18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18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18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18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18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18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18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18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18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18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18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18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18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1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1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18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18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18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18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18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18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18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18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18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18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18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18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18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18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18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18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18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18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18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18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1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1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1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1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18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18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18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18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18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18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18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18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1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1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1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1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18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18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1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18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18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18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18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18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18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18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18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18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1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18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18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1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1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1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18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18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1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1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1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1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18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18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18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18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18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18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18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18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1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1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1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1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18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18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1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1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1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1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18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18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18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18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18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18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18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18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1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1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1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1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18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18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1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1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1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1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18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18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18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18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18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18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18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18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18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1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1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1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18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18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18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18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18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18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18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18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18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18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18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18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18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18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18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18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18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18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18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18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18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18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18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18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18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18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18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18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18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18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18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18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18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18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18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18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18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18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18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18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18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18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18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18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18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18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18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18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18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18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18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18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18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18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18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18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18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18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18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18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18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18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18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18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18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18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18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18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18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18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1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1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18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18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1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18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18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18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18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18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18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18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18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18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18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18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1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18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18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18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18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18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18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18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18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18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18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18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18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18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18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18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18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18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18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18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18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18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18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18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18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18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18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18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18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18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18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18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18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18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18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18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18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18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18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18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18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18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18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18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18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18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18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18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18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18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18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18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18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18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18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18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18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18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18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18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18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18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18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18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18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18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18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18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18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18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18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18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18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18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18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18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18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18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18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18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18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18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18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18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18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18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18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18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18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18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18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18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18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18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18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18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18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18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18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18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18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18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18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18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18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18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18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18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18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18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18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18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18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18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18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18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18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18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18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18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18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18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18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18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18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18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18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18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18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18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18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18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18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18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18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18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18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18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18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18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18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18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18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18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18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18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18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18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18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18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18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18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18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18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18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18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18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18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18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18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18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18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18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18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18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18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18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18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18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18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18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18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18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18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18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18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18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18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18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18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18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18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18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18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18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18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18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18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18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18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18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18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18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18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18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18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18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18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18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18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18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18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18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18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18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18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18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18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18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18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18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18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18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18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18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18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18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18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18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18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18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18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18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18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18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18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18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18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18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18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18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18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18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18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18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18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18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18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18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18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18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18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18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18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18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18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18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18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18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18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18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18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18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18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18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18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18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18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18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18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18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18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18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18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18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18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18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18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18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18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18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18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18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18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18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18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18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18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18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18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18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18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18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18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18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18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18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18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18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18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18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18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18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18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18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18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18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18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18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18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18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18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18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18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18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18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18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18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18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18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18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18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18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18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18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18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18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18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18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18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18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18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18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18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18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18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18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18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18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18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18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18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18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18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18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18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18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18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18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</sheetData>
  <autoFilter ref="A20:Z44"/>
  <mergeCells count="3">
    <mergeCell ref="A2:C2"/>
    <mergeCell ref="A12:C12"/>
    <mergeCell ref="A13:C13"/>
  </mergeCells>
  <pageMargins left="0.7" right="0.7" top="0.75" bottom="0.75" header="0.3" footer="0.3"/>
  <ignoredErrors>
    <ignoredError sqref="B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2016 Pay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rege</dc:creator>
  <cp:lastModifiedBy>rohan rege</cp:lastModifiedBy>
  <dcterms:created xsi:type="dcterms:W3CDTF">2016-08-02T09:27:17Z</dcterms:created>
  <dcterms:modified xsi:type="dcterms:W3CDTF">2016-08-02T09:43:14Z</dcterms:modified>
</cp:coreProperties>
</file>