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Data_Analyst\Excel_Project_1\"/>
    </mc:Choice>
  </mc:AlternateContent>
  <xr:revisionPtr revIDLastSave="0" documentId="8_{1D0EB02A-8EB0-4F36-9157-7335111A2189}" xr6:coauthVersionLast="47" xr6:coauthVersionMax="47" xr10:uidLastSave="{00000000-0000-0000-0000-000000000000}"/>
  <bookViews>
    <workbookView xWindow="-108" yWindow="-108" windowWidth="23256" windowHeight="13176" activeTab="2" xr2:uid="{F8420BDF-C08E-4FBB-891B-F574F63AC6D0}"/>
  </bookViews>
  <sheets>
    <sheet name="BlinkIT Grocery Data" sheetId="1" r:id="rId1"/>
    <sheet name="Sheet Design" sheetId="2" r:id="rId2"/>
    <sheet name="Dashboard" sheetId="4" r:id="rId3"/>
  </sheets>
  <definedNames>
    <definedName name="_xlchart.v2.0" hidden="1">'Sheet Design'!$D$96:$D$98</definedName>
    <definedName name="_xlchart.v2.1" hidden="1">'Sheet Design'!$E$95</definedName>
    <definedName name="_xlchart.v2.2" hidden="1">'Sheet Design'!$E$96:$E$98</definedName>
    <definedName name="_xlchart.v2.3" hidden="1">'Sheet Design'!$D$96:$D$98</definedName>
    <definedName name="_xlchart.v2.4" hidden="1">'Sheet Design'!$E$95</definedName>
    <definedName name="_xlchart.v2.5" hidden="1">'Sheet Design'!$E$96:$E$98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7" i="2" l="1"/>
  <c r="D98" i="2"/>
  <c r="D96" i="2"/>
  <c r="E97" i="2"/>
  <c r="E98" i="2"/>
  <c r="E96" i="2"/>
  <c r="A7" i="2"/>
  <c r="B7" i="2"/>
  <c r="C7" i="2"/>
  <c r="D7" i="2"/>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<sst xmlns="http://schemas.openxmlformats.org/spreadsheetml/2006/main" count="59753" uniqueCount="1632">
  <si>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</si>
  <si>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</si>
  <si>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</si>
  <si>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</si>
  <si>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</si>
  <si>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</si>
  <si>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</si>
  <si>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</si>
  <si>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</si>
  <si>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</si>
  <si>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</si>
  <si>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</si>
  <si>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</si>
  <si>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</si>
  <si>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</si>
  <si>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</si>
  <si>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</si>
  <si>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</si>
  <si>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</si>
  <si>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</si>
  <si>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</si>
  <si>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</si>
  <si>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</si>
  <si>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</si>
  <si>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</si>
  <si>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</si>
  <si>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</si>
  <si>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</si>
  <si>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</si>
  <si>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</si>
  <si>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</si>
  <si>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</si>
  <si>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</si>
  <si>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</si>
  <si>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</si>
  <si>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</si>
  <si>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</si>
  <si>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</si>
  <si>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</si>
  <si>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</si>
  <si>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</si>
  <si>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</si>
  <si>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</si>
  <si>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</si>
  <si>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</si>
  <si>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</si>
  <si>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</si>
  <si>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</si>
  <si>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</si>
  <si>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</si>
  <si>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</si>
  <si>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</si>
  <si>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</si>
  <si>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</si>
  <si>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</si>
  <si>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</si>
  <si>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</si>
  <si>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</si>
  <si>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</si>
  <si>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</si>
  <si>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</si>
  <si>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</si>
  <si>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</si>
  <si>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</si>
  <si>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</si>
  <si>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</si>
  <si>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</si>
  <si>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</si>
  <si>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</si>
  <si>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</si>
  <si>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</si>
  <si>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</si>
  <si>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</si>
  <si>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</si>
  <si>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</si>
  <si>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</si>
  <si>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</si>
  <si>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</si>
  <si>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</si>
  <si>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</si>
  <si>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</si>
  <si>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</si>
  <si>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</si>
  <si>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</si>
  <si>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</si>
  <si>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</si>
  <si>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</si>
  <si>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</si>
  <si>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</si>
  <si>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</si>
  <si>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</si>
  <si>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</si>
  <si>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</si>
  <si>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</si>
  <si>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</si>
  <si>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</si>
  <si>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</si>
  <si>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</si>
  <si>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</si>
  <si>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</si>
  <si>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</si>
  <si>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</si>
  <si>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</si>
  <si>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</si>
  <si>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</si>
  <si>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</si>
  <si>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</si>
  <si>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</si>
  <si>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</si>
  <si>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</si>
  <si>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</si>
  <si>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</si>
  <si>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</si>
  <si>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</si>
  <si>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</si>
  <si>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</si>
  <si>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</si>
  <si>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</si>
  <si>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</si>
  <si>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</si>
  <si>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</si>
  <si>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</si>
  <si>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</si>
  <si>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</si>
  <si>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</si>
  <si>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</si>
  <si>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</si>
  <si>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</si>
  <si>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</si>
  <si>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</si>
  <si>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</si>
  <si>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</si>
  <si>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</si>
  <si>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</si>
  <si>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</si>
  <si>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</si>
  <si>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</si>
  <si>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</si>
  <si>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</si>
  <si>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</si>
  <si>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</si>
  <si>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</si>
  <si>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</si>
  <si>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</si>
  <si>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</si>
  <si>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</si>
  <si>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</si>
  <si>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</si>
  <si>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</si>
  <si>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</si>
  <si>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</si>
  <si>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</si>
  <si>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</si>
  <si>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</si>
  <si>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</si>
  <si>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</si>
  <si>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</si>
  <si>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</si>
  <si>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</si>
  <si>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</si>
  <si>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</si>
  <si>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</si>
  <si>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</si>
  <si>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</si>
  <si>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</si>
  <si>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</si>
  <si>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</si>
  <si>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</si>
  <si>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</si>
  <si>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</si>
  <si>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</si>
  <si>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</si>
  <si>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</si>
  <si>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</si>
  <si>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</si>
  <si>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</si>
  <si>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</si>
  <si>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</si>
  <si>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</si>
  <si>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</si>
  <si>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</si>
  <si>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</si>
  <si>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</si>
  <si>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</si>
  <si>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</si>
  <si>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</si>
  <si>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</si>
  <si>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</si>
  <si>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</si>
  <si>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</si>
  <si>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</si>
  <si>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</si>
  <si>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</si>
  <si>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</si>
  <si>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</si>
  <si>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</si>
  <si>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</si>
  <si>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</si>
  <si>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</si>
  <si>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</si>
  <si>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</si>
  <si>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</si>
  <si>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</si>
  <si>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</si>
  <si>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</si>
  <si>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</si>
  <si>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</si>
  <si>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</si>
  <si>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</si>
  <si>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</si>
  <si>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</si>
  <si>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</si>
  <si>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</si>
  <si>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</si>
  <si>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</si>
  <si>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</si>
  <si>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</si>
  <si>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</si>
  <si>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</si>
  <si>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</si>
  <si>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</si>
  <si>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</si>
  <si>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</si>
  <si>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</si>
  <si>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</si>
  <si>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</si>
  <si>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</si>
  <si>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</si>
  <si>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</si>
  <si>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</si>
  <si>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</si>
  <si>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</si>
  <si>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</si>
  <si>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</si>
  <si>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</si>
  <si>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</si>
  <si>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</si>
  <si>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</si>
  <si>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</si>
  <si>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</si>
  <si>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</si>
  <si>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</si>
  <si>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</si>
  <si>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</si>
  <si>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</si>
  <si>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</si>
  <si>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</si>
  <si>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</si>
  <si>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</si>
  <si>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</si>
  <si>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</si>
  <si>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</si>
  <si>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</si>
  <si>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</si>
  <si>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</si>
  <si>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</si>
  <si>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</si>
  <si>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</si>
  <si>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</si>
  <si>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</si>
  <si>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</si>
  <si>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</si>
  <si>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</si>
  <si>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</si>
  <si>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</si>
  <si>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</si>
  <si>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</si>
  <si>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</si>
  <si>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</si>
  <si>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</si>
  <si>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</si>
  <si>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</si>
  <si>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</si>
  <si>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</si>
  <si>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</si>
  <si>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</si>
  <si>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</si>
  <si>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</si>
  <si>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</si>
  <si>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</si>
  <si>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</si>
  <si>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</si>
  <si>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</si>
  <si>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</si>
  <si>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</si>
  <si>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</si>
  <si>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</si>
  <si>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</si>
  <si>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</si>
  <si>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</si>
  <si>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</si>
  <si>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</si>
  <si>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</si>
  <si>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</si>
  <si>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</si>
  <si>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</si>
  <si>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</si>
  <si>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</si>
  <si>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</si>
  <si>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</si>
  <si>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</si>
  <si>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</si>
  <si>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</si>
  <si>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</si>
  <si>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</si>
  <si>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</si>
  <si>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</si>
  <si>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</si>
  <si>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</si>
  <si>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</si>
  <si>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</si>
  <si>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</si>
  <si>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</si>
  <si>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</si>
  <si>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</si>
  <si>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</si>
  <si>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</si>
  <si>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</si>
  <si>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</si>
  <si>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</si>
  <si>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</si>
  <si>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</si>
  <si>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</si>
  <si>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</si>
  <si>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</si>
  <si>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</si>
  <si>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</si>
  <si>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</si>
  <si>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</si>
  <si>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</si>
  <si>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</si>
  <si>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</si>
  <si>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</si>
  <si>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</si>
  <si>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</si>
  <si>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</si>
  <si>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</si>
  <si>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</si>
  <si>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</si>
  <si>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</si>
  <si>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</si>
  <si>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</si>
  <si>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</si>
  <si>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</si>
  <si>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</si>
  <si>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</si>
  <si>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</si>
  <si>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</si>
  <si>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</si>
  <si>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</si>
  <si>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</si>
  <si>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</si>
  <si>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</si>
  <si>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</si>
  <si>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</si>
  <si>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</si>
  <si>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</si>
  <si>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</si>
  <si>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</si>
  <si>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</si>
  <si>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</si>
  <si>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</si>
  <si>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</si>
  <si>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</si>
  <si>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</si>
  <si>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</si>
  <si>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</si>
  <si>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</si>
  <si>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</si>
  <si>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</si>
  <si>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</si>
  <si>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</si>
  <si>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</si>
  <si>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</si>
  <si>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</si>
  <si>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</si>
  <si>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</si>
  <si>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</si>
  <si>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</si>
  <si>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</si>
  <si>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</si>
  <si>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</si>
  <si>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</si>
  <si>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</si>
  <si>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</si>
  <si>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</si>
  <si>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</si>
  <si>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</si>
  <si>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</si>
  <si>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</si>
  <si>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</si>
  <si>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</si>
  <si>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</si>
  <si>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</si>
  <si>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</si>
  <si>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</si>
  <si>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</si>
  <si>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</si>
  <si>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</si>
  <si>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</si>
  <si>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</si>
  <si>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</si>
  <si>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</si>
  <si>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</si>
  <si>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</si>
  <si>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</si>
  <si>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</si>
  <si>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</si>
  <si>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</si>
  <si>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</si>
  <si>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</si>
  <si>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</si>
  <si>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</si>
  <si>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</si>
  <si>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</si>
  <si>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</si>
  <si>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</si>
  <si>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</si>
  <si>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</si>
  <si>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</si>
  <si>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</si>
  <si>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</si>
  <si>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</si>
  <si>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</si>
  <si>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</si>
  <si>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</si>
  <si>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</si>
  <si>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</si>
  <si>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</si>
  <si>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</si>
  <si>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</si>
  <si>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</si>
  <si>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</si>
  <si>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</si>
  <si>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</si>
  <si>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</si>
  <si>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</si>
  <si>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</si>
  <si>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</si>
  <si>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</si>
  <si>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</si>
  <si>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</si>
  <si>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</si>
  <si>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</si>
  <si>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</si>
  <si>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</si>
  <si>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</si>
  <si>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</si>
  <si>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</si>
  <si>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</si>
  <si>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</si>
  <si>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</si>
  <si>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</si>
  <si>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</si>
  <si>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</si>
  <si>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</si>
  <si>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</si>
  <si>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</si>
  <si>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</si>
  <si>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</si>
  <si>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</si>
  <si>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</si>
  <si>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</si>
  <si>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</si>
  <si>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</si>
  <si>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</si>
  <si>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</si>
  <si>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</si>
  <si>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</si>
  <si>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</si>
  <si>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</si>
  <si>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</si>
  <si>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</si>
  <si>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</si>
  <si>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</si>
  <si>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</si>
  <si>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</si>
  <si>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</si>
  <si>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</si>
  <si>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</si>
  <si>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</si>
  <si>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</si>
  <si>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</si>
  <si>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</si>
  <si>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</si>
  <si>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</si>
  <si>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</si>
  <si>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</si>
  <si>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</si>
  <si>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</si>
  <si>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</si>
  <si>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</si>
  <si>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</si>
  <si>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</si>
  <si>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</si>
  <si>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</si>
  <si>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</si>
  <si>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</si>
  <si>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</si>
  <si>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</si>
  <si>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</si>
  <si>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</si>
  <si>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</si>
  <si>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</si>
  <si>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</si>
  <si>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</si>
  <si>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</si>
  <si>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</si>
  <si>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</si>
  <si>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</si>
  <si>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</si>
  <si>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</si>
  <si>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</si>
  <si>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</si>
  <si>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</si>
  <si>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</si>
  <si>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</si>
  <si>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</si>
  <si>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</si>
  <si>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</si>
  <si>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</si>
  <si>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</si>
  <si>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</si>
  <si>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</si>
  <si>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</si>
  <si>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</si>
  <si>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</si>
  <si>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</si>
  <si>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</si>
  <si>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</si>
  <si>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</si>
  <si>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</si>
  <si>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</si>
  <si>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</si>
  <si>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</si>
  <si>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</si>
  <si>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</si>
  <si>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</si>
  <si>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</si>
  <si>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</si>
  <si>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</si>
  <si>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</si>
  <si>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</si>
  <si>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</si>
  <si>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</si>
  <si>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</si>
  <si>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</si>
  <si>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</si>
  <si>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</si>
  <si>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</si>
  <si>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</si>
  <si>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</si>
  <si>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</si>
  <si>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</si>
  <si>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</si>
  <si>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</si>
  <si>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</si>
  <si>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</si>
  <si>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</si>
  <si>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</si>
  <si>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</si>
  <si>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</si>
  <si>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</si>
  <si>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</si>
  <si>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</si>
  <si>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</si>
  <si>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</si>
  <si>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</si>
  <si>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</si>
  <si>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</si>
  <si>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</si>
  <si>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</si>
  <si>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</si>
  <si>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</si>
  <si>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</si>
  <si>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</si>
  <si>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</si>
  <si>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</si>
  <si>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</si>
  <si>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</si>
  <si>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</si>
  <si>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</si>
  <si>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</si>
  <si>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</si>
  <si>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</si>
  <si>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</si>
  <si>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</si>
  <si>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</si>
  <si>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</si>
  <si>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</si>
  <si>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</si>
  <si>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</si>
  <si>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</si>
  <si>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</si>
  <si>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</si>
  <si>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</si>
  <si>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</si>
  <si>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</si>
  <si>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</si>
  <si>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</si>
  <si>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</si>
  <si>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</si>
  <si>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</si>
  <si>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</si>
  <si>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</si>
  <si>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</si>
  <si>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</si>
  <si>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</si>
  <si>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</si>
  <si>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</si>
  <si>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</si>
  <si>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</si>
  <si>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</si>
  <si>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</si>
  <si>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</si>
  <si>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</si>
  <si>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</si>
  <si>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</si>
  <si>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</si>
  <si>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</si>
  <si>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</si>
  <si>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</si>
  <si>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</si>
  <si>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</si>
  <si>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</si>
  <si>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</si>
  <si>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</si>
  <si>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</si>
  <si>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</si>
  <si>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</si>
  <si>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</si>
  <si>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</si>
  <si>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</si>
  <si>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</si>
  <si>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</si>
  <si>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</si>
  <si>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</si>
  <si>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</si>
  <si>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</si>
  <si>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</si>
  <si>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</si>
  <si>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</si>
  <si>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</si>
  <si>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</si>
  <si>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</si>
  <si>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</si>
  <si>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</si>
  <si>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</si>
  <si>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</si>
  <si>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</si>
  <si>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</si>
  <si>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</si>
  <si>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</si>
  <si>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</si>
  <si>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</si>
  <si>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</si>
  <si>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</si>
  <si>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</si>
  <si>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</si>
  <si>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</si>
  <si>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</si>
  <si>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</si>
  <si>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</si>
  <si>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</si>
  <si>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</si>
  <si>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</si>
  <si>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</si>
  <si>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</si>
  <si>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</si>
  <si>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</si>
  <si>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</si>
  <si>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</si>
  <si>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</si>
  <si>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</si>
  <si>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</si>
  <si>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</si>
  <si>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</si>
  <si>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</si>
  <si>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</si>
  <si>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</si>
  <si>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</si>
  <si>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</si>
  <si>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</si>
  <si>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</si>
  <si>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</si>
  <si>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</si>
  <si>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</si>
  <si>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</si>
  <si>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</si>
  <si>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</si>
  <si>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</si>
  <si>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</si>
  <si>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</si>
  <si>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</si>
  <si>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</si>
  <si>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</si>
  <si>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</si>
  <si>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</si>
  <si>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</si>
  <si>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</si>
  <si>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</si>
  <si>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</si>
  <si>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</si>
  <si>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</si>
  <si>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</si>
  <si>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</si>
  <si>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</si>
  <si>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</si>
  <si>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</si>
  <si>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</si>
  <si>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</si>
  <si>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</si>
  <si>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</si>
  <si>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</si>
  <si>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</si>
  <si>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</si>
  <si>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</si>
  <si>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</si>
  <si>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</si>
  <si>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</si>
  <si>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</si>
  <si>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</si>
  <si>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</si>
  <si>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</si>
  <si>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</si>
  <si>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</si>
  <si>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</si>
  <si>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</si>
  <si>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</si>
  <si>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</si>
  <si>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</si>
  <si>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</si>
  <si>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</si>
  <si>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</si>
  <si>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</si>
  <si>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</si>
  <si>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</si>
  <si>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</si>
  <si>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</si>
  <si>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</si>
  <si>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</si>
  <si>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</si>
  <si>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</si>
  <si>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</si>
  <si>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</si>
  <si>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</si>
  <si>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</si>
  <si>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</si>
  <si>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</si>
  <si>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</si>
  <si>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</si>
  <si>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</si>
  <si>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</si>
  <si>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</si>
  <si>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</si>
  <si>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</si>
  <si>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</si>
  <si>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</si>
  <si>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</si>
  <si>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</si>
  <si>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</si>
  <si>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</si>
  <si>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</si>
  <si>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</si>
  <si>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</si>
  <si>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</si>
  <si>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</si>
  <si>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</si>
  <si>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</si>
  <si>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</si>
  <si>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</si>
  <si>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</si>
  <si>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</si>
  <si>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</si>
  <si>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</si>
  <si>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</si>
  <si>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</si>
  <si>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</si>
  <si>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</si>
  <si>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</si>
  <si>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</si>
  <si>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</si>
  <si>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</si>
  <si>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</si>
  <si>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</si>
  <si>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</si>
  <si>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</si>
  <si>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</si>
  <si>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</si>
  <si>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</si>
  <si>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</si>
  <si>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</si>
  <si>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</si>
  <si>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</si>
  <si>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</si>
  <si>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</si>
  <si>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</si>
  <si>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</si>
  <si>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</si>
  <si>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</si>
  <si>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</si>
  <si>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</si>
  <si>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</si>
  <si>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</si>
  <si>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</si>
  <si>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</si>
  <si>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</si>
  <si>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</si>
  <si>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</si>
  <si>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</si>
  <si>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</si>
  <si>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</si>
  <si>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</si>
  <si>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</si>
  <si>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</si>
  <si>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</si>
  <si>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</si>
  <si>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</si>
  <si>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</si>
  <si>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</si>
  <si>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</si>
  <si>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</si>
  <si>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</si>
  <si>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</si>
  <si>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</si>
  <si>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</si>
  <si>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</si>
  <si>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</si>
  <si>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</si>
  <si>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</si>
  <si>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</si>
  <si>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</si>
  <si>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</si>
  <si>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</si>
  <si>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</si>
  <si>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</si>
  <si>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</si>
  <si>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</si>
  <si>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</si>
  <si>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</si>
  <si>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</si>
  <si>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</si>
  <si>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</si>
  <si>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</si>
  <si>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</si>
  <si>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</si>
  <si>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</si>
  <si>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</si>
  <si>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</si>
  <si>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</si>
  <si>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</si>
  <si>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</si>
  <si>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</si>
  <si>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</si>
  <si>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</si>
  <si>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</si>
  <si>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</si>
  <si>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</si>
  <si>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</si>
  <si>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</si>
  <si>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</si>
  <si>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</si>
  <si>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</si>
  <si>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</si>
  <si>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</si>
  <si>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</si>
  <si>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</si>
  <si>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</si>
  <si>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</si>
  <si>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</si>
  <si>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</si>
  <si>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</si>
  <si>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</si>
  <si>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</si>
  <si>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</si>
  <si>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</si>
  <si>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</si>
  <si>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</si>
  <si>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</si>
  <si>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</si>
  <si>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</si>
  <si>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</si>
  <si>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</si>
  <si>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</si>
  <si>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</si>
  <si>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</si>
  <si>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</si>
  <si>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</si>
  <si>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</si>
  <si>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</si>
  <si>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</si>
  <si>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</si>
  <si>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</si>
  <si>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</si>
  <si>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</si>
  <si>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</si>
  <si>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</si>
  <si>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</si>
  <si>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</si>
  <si>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</si>
  <si>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</si>
  <si>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</si>
  <si>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</si>
  <si>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</si>
  <si>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</si>
  <si>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</si>
  <si>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</si>
  <si>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</si>
  <si>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</si>
  <si>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</si>
  <si>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</si>
  <si>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</si>
  <si>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</si>
  <si>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</si>
  <si>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</si>
  <si>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</si>
  <si>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</si>
  <si>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</si>
  <si>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</si>
  <si>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</si>
  <si>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</si>
  <si>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</si>
  <si>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</si>
  <si>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</si>
  <si>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</si>
  <si>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</si>
  <si>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</si>
  <si>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</si>
  <si>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</si>
  <si>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</si>
  <si>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</si>
  <si>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</si>
  <si>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</si>
  <si>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</si>
  <si>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</si>
  <si>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</si>
  <si>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</si>
  <si>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</si>
  <si>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</si>
  <si>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</si>
  <si>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</si>
  <si>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</si>
  <si>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</si>
  <si>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</si>
  <si>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</si>
  <si>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</si>
  <si>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</si>
  <si>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</si>
  <si>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</si>
  <si>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</si>
  <si>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</si>
  <si>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</si>
  <si>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</si>
  <si>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</si>
  <si>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</si>
  <si>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</si>
  <si>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</si>
  <si>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</si>
  <si>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</si>
  <si>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</si>
  <si>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</si>
  <si>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</si>
  <si>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</si>
  <si>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</si>
  <si>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</si>
  <si>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</si>
  <si>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</si>
  <si>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</si>
  <si>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</si>
  <si>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</si>
  <si>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</si>
  <si>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</si>
  <si>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</si>
  <si>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</si>
  <si>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</si>
  <si>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</si>
  <si>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</si>
  <si>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</si>
  <si>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</si>
  <si>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</si>
  <si>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</si>
  <si>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</si>
  <si>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</si>
  <si>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</si>
  <si>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</si>
  <si>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</si>
  <si>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</si>
  <si>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</si>
  <si>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</si>
  <si>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</si>
  <si>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</si>
  <si>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</si>
  <si>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</si>
  <si>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</si>
  <si>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</si>
  <si>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</si>
  <si>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</si>
  <si>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</si>
  <si>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</si>
  <si>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</si>
  <si>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</si>
  <si>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</si>
  <si>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</si>
  <si>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</si>
  <si>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</si>
  <si>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</si>
  <si>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</si>
  <si>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</si>
  <si>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</si>
  <si>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</si>
  <si>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</si>
  <si>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</si>
  <si>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</si>
  <si>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</si>
  <si>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</si>
  <si>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</si>
  <si>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</si>
  <si>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</si>
  <si>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</si>
  <si>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</si>
  <si>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</si>
  <si>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</si>
  <si>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</si>
  <si>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</si>
  <si>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</si>
  <si>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</si>
  <si>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</si>
  <si>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</si>
  <si>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</si>
  <si>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</si>
  <si>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</si>
  <si>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</si>
  <si>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</si>
  <si>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</si>
  <si>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</si>
  <si>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</si>
  <si>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</si>
  <si>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</si>
  <si>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</si>
  <si>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</si>
  <si>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</si>
  <si>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</si>
  <si>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</si>
  <si>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</si>
  <si>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</si>
  <si>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</si>
  <si>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</si>
  <si>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</si>
  <si>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</si>
  <si>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</si>
  <si>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</si>
  <si>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</si>
  <si>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</si>
  <si>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</si>
  <si>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</si>
  <si>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</si>
  <si>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</si>
  <si>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</si>
  <si>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</si>
  <si>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</si>
  <si>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</si>
  <si>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</si>
  <si>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</si>
  <si>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</si>
  <si>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</si>
  <si>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</si>
  <si>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</si>
  <si>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</si>
  <si>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</si>
  <si>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</si>
  <si>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</si>
  <si>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</si>
  <si>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</si>
  <si>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</si>
  <si>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</si>
  <si>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</si>
  <si>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</si>
  <si>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</si>
  <si>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</si>
  <si>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</si>
  <si>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</si>
  <si>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</si>
  <si>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</si>
  <si>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</si>
  <si>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</si>
  <si>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</si>
  <si>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</si>
  <si>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</si>
  <si>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</si>
  <si>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</si>
  <si>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</si>
  <si>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</si>
  <si>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</si>
  <si>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</si>
  <si>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</si>
  <si>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</si>
  <si>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</si>
  <si>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</si>
  <si>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</si>
  <si>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</si>
  <si>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</si>
  <si>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</si>
  <si>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</si>
  <si>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</si>
  <si>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</si>
  <si>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</si>
  <si>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</si>
  <si>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</si>
  <si>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</si>
  <si>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</si>
  <si>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</si>
  <si>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</si>
  <si>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</si>
  <si>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</si>
  <si>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</si>
  <si>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</si>
  <si>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</si>
  <si>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</si>
  <si>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</si>
  <si>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</si>
  <si>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</si>
  <si>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</si>
  <si>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</si>
  <si>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</si>
  <si>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</si>
  <si>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</si>
  <si>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</si>
  <si>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</si>
  <si>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</si>
  <si>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</si>
  <si>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</si>
  <si>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</si>
  <si>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</si>
  <si>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</si>
  <si>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</si>
  <si>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</si>
  <si>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</si>
  <si>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</si>
  <si>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</si>
  <si>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</si>
  <si>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</si>
  <si>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</si>
  <si>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</si>
  <si>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</si>
  <si>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</si>
  <si>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</si>
  <si>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</si>
  <si>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</si>
  <si>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</si>
  <si>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</si>
  <si>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</si>
  <si>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</si>
  <si>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</si>
  <si>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</si>
  <si>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</si>
  <si>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</si>
  <si>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</si>
  <si>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</si>
  <si>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</si>
  <si>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</si>
  <si>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</si>
  <si>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</si>
  <si>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</si>
  <si>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</si>
  <si>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</si>
  <si>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</si>
  <si>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</si>
  <si>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</si>
  <si>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</si>
  <si>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</si>
  <si>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</si>
  <si>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</si>
  <si>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</si>
  <si>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</si>
  <si>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</si>
  <si>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</si>
  <si>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</si>
  <si>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</si>
  <si>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</si>
  <si>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</si>
  <si>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</si>
  <si>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</si>
  <si>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</si>
  <si>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</si>
  <si>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</si>
  <si>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</si>
  <si>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</si>
  <si>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</si>
  <si>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</si>
  <si>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</si>
  <si>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</si>
  <si>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</si>
  <si>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</si>
  <si>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</si>
  <si>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</si>
  <si>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</si>
  <si>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</si>
  <si>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</si>
  <si>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</si>
  <si>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</si>
  <si>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</si>
  <si>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</si>
  <si>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</si>
  <si>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</si>
  <si>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</si>
  <si>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</si>
  <si>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</si>
  <si>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</si>
  <si>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</si>
  <si>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</si>
  <si>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</si>
  <si>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</si>
  <si>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</si>
  <si>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</si>
  <si>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</si>
  <si>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</si>
  <si>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</si>
  <si>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</si>
  <si>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</si>
  <si>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</si>
  <si>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</si>
  <si>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</si>
  <si>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</si>
  <si>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</si>
  <si>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</si>
  <si>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</si>
  <si>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</si>
  <si>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</si>
  <si>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</si>
  <si>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</si>
  <si>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</si>
  <si>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</si>
  <si>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</si>
  <si>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</si>
  <si>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</si>
  <si>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</si>
  <si>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</si>
  <si>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</si>
  <si>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</si>
  <si>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</si>
  <si>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</si>
  <si>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</si>
  <si>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</si>
  <si>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</si>
  <si>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</si>
  <si>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</si>
  <si>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</si>
  <si>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</si>
  <si>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</si>
  <si>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</si>
  <si>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</si>
  <si>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</si>
  <si>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</si>
  <si>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</si>
  <si>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</si>
  <si>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</si>
  <si>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</si>
  <si>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</si>
  <si>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</si>
  <si>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</si>
  <si>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</si>
  <si>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</si>
  <si>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</si>
  <si>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</si>
  <si>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</si>
  <si>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</si>
  <si>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</si>
  <si>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</si>
  <si>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</si>
  <si>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</si>
  <si>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</si>
  <si>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</si>
  <si>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</si>
  <si>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</si>
  <si>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</si>
  <si>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</si>
  <si>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</si>
  <si>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</si>
  <si>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</si>
  <si>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</si>
  <si>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</si>
  <si>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</si>
  <si>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</si>
  <si>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</si>
  <si>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</si>
  <si>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</si>
  <si>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</si>
  <si>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</si>
  <si>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</si>
  <si>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</si>
  <si>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</si>
  <si>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</si>
  <si>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</si>
  <si>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</si>
  <si>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</si>
  <si>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</si>
  <si>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</si>
  <si>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</si>
  <si>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</si>
  <si>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</si>
  <si>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</si>
  <si>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</si>
  <si>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</si>
  <si>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</si>
  <si>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</si>
  <si>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</si>
  <si>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</si>
  <si>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</si>
  <si>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</si>
  <si>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</si>
  <si>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</si>
  <si>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</si>
  <si>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</si>
  <si>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</si>
  <si>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</si>
  <si>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</si>
  <si>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</si>
  <si>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</si>
  <si>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</si>
  <si>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</si>
  <si>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</si>
  <si>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</si>
  <si>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</si>
  <si>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</si>
  <si>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</si>
  <si>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</si>
  <si>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</si>
  <si>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</si>
  <si>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</si>
  <si>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</si>
  <si>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</si>
  <si>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</si>
  <si>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</si>
  <si>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</si>
  <si>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</si>
  <si>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</si>
  <si>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</si>
  <si>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</si>
  <si>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</si>
  <si>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</si>
  <si>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</si>
  <si>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</si>
  <si>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</si>
  <si>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</si>
  <si>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</si>
  <si>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</si>
  <si>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</si>
  <si>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</si>
  <si>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</si>
  <si>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</si>
  <si>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</si>
  <si>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</si>
  <si>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</si>
  <si>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</si>
  <si>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</si>
  <si>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</si>
  <si>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</si>
  <si>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</si>
  <si>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</si>
  <si>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</si>
  <si>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</si>
  <si>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</si>
  <si>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</si>
  <si>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</si>
  <si>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</si>
  <si>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</si>
  <si>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</si>
  <si>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</si>
  <si>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</si>
  <si>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</si>
  <si>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</si>
  <si>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</si>
  <si>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</si>
  <si>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</si>
  <si>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</si>
  <si>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</si>
  <si>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</si>
  <si>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</si>
  <si>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</si>
  <si>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</si>
  <si>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</si>
  <si>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</si>
  <si>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</si>
  <si>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</si>
  <si>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</si>
  <si>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</si>
  <si>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</si>
  <si>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</si>
  <si>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</si>
  <si>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</si>
  <si>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</si>
  <si>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</si>
  <si>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</si>
  <si>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</si>
  <si>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</si>
  <si>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</si>
  <si>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</si>
  <si>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</si>
  <si>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</si>
  <si>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</si>
  <si>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</si>
  <si>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</si>
  <si>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</si>
  <si>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</si>
  <si>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</si>
  <si>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</si>
  <si>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</si>
  <si>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</si>
  <si>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</si>
  <si>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</si>
  <si>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</si>
  <si>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</si>
  <si>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</si>
  <si>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</si>
  <si>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</si>
  <si>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</si>
  <si>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</si>
  <si>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</si>
  <si>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</si>
  <si>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</si>
  <si>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</si>
  <si>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</si>
  <si>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</si>
  <si>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</si>
  <si>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</si>
  <si>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</si>
  <si>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</si>
  <si>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</si>
  <si>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</si>
  <si>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</si>
  <si>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</si>
  <si>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</si>
  <si>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</si>
  <si>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</si>
  <si>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</si>
  <si>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</si>
  <si>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</si>
  <si>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</si>
  <si>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</si>
  <si>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</si>
  <si>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</si>
  <si>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</si>
  <si>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</si>
  <si>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</si>
  <si>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</si>
  <si>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</si>
  <si>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</si>
  <si>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</si>
  <si>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</si>
  <si>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</si>
  <si>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</si>
  <si>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</si>
  <si>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</si>
  <si>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</si>
  <si>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</si>
  <si>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</si>
  <si>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</si>
  <si>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</si>
  <si>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</si>
  <si>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</si>
  <si>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</si>
  <si>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</si>
  <si>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</si>
  <si>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</si>
  <si>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</si>
  <si>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</si>
  <si>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</si>
  <si>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</si>
  <si>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</si>
  <si>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</si>
  <si>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</si>
  <si>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</si>
  <si>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</si>
  <si>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</si>
  <si>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</si>
  <si>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</si>
  <si>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</si>
  <si>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</si>
  <si>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</si>
  <si>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</si>
  <si>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</si>
  <si>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</si>
  <si>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</si>
  <si>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</si>
  <si>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</si>
  <si>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</si>
  <si>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</si>
  <si>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</si>
  <si>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</si>
  <si>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</si>
  <si>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</si>
  <si>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</si>
  <si>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</si>
  <si>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</si>
  <si>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</si>
  <si>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</si>
  <si>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</si>
  <si>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</si>
  <si>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</si>
  <si>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</si>
  <si>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</si>
  <si>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</si>
  <si>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</si>
  <si>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</si>
  <si>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</si>
  <si>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</si>
  <si>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</si>
  <si>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</si>
  <si>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</si>
  <si>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</si>
  <si>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</si>
  <si>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</si>
  <si>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</si>
  <si>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</si>
  <si>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</si>
  <si>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</si>
  <si>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</si>
  <si>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</si>
  <si>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</si>
  <si>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</si>
  <si>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</si>
  <si>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</si>
  <si>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</si>
  <si>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</si>
  <si>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</si>
  <si>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</si>
  <si>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</si>
  <si>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</si>
  <si>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</si>
  <si>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</si>
  <si>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</si>
  <si>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</si>
  <si>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</si>
  <si>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</si>
  <si>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</si>
  <si>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</si>
  <si>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</si>
  <si>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</si>
  <si>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</si>
  <si>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</si>
  <si>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</si>
  <si>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</si>
  <si>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</si>
  <si>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</si>
  <si>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</si>
  <si>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</si>
  <si>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</si>
  <si>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</si>
  <si>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</si>
  <si>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</si>
  <si>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</si>
  <si>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</si>
  <si>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</si>
  <si>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</si>
  <si>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</si>
  <si>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</si>
  <si>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</si>
  <si>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</si>
  <si>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</si>
  <si>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</si>
  <si>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</si>
  <si>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</si>
  <si>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</si>
  <si>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</si>
  <si>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</si>
  <si>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</si>
  <si>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</si>
  <si>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</si>
  <si>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</si>
  <si>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</si>
  <si>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</si>
  <si>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</si>
  <si>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</si>
  <si>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</si>
  <si>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</si>
  <si>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</si>
  <si>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</si>
  <si>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</si>
  <si>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</si>
  <si>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</si>
  <si>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</si>
  <si>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</si>
  <si>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</si>
  <si>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</si>
  <si>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</si>
  <si>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</si>
  <si>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</si>
  <si>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</si>
  <si>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</si>
  <si>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</si>
  <si>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</si>
  <si>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</si>
  <si>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</si>
  <si>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</si>
  <si>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</si>
  <si>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</si>
  <si>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</si>
  <si>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</si>
  <si>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</si>
  <si>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</si>
  <si>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</si>
  <si>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</si>
  <si>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</si>
  <si>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</si>
  <si>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</si>
  <si>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</si>
  <si>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</si>
  <si>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</si>
  <si>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</si>
  <si>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</si>
  <si>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</si>
  <si>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</si>
  <si>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 No.</t>
  </si>
  <si>
    <t>Number of Items</t>
  </si>
  <si>
    <t>Average of Rating</t>
  </si>
  <si>
    <t>Total Sales</t>
  </si>
  <si>
    <t>Average Sales</t>
  </si>
  <si>
    <t>Average Rating</t>
  </si>
  <si>
    <t>KPI's Requirements</t>
  </si>
  <si>
    <t>Row Labels</t>
  </si>
  <si>
    <t>Sum of Total Sales</t>
  </si>
  <si>
    <t>Total Sales by Item Type</t>
  </si>
  <si>
    <t>Column Labels</t>
  </si>
  <si>
    <t>Fat Content by Outlet for Total Sales</t>
  </si>
  <si>
    <t>Total Sales by Fat Content</t>
  </si>
  <si>
    <t>Total Sales by Outlet Establisment</t>
  </si>
  <si>
    <t>Sales by Outlet size</t>
  </si>
  <si>
    <t xml:space="preserve">Outlet location </t>
  </si>
  <si>
    <t xml:space="preserve"> </t>
  </si>
  <si>
    <t xml:space="preserve">SALES BY OUTLET LOCATION </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</si>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</sst>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1">
    <xf numFmtId="0" fontId="0" fillId="0" borderId="0" xfId="0"/>
    <xf numFmtId="0" fontId="0" fillId="0" borderId="11" xfId="0" applyBorder="1"/>
    <xf numFmtId="0" fontId="0" fillId="0" borderId="13" xfId="0" applyBorder="1"/>
    <xf numFmtId="0" fontId="0" fillId="0" borderId="14" xfId="0" applyBorder="1"/>
    <xf numFmtId="0" fontId="0" fillId="0" borderId="15" xfId="0" applyBorder="1"/>
    <xf numFmtId="164" fontId="0" fillId="0" borderId="0" xfId="0" applyNumberFormat="1"/>
    <xf numFmtId="165"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7" fontId="0" fillId="0" borderId="23" xfId="0" applyNumberFormat="1" applyBorder="1"/>
    <xf numFmtId="167" fontId="0" fillId="0" borderId="22" xfId="0" applyNumberFormat="1" applyBorder="1"/>
    <xf numFmtId="167" fontId="0" fillId="0" borderId="24" xfId="0" applyNumberFormat="1"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0" xfId="0"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sz val="14"/>
        <color theme="1"/>
        <name val="Segoe UI Semibold"/>
        <family val="2"/>
        <scheme val="none"/>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Analysis" pivot="0" table="0" count="10" xr9:uid="{B3BD5F4E-88EA-4D1C-84F4-77412D055665}">
      <tableStyleElement type="wholeTable" dxfId="128"/>
      <tableStyleElement type="headerRow" dxfId="127"/>
    </tableStyle>
  </tableStyles>
  <colors>
    <mruColors>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E6-468C-AE71-CC20D1B8AC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E6-468C-AE71-CC20D1B8ACEC}"/>
              </c:ext>
            </c:extLst>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251F-4C3C-9BED-C2EB498306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chemeClr val="accent1"/>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42F-4E75-BAA5-5675A5ADBBC7}"/>
            </c:ext>
          </c:extLst>
        </c:ser>
        <c:ser>
          <c:idx val="1"/>
          <c:order val="1"/>
          <c:tx>
            <c:strRef>
              <c:f>'Sheet Design'!$C$24:$C$25</c:f>
              <c:strCache>
                <c:ptCount val="1"/>
                <c:pt idx="0">
                  <c:v>Low Fat</c:v>
                </c:pt>
              </c:strCache>
            </c:strRef>
          </c:tx>
          <c:spPr>
            <a:solidFill>
              <a:schemeClr val="accent2"/>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42F-4E75-BAA5-5675A5ADBBC7}"/>
            </c:ext>
          </c:extLst>
        </c:ser>
        <c:dLbls>
          <c:showLegendKey val="0"/>
          <c:showVal val="0"/>
          <c:showCatName val="0"/>
          <c:showSerName val="0"/>
          <c:showPercent val="0"/>
          <c:showBubbleSize val="0"/>
        </c:dLbls>
        <c:gapWidth val="182"/>
        <c:axId val="1062869536"/>
        <c:axId val="1062874816"/>
      </c:barChart>
      <c:catAx>
        <c:axId val="1062869536"/>
        <c:scaling>
          <c:orientation val="minMax"/>
        </c:scaling>
        <c:delete val="1"/>
        <c:axPos val="l"/>
        <c:numFmt formatCode="General" sourceLinked="1"/>
        <c:majorTickMark val="out"/>
        <c:minorTickMark val="none"/>
        <c:tickLblPos val="nextTo"/>
        <c:crossAx val="1062874816"/>
        <c:crosses val="autoZero"/>
        <c:auto val="1"/>
        <c:lblAlgn val="ctr"/>
        <c:lblOffset val="100"/>
        <c:noMultiLvlLbl val="0"/>
      </c:catAx>
      <c:valAx>
        <c:axId val="1062874816"/>
        <c:scaling>
          <c:orientation val="minMax"/>
        </c:scaling>
        <c:delete val="1"/>
        <c:axPos val="b"/>
        <c:numFmt formatCode="&quot;$&quot;0.0,&quot;K&quot;" sourceLinked="1"/>
        <c:majorTickMark val="out"/>
        <c:minorTickMark val="none"/>
        <c:tickLblPos val="nextTo"/>
        <c:crossAx val="10628695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10E-4B93-8BA4-BDC29F4D125F}"/>
            </c:ext>
          </c:extLst>
        </c:ser>
        <c:dLbls>
          <c:dLblPos val="outEnd"/>
          <c:showLegendKey val="0"/>
          <c:showVal val="1"/>
          <c:showCatName val="0"/>
          <c:showSerName val="0"/>
          <c:showPercent val="0"/>
          <c:showBubbleSize val="0"/>
        </c:dLbls>
        <c:gapWidth val="182"/>
        <c:axId val="862325264"/>
        <c:axId val="862301744"/>
      </c:barChart>
      <c:catAx>
        <c:axId val="862325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301744"/>
        <c:crosses val="autoZero"/>
        <c:auto val="1"/>
        <c:lblAlgn val="ctr"/>
        <c:lblOffset val="100"/>
        <c:noMultiLvlLbl val="0"/>
      </c:catAx>
      <c:valAx>
        <c:axId val="862301744"/>
        <c:scaling>
          <c:orientation val="minMax"/>
        </c:scaling>
        <c:delete val="1"/>
        <c:axPos val="b"/>
        <c:numFmt formatCode="&quot;$&quot;0.0,&quot;K&quot;" sourceLinked="1"/>
        <c:majorTickMark val="out"/>
        <c:minorTickMark val="none"/>
        <c:tickLblPos val="nextTo"/>
        <c:crossAx val="86232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Design'!$B$64</c:f>
              <c:strCache>
                <c:ptCount val="1"/>
                <c:pt idx="0">
                  <c:v>Total</c:v>
                </c:pt>
              </c:strCache>
            </c:strRef>
          </c:tx>
          <c:spPr>
            <a:solidFill>
              <a:schemeClr val="accent1"/>
            </a:solidFill>
            <a:ln>
              <a:noFill/>
            </a:ln>
            <a:effectLst/>
          </c:spPr>
          <c:cat>
            <c:strRef>
              <c:f>'Sheet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CF8-4E08-9A07-EA2A41BD90C9}"/>
            </c:ext>
          </c:extLst>
        </c:ser>
        <c:dLbls>
          <c:showLegendKey val="0"/>
          <c:showVal val="0"/>
          <c:showCatName val="0"/>
          <c:showSerName val="0"/>
          <c:showPercent val="0"/>
          <c:showBubbleSize val="0"/>
        </c:dLbls>
        <c:axId val="183374847"/>
        <c:axId val="183379167"/>
      </c:areaChart>
      <c:catAx>
        <c:axId val="183374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9167"/>
        <c:crosses val="autoZero"/>
        <c:auto val="1"/>
        <c:lblAlgn val="ctr"/>
        <c:lblOffset val="100"/>
        <c:noMultiLvlLbl val="0"/>
      </c:catAx>
      <c:valAx>
        <c:axId val="1833791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48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Design!PivotTable6</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Design'!$B$82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C9-4660-82B7-6B54728E17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C9-4660-82B7-6B54728E17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C9-4660-82B7-6B54728E172A}"/>
              </c:ext>
            </c:extLst>
          </c:dPt>
          <c:cat>
            <c:strRef>
              <c:f>'Sheet Design'!$A$83:$A$85</c:f>
              <c:strCache>
                <c:ptCount val="3"/>
                <c:pt idx="0">
                  <c:v>High</c:v>
                </c:pt>
                <c:pt idx="1">
                  <c:v>Medium</c:v>
                </c:pt>
                <c:pt idx="2">
                  <c:v>Small</c:v>
                </c:pt>
              </c:strCache>
            </c:strRef>
          </c:cat>
          <c:val>
            <c:numRef>
              <c:f>'Sheet Design'!$B$83:$B$85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869-489E-AAE1-FAB6D6C93A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chemeClr val="accent1"/>
            </a:solidFill>
            <a:ln>
              <a:noFill/>
            </a:ln>
            <a:effectLst/>
          </c:spPr>
          <c:invertIfNegative val="0"/>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8D5-47A1-A0B8-8A2D6D60E8B8}"/>
            </c:ext>
          </c:extLst>
        </c:ser>
        <c:dLbls>
          <c:showLegendKey val="0"/>
          <c:showVal val="0"/>
          <c:showCatName val="0"/>
          <c:showSerName val="0"/>
          <c:showPercent val="0"/>
          <c:showBubbleSize val="0"/>
        </c:dLbls>
        <c:gapWidth val="182"/>
        <c:axId val="267227919"/>
        <c:axId val="267228399"/>
      </c:barChart>
      <c:catAx>
        <c:axId val="267227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228399"/>
        <c:crosses val="autoZero"/>
        <c:auto val="1"/>
        <c:lblAlgn val="ctr"/>
        <c:lblOffset val="100"/>
        <c:noMultiLvlLbl val="0"/>
      </c:catAx>
      <c:valAx>
        <c:axId val="267228399"/>
        <c:scaling>
          <c:orientation val="minMax"/>
        </c:scaling>
        <c:delete val="1"/>
        <c:axPos val="b"/>
        <c:numFmt formatCode="&quot;$&quot;0.0,&quot;K&quot;" sourceLinked="1"/>
        <c:majorTickMark val="none"/>
        <c:minorTickMark val="none"/>
        <c:tickLblPos val="nextTo"/>
        <c:crossAx val="2672279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Design'!$B$121</c:f>
              <c:strCache>
                <c:ptCount val="1"/>
                <c:pt idx="0">
                  <c:v>Total</c:v>
                </c:pt>
              </c:strCache>
            </c:strRef>
          </c:tx>
          <c:spPr>
            <a:solidFill>
              <a:schemeClr val="accent1"/>
            </a:solidFill>
            <a:ln>
              <a:noFill/>
            </a:ln>
            <a:effectLst/>
          </c:spPr>
          <c:invertIfNegative val="0"/>
          <c:cat>
            <c:strRef>
              <c:f>'Sheet Design'!$A$122:$A$125</c:f>
              <c:strCache>
                <c:ptCount val="4"/>
                <c:pt idx="0">
                  <c:v>Grocery Store</c:v>
                </c:pt>
                <c:pt idx="1">
                  <c:v>Supermarket Type3</c:v>
                </c:pt>
                <c:pt idx="2">
                  <c:v>Supermarket Type2</c:v>
                </c:pt>
                <c:pt idx="3">
                  <c:v>Supermarket Type1</c:v>
                </c:pt>
              </c:strCache>
            </c:strRef>
          </c:cat>
          <c:val>
            <c:numRef>
              <c:f>'Sheet Design'!$B$122:$B$125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6F8-46A3-B838-DDE82DB2CC67}"/>
            </c:ext>
          </c:extLst>
        </c:ser>
        <c:dLbls>
          <c:showLegendKey val="0"/>
          <c:showVal val="0"/>
          <c:showCatName val="0"/>
          <c:showSerName val="0"/>
          <c:showPercent val="0"/>
          <c:showBubbleSize val="0"/>
        </c:dLbls>
        <c:gapWidth val="182"/>
        <c:axId val="189354143"/>
        <c:axId val="189358943"/>
      </c:barChart>
      <c:catAx>
        <c:axId val="189354143"/>
        <c:scaling>
          <c:orientation val="minMax"/>
        </c:scaling>
        <c:delete val="1"/>
        <c:axPos val="l"/>
        <c:numFmt formatCode="General" sourceLinked="1"/>
        <c:majorTickMark val="none"/>
        <c:minorTickMark val="none"/>
        <c:tickLblPos val="nextTo"/>
        <c:crossAx val="189358943"/>
        <c:crosses val="autoZero"/>
        <c:auto val="1"/>
        <c:lblAlgn val="ctr"/>
        <c:lblOffset val="100"/>
        <c:noMultiLvlLbl val="0"/>
      </c:catAx>
      <c:valAx>
        <c:axId val="189358943"/>
        <c:scaling>
          <c:orientation val="minMax"/>
        </c:scaling>
        <c:delete val="1"/>
        <c:axPos val="b"/>
        <c:numFmt formatCode="&quot;$&quot;0" sourceLinked="1"/>
        <c:majorTickMark val="none"/>
        <c:minorTickMark val="none"/>
        <c:tickLblPos val="nextTo"/>
        <c:crossAx val="1893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Design'!$B$133</c:f>
              <c:strCache>
                <c:ptCount val="1"/>
                <c:pt idx="0">
                  <c:v>Total</c:v>
                </c:pt>
              </c:strCache>
            </c:strRef>
          </c:tx>
          <c:spPr>
            <a:solidFill>
              <a:schemeClr val="accent1"/>
            </a:solidFill>
            <a:ln>
              <a:noFill/>
            </a:ln>
            <a:effectLst/>
          </c:spPr>
          <c:invertIfNegative val="0"/>
          <c:cat>
            <c:strRef>
              <c:f>'Sheet Design'!$A$134:$A$137</c:f>
              <c:strCache>
                <c:ptCount val="4"/>
                <c:pt idx="0">
                  <c:v>Grocery Store</c:v>
                </c:pt>
                <c:pt idx="1">
                  <c:v>Supermarket Type3</c:v>
                </c:pt>
                <c:pt idx="2">
                  <c:v>Supermarket Type2</c:v>
                </c:pt>
                <c:pt idx="3">
                  <c:v>Supermarket Type1</c:v>
                </c:pt>
              </c:strCache>
            </c:strRef>
          </c:cat>
          <c:val>
            <c:numRef>
              <c:f>'Sheet Design'!$B$134:$B$137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613-4FA6-96F3-CE4DB46C105A}"/>
            </c:ext>
          </c:extLst>
        </c:ser>
        <c:dLbls>
          <c:showLegendKey val="0"/>
          <c:showVal val="0"/>
          <c:showCatName val="0"/>
          <c:showSerName val="0"/>
          <c:showPercent val="0"/>
          <c:showBubbleSize val="0"/>
        </c:dLbls>
        <c:gapWidth val="182"/>
        <c:axId val="310704783"/>
        <c:axId val="310696143"/>
      </c:barChart>
      <c:catAx>
        <c:axId val="310704783"/>
        <c:scaling>
          <c:orientation val="minMax"/>
        </c:scaling>
        <c:delete val="1"/>
        <c:axPos val="l"/>
        <c:numFmt formatCode="General" sourceLinked="1"/>
        <c:majorTickMark val="none"/>
        <c:minorTickMark val="none"/>
        <c:tickLblPos val="nextTo"/>
        <c:crossAx val="310696143"/>
        <c:crosses val="autoZero"/>
        <c:auto val="1"/>
        <c:lblAlgn val="ctr"/>
        <c:lblOffset val="100"/>
        <c:noMultiLvlLbl val="0"/>
      </c:catAx>
      <c:valAx>
        <c:axId val="310696143"/>
        <c:scaling>
          <c:orientation val="minMax"/>
        </c:scaling>
        <c:delete val="1"/>
        <c:axPos val="b"/>
        <c:numFmt formatCode="0" sourceLinked="1"/>
        <c:majorTickMark val="none"/>
        <c:minorTickMark val="none"/>
        <c:tickLblPos val="nextTo"/>
        <c:crossAx val="31070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9.9766618605576715E-2"/>
              <c:y val="0.1472706698085591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466710069444443"/>
                  <c:h val="0.16103950842981921"/>
                </c:manualLayout>
              </c15:layout>
            </c:ext>
          </c:extLst>
        </c:dLbl>
      </c:pivotFmt>
      <c:pivotFmt>
        <c:idx val="6"/>
        <c:spPr>
          <a:solidFill>
            <a:schemeClr val="accent6">
              <a:lumMod val="75000"/>
            </a:schemeClr>
          </a:solidFill>
          <a:ln w="19050">
            <a:solidFill>
              <a:schemeClr val="lt1"/>
            </a:solidFill>
          </a:ln>
          <a:effectLst/>
        </c:spPr>
        <c:dLbl>
          <c:idx val="0"/>
          <c:layout>
            <c:manualLayout>
              <c:x val="-8.8674456519841779E-2"/>
              <c:y val="-0.1535675544679515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058598090277778"/>
                  <c:h val="0.16103950842981921"/>
                </c:manualLayout>
              </c15:layout>
            </c:ext>
          </c:extLst>
        </c:dLbl>
      </c:pivotFmt>
    </c:pivotFmts>
    <c:plotArea>
      <c:layout/>
      <c:doughnutChart>
        <c:varyColors val="1"/>
        <c:ser>
          <c:idx val="0"/>
          <c:order val="0"/>
          <c:tx>
            <c:strRef>
              <c:f>'Sheet Design'!$B$12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3EB0-46A3-B825-B2143F69595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EB0-46A3-B825-B2143F695952}"/>
              </c:ext>
            </c:extLst>
          </c:dPt>
          <c:dLbls>
            <c:dLbl>
              <c:idx val="0"/>
              <c:layout>
                <c:manualLayout>
                  <c:x val="9.9766618605576715E-2"/>
                  <c:y val="0.14727066980855918"/>
                </c:manualLayout>
              </c:layout>
              <c:showLegendKey val="0"/>
              <c:showVal val="1"/>
              <c:showCatName val="0"/>
              <c:showSerName val="0"/>
              <c:showPercent val="1"/>
              <c:showBubbleSize val="0"/>
              <c:extLst>
                <c:ext xmlns:c15="http://schemas.microsoft.com/office/drawing/2012/chart" uri="{CE6537A1-D6FC-4f65-9D91-7224C49458BB}">
                  <c15:layout>
                    <c:manualLayout>
                      <c:w val="0.38466710069444443"/>
                      <c:h val="0.16103950842981921"/>
                    </c:manualLayout>
                  </c15:layout>
                </c:ext>
                <c:ext xmlns:c16="http://schemas.microsoft.com/office/drawing/2014/chart" uri="{C3380CC4-5D6E-409C-BE32-E72D297353CC}">
                  <c16:uniqueId val="{00000001-3EB0-46A3-B825-B2143F695952}"/>
                </c:ext>
              </c:extLst>
            </c:dLbl>
            <c:dLbl>
              <c:idx val="1"/>
              <c:layout>
                <c:manualLayout>
                  <c:x val="-8.8674456519841779E-2"/>
                  <c:y val="-0.15356755446795153"/>
                </c:manualLayout>
              </c:layout>
              <c:showLegendKey val="0"/>
              <c:showVal val="1"/>
              <c:showCatName val="0"/>
              <c:showSerName val="0"/>
              <c:showPercent val="1"/>
              <c:showBubbleSize val="0"/>
              <c:extLst>
                <c:ext xmlns:c15="http://schemas.microsoft.com/office/drawing/2012/chart" uri="{CE6537A1-D6FC-4f65-9D91-7224C49458BB}">
                  <c15:layout>
                    <c:manualLayout>
                      <c:w val="0.4058598090277778"/>
                      <c:h val="0.16103950842981921"/>
                    </c:manualLayout>
                  </c15:layout>
                </c:ext>
                <c:ext xmlns:c16="http://schemas.microsoft.com/office/drawing/2014/chart" uri="{C3380CC4-5D6E-409C-BE32-E72D297353CC}">
                  <c16:uniqueId val="{00000003-3EB0-46A3-B825-B2143F69595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3EB0-46A3-B825-B2143F69595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BBF-467C-93ED-B5A8F507A345}"/>
            </c:ext>
          </c:extLst>
        </c:ser>
        <c:ser>
          <c:idx val="1"/>
          <c:order val="1"/>
          <c:tx>
            <c:strRef>
              <c:f>'Sheet Design'!$C$24:$C$25</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BBF-467C-93ED-B5A8F507A345}"/>
            </c:ext>
          </c:extLst>
        </c:ser>
        <c:dLbls>
          <c:dLblPos val="outEnd"/>
          <c:showLegendKey val="0"/>
          <c:showVal val="1"/>
          <c:showCatName val="0"/>
          <c:showSerName val="0"/>
          <c:showPercent val="0"/>
          <c:showBubbleSize val="0"/>
        </c:dLbls>
        <c:gapWidth val="182"/>
        <c:axId val="1062869536"/>
        <c:axId val="1062874816"/>
      </c:barChart>
      <c:catAx>
        <c:axId val="1062869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062874816"/>
        <c:crosses val="autoZero"/>
        <c:auto val="1"/>
        <c:lblAlgn val="ctr"/>
        <c:lblOffset val="100"/>
        <c:noMultiLvlLbl val="0"/>
      </c:catAx>
      <c:valAx>
        <c:axId val="1062874816"/>
        <c:scaling>
          <c:orientation val="minMax"/>
        </c:scaling>
        <c:delete val="1"/>
        <c:axPos val="b"/>
        <c:numFmt formatCode="&quot;$&quot;0.0,&quot;K&quot;" sourceLinked="1"/>
        <c:majorTickMark val="out"/>
        <c:minorTickMark val="none"/>
        <c:tickLblPos val="nextTo"/>
        <c:crossAx val="1062869536"/>
        <c:crosses val="autoZero"/>
        <c:crossBetween val="between"/>
      </c:valAx>
      <c:spPr>
        <a:solidFill>
          <a:srgbClr val="FAFAFA"/>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Design'!$B$42</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031-43C8-9C6F-ECEE110581C7}"/>
            </c:ext>
          </c:extLst>
        </c:ser>
        <c:dLbls>
          <c:dLblPos val="outEnd"/>
          <c:showLegendKey val="0"/>
          <c:showVal val="1"/>
          <c:showCatName val="0"/>
          <c:showSerName val="0"/>
          <c:showPercent val="0"/>
          <c:showBubbleSize val="0"/>
        </c:dLbls>
        <c:gapWidth val="40"/>
        <c:axId val="862325264"/>
        <c:axId val="862301744"/>
      </c:barChart>
      <c:catAx>
        <c:axId val="862325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862301744"/>
        <c:crosses val="autoZero"/>
        <c:auto val="1"/>
        <c:lblAlgn val="ctr"/>
        <c:lblOffset val="100"/>
        <c:noMultiLvlLbl val="0"/>
      </c:catAx>
      <c:valAx>
        <c:axId val="862301744"/>
        <c:scaling>
          <c:orientation val="minMax"/>
        </c:scaling>
        <c:delete val="1"/>
        <c:axPos val="b"/>
        <c:numFmt formatCode="&quot;$&quot;0.0,&quot;K&quot;" sourceLinked="1"/>
        <c:majorTickMark val="out"/>
        <c:minorTickMark val="none"/>
        <c:tickLblPos val="nextTo"/>
        <c:crossAx val="86232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9924695127441669E-2"/>
              <c:y val="-1.1325709120999841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4592920309592242E-2"/>
              <c:y val="0.118633235004916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pivotFmt>
      <c:pivotFmt>
        <c:idx val="6"/>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pivotFmt>
      <c:pivotFmt>
        <c:idx val="7"/>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pivotFmt>
      <c:pivotFmt>
        <c:idx val="8"/>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pivotFmt>
      <c:pivotFmt>
        <c:idx val="9"/>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pivotFmt>
      <c:pivotFmt>
        <c:idx val="10"/>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pivotFmt>
      <c:pivotFmt>
        <c:idx val="11"/>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pivotFmt>
    </c:pivotFmts>
    <c:plotArea>
      <c:layout/>
      <c:areaChart>
        <c:grouping val="standard"/>
        <c:varyColors val="0"/>
        <c:ser>
          <c:idx val="0"/>
          <c:order val="0"/>
          <c:tx>
            <c:strRef>
              <c:f>'Sheet Design'!$B$64</c:f>
              <c:strCache>
                <c:ptCount val="1"/>
                <c:pt idx="0">
                  <c:v>Total</c:v>
                </c:pt>
              </c:strCache>
            </c:strRef>
          </c:tx>
          <c:spPr>
            <a:solidFill>
              <a:srgbClr val="FFC000">
                <a:alpha val="84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FF76-4C66-9158-ECFA3FD0333E}"/>
              </c:ext>
            </c:extLst>
          </c:dPt>
          <c:dPt>
            <c:idx val="8"/>
            <c:bubble3D val="0"/>
            <c:extLst>
              <c:ext xmlns:c16="http://schemas.microsoft.com/office/drawing/2014/chart" uri="{C3380CC4-5D6E-409C-BE32-E72D297353CC}">
                <c16:uniqueId val="{00000002-FF76-4C66-9158-ECFA3FD0333E}"/>
              </c:ext>
            </c:extLst>
          </c:dPt>
          <c:dLbls>
            <c:dLbl>
              <c:idx val="0"/>
              <c:layout>
                <c:manualLayout>
                  <c:x val="2.9924695127441669E-2"/>
                  <c:y val="-1.1325709120999841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76-4C66-9158-ECFA3FD0333E}"/>
                </c:ext>
              </c:extLst>
            </c:dLbl>
            <c:dLbl>
              <c:idx val="8"/>
              <c:layout>
                <c:manualLayout>
                  <c:x val="-4.4592920309592242E-2"/>
                  <c:y val="0.118633235004916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76-4C66-9158-ECFA3FD0333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F76-4C66-9158-ECFA3FD0333E}"/>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round/>
            </a:ln>
            <a:effectLst/>
          </c:spPr>
        </c:dropLines>
        <c:axId val="183374847"/>
        <c:axId val="183379167"/>
      </c:areaChart>
      <c:catAx>
        <c:axId val="18337484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183379167"/>
        <c:crosses val="autoZero"/>
        <c:auto val="1"/>
        <c:lblAlgn val="ctr"/>
        <c:lblOffset val="100"/>
        <c:noMultiLvlLbl val="0"/>
      </c:catAx>
      <c:valAx>
        <c:axId val="183379167"/>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33748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4756717501815533"/>
              <c:y val="-4.5155555555555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c:spPr>
        <c:dLbl>
          <c:idx val="0"/>
          <c:layout>
            <c:manualLayout>
              <c:x val="0.2121278140885984"/>
              <c:y val="-1.0348028606838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lumMod val="60000"/>
              <a:lumOff val="40000"/>
            </a:schemeClr>
          </a:solidFill>
          <a:ln w="19050">
            <a:solidFill>
              <a:schemeClr val="lt1"/>
            </a:solidFill>
          </a:ln>
          <a:effectLst/>
        </c:spPr>
        <c:dLbl>
          <c:idx val="0"/>
          <c:layout>
            <c:manualLayout>
              <c:x val="-0.12450980392156863"/>
              <c:y val="-8.46666666666666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110711692084239"/>
          <c:y val="0.12333244444444444"/>
          <c:w val="0.71162018881626721"/>
          <c:h val="0.87102311111111108"/>
        </c:manualLayout>
      </c:layout>
      <c:doughnutChart>
        <c:varyColors val="1"/>
        <c:ser>
          <c:idx val="0"/>
          <c:order val="0"/>
          <c:tx>
            <c:strRef>
              <c:f>'Sheet Design'!$B$82</c:f>
              <c:strCache>
                <c:ptCount val="1"/>
                <c:pt idx="0">
                  <c:v>Total</c:v>
                </c:pt>
              </c:strCache>
            </c:strRef>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1E6-4994-B9E1-0DC29191A4AD}"/>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E1E6-4994-B9E1-0DC29191A4AD}"/>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E1E6-4994-B9E1-0DC29191A4AD}"/>
              </c:ext>
            </c:extLst>
          </c:dPt>
          <c:dLbls>
            <c:dLbl>
              <c:idx val="0"/>
              <c:layout>
                <c:manualLayout>
                  <c:x val="0.14756717501815533"/>
                  <c:y val="-4.51555555555555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1E6-4994-B9E1-0DC29191A4AD}"/>
                </c:ext>
              </c:extLst>
            </c:dLbl>
            <c:dLbl>
              <c:idx val="1"/>
              <c:layout>
                <c:manualLayout>
                  <c:x val="0.2121278140885984"/>
                  <c:y val="-1.0348028606838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1E6-4994-B9E1-0DC29191A4AD}"/>
                </c:ext>
              </c:extLst>
            </c:dLbl>
            <c:dLbl>
              <c:idx val="2"/>
              <c:layout>
                <c:manualLayout>
                  <c:x val="-0.12450980392156863"/>
                  <c:y val="-8.46666666666666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1E6-4994-B9E1-0DC29191A4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Design'!$A$83:$A$85</c:f>
              <c:strCache>
                <c:ptCount val="3"/>
                <c:pt idx="0">
                  <c:v>High</c:v>
                </c:pt>
                <c:pt idx="1">
                  <c:v>Medium</c:v>
                </c:pt>
                <c:pt idx="2">
                  <c:v>Small</c:v>
                </c:pt>
              </c:strCache>
            </c:strRef>
          </c:cat>
          <c:val>
            <c:numRef>
              <c:f>'Sheet Design'!$B$83:$B$85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1E6-4994-B9E1-0DC29191A4A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2D1-474C-AE8C-9C25D5A0A3EB}"/>
            </c:ext>
          </c:extLst>
        </c:ser>
        <c:dLbls>
          <c:dLblPos val="inBase"/>
          <c:showLegendKey val="0"/>
          <c:showVal val="1"/>
          <c:showCatName val="0"/>
          <c:showSerName val="0"/>
          <c:showPercent val="0"/>
          <c:showBubbleSize val="0"/>
        </c:dLbls>
        <c:gapWidth val="80"/>
        <c:axId val="267227919"/>
        <c:axId val="267228399"/>
      </c:barChart>
      <c:catAx>
        <c:axId val="267227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67228399"/>
        <c:crosses val="autoZero"/>
        <c:auto val="1"/>
        <c:lblAlgn val="ctr"/>
        <c:lblOffset val="100"/>
        <c:noMultiLvlLbl val="0"/>
      </c:catAx>
      <c:valAx>
        <c:axId val="267228399"/>
        <c:scaling>
          <c:orientation val="minMax"/>
        </c:scaling>
        <c:delete val="1"/>
        <c:axPos val="b"/>
        <c:numFmt formatCode="&quot;$&quot;0.0,&quot;K&quot;" sourceLinked="1"/>
        <c:majorTickMark val="none"/>
        <c:minorTickMark val="none"/>
        <c:tickLblPos val="nextTo"/>
        <c:crossAx val="2672279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Design'!$A$122:$A$125</c:f>
              <c:strCache>
                <c:ptCount val="4"/>
                <c:pt idx="0">
                  <c:v>Grocery Store</c:v>
                </c:pt>
                <c:pt idx="1">
                  <c:v>Supermarket Type3</c:v>
                </c:pt>
                <c:pt idx="2">
                  <c:v>Supermarket Type2</c:v>
                </c:pt>
                <c:pt idx="3">
                  <c:v>Supermarket Type1</c:v>
                </c:pt>
              </c:strCache>
            </c:strRef>
          </c:cat>
          <c:val>
            <c:numRef>
              <c:f>'Sheet Design'!$B$122:$B$125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E2F-4E7D-BDE1-C453CF135524}"/>
            </c:ext>
          </c:extLst>
        </c:ser>
        <c:dLbls>
          <c:showLegendKey val="0"/>
          <c:showVal val="0"/>
          <c:showCatName val="0"/>
          <c:showSerName val="0"/>
          <c:showPercent val="0"/>
          <c:showBubbleSize val="0"/>
        </c:dLbls>
        <c:gapWidth val="80"/>
        <c:axId val="189354143"/>
        <c:axId val="189358943"/>
      </c:barChart>
      <c:catAx>
        <c:axId val="189354143"/>
        <c:scaling>
          <c:orientation val="minMax"/>
        </c:scaling>
        <c:delete val="1"/>
        <c:axPos val="l"/>
        <c:numFmt formatCode="General" sourceLinked="1"/>
        <c:majorTickMark val="none"/>
        <c:minorTickMark val="none"/>
        <c:tickLblPos val="nextTo"/>
        <c:crossAx val="189358943"/>
        <c:crosses val="autoZero"/>
        <c:auto val="1"/>
        <c:lblAlgn val="ctr"/>
        <c:lblOffset val="100"/>
        <c:noMultiLvlLbl val="0"/>
      </c:catAx>
      <c:valAx>
        <c:axId val="189358943"/>
        <c:scaling>
          <c:orientation val="minMax"/>
        </c:scaling>
        <c:delete val="1"/>
        <c:axPos val="b"/>
        <c:numFmt formatCode="&quot;$&quot;0" sourceLinked="1"/>
        <c:majorTickMark val="none"/>
        <c:minorTickMark val="none"/>
        <c:tickLblPos val="nextTo"/>
        <c:crossAx val="1893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[Blinkit-Analysis.xlsx]Sheet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Design'!$B$133</c:f>
              <c:strCache>
                <c:ptCount val="1"/>
                <c:pt idx="0">
                  <c:v>Total</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Design'!$A$134:$A$137</c:f>
              <c:strCache>
                <c:ptCount val="4"/>
                <c:pt idx="0">
                  <c:v>Grocery Store</c:v>
                </c:pt>
                <c:pt idx="1">
                  <c:v>Supermarket Type3</c:v>
                </c:pt>
                <c:pt idx="2">
                  <c:v>Supermarket Type2</c:v>
                </c:pt>
                <c:pt idx="3">
                  <c:v>Supermarket Type1</c:v>
                </c:pt>
              </c:strCache>
            </c:strRef>
          </c:cat>
          <c:val>
            <c:numRef>
              <c:f>'Sheet Design'!$B$134:$B$137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85F-42F1-BAA2-BF3CF68AEF0C}"/>
            </c:ext>
          </c:extLst>
        </c:ser>
        <c:dLbls>
          <c:showLegendKey val="0"/>
          <c:showVal val="0"/>
          <c:showCatName val="0"/>
          <c:showSerName val="0"/>
          <c:showPercent val="0"/>
          <c:showBubbleSize val="0"/>
        </c:dLbls>
        <c:gapWidth val="80"/>
        <c:axId val="310704783"/>
        <c:axId val="310696143"/>
      </c:barChart>
      <c:catAx>
        <c:axId val="310704783"/>
        <c:scaling>
          <c:orientation val="minMax"/>
        </c:scaling>
        <c:delete val="1"/>
        <c:axPos val="l"/>
        <c:numFmt formatCode="General" sourceLinked="1"/>
        <c:majorTickMark val="none"/>
        <c:minorTickMark val="none"/>
        <c:tickLblPos val="nextTo"/>
        <c:crossAx val="310696143"/>
        <c:crosses val="autoZero"/>
        <c:auto val="1"/>
        <c:lblAlgn val="ctr"/>
        <c:lblOffset val="100"/>
        <c:noMultiLvlLbl val="0"/>
      </c:catAx>
      <c:valAx>
        <c:axId val="310696143"/>
        <c:scaling>
          <c:orientation val="minMax"/>
        </c:scaling>
        <c:delete val="1"/>
        <c:axPos val="b"/>
        <c:numFmt formatCode="0" sourceLinked="1"/>
        <c:majorTickMark val="none"/>
        <c:minorTickMark val="none"/>
        <c:tickLblPos val="nextTo"/>
        <c:crossAx val="31070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3721C258-BCA3-49D1-94C3-38DF5213661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3721C258-BCA3-49D1-94C3-38DF52136618}">
          <cx:tx>
            <cx:txData>
              <cx:f>_xlchart.v2.4</cx:f>
              <cx:v>Sales</cx:v>
            </cx:txData>
          </cx:tx>
          <cx:spPr>
            <a:solidFill>
              <a:srgbClr val="FFC000"/>
            </a:solidFill>
          </cx:spPr>
          <cx:dataPt idx="1">
            <cx:spPr>
              <a:solidFill>
                <a:srgbClr val="FFC000">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68580</xdr:colOff>
      <xdr:row>0</xdr:row>
      <xdr:rowOff>190500</xdr:rowOff>
    </xdr:from>
    <xdr:to>
      <xdr:col>6</xdr:col>
      <xdr:colOff>662940</xdr:colOff>
      <xdr:row>8</xdr:row>
      <xdr:rowOff>15239</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765A11AC-FD7C-DCCC-D6DF-6115CC679AA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52900" y="190500"/>
              <a:ext cx="193548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461010</xdr:colOff>
      <xdr:row>11</xdr:row>
      <xdr:rowOff>22860</xdr:rowOff>
    </xdr:from>
    <xdr:to>
      <xdr:col>4</xdr:col>
      <xdr:colOff>632460</xdr:colOff>
      <xdr:row>19</xdr:row>
      <xdr:rowOff>76200</xdr:rowOff>
    </xdr:to>
    <xdr:graphicFrame macro="">
      <xdr:nvGraphicFramePr>
        <xdr:cNvPr id="4" name="Chart 3">
          <a:extLst>
            <a:ext uri="{FF2B5EF4-FFF2-40B4-BE49-F238E27FC236}">
              <a16:creationId xmlns:a16="http://schemas.microsoft.com/office/drawing/2014/main" id="{A569E945-57AD-6F2E-797F-222D2259A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28</xdr:row>
      <xdr:rowOff>7620</xdr:rowOff>
    </xdr:from>
    <xdr:to>
      <xdr:col>3</xdr:col>
      <xdr:colOff>739140</xdr:colOff>
      <xdr:row>37</xdr:row>
      <xdr:rowOff>91440</xdr:rowOff>
    </xdr:to>
    <xdr:graphicFrame macro="">
      <xdr:nvGraphicFramePr>
        <xdr:cNvPr id="5" name="Chart 4">
          <a:extLst>
            <a:ext uri="{FF2B5EF4-FFF2-40B4-BE49-F238E27FC236}">
              <a16:creationId xmlns:a16="http://schemas.microsoft.com/office/drawing/2014/main" id="{CF0B6DAC-0102-5133-8E84-3752FB7A7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41910</xdr:colOff>
      <xdr:row>41</xdr:row>
      <xdr:rowOff>30480</xdr:rowOff>
    </xdr:from>
    <xdr:to>
      <xdr:col>8</xdr:col>
      <xdr:colOff>461010</xdr:colOff>
      <xdr:row>54</xdr:row>
      <xdr:rowOff>190500</xdr:rowOff>
    </xdr:to>
    <xdr:graphicFrame macro="">
      <xdr:nvGraphicFramePr>
        <xdr:cNvPr id="6" name="Chart 5">
          <a:extLst>
            <a:ext uri="{FF2B5EF4-FFF2-40B4-BE49-F238E27FC236}">
              <a16:creationId xmlns:a16="http://schemas.microsoft.com/office/drawing/2014/main" id="{701ED121-B3A8-4295-8B42-41A22F1EF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34290</xdr:colOff>
      <xdr:row>63</xdr:row>
      <xdr:rowOff>45720</xdr:rowOff>
    </xdr:from>
    <xdr:to>
      <xdr:col>7</xdr:col>
      <xdr:colOff>571500</xdr:colOff>
      <xdr:row>77</xdr:row>
      <xdr:rowOff>0</xdr:rowOff>
    </xdr:to>
    <xdr:graphicFrame macro="">
      <xdr:nvGraphicFramePr>
        <xdr:cNvPr id="2" name="Chart 1">
          <a:extLst>
            <a:ext uri="{FF2B5EF4-FFF2-40B4-BE49-F238E27FC236}">
              <a16:creationId xmlns:a16="http://schemas.microsoft.com/office/drawing/2014/main" id="{8ECCC4C2-B8C3-AB95-5186-9B582F472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81</xdr:row>
      <xdr:rowOff>30480</xdr:rowOff>
    </xdr:from>
    <xdr:to>
      <xdr:col>5</xdr:col>
      <xdr:colOff>624840</xdr:colOff>
      <xdr:row>91</xdr:row>
      <xdr:rowOff>45720</xdr:rowOff>
    </xdr:to>
    <xdr:graphicFrame macro="">
      <xdr:nvGraphicFramePr>
        <xdr:cNvPr id="7" name="Chart 6">
          <a:extLst>
            <a:ext uri="{FF2B5EF4-FFF2-40B4-BE49-F238E27FC236}">
              <a16:creationId xmlns:a16="http://schemas.microsoft.com/office/drawing/2014/main" id="{F61B1DB8-8AB4-E666-7664-2F7F118F4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144780</xdr:colOff>
      <xdr:row>94</xdr:row>
      <xdr:rowOff>30480</xdr:rowOff>
    </xdr:from>
    <xdr:to>
      <xdr:col>10</xdr:col>
      <xdr:colOff>594360</xdr:colOff>
      <xdr:row>105</xdr:row>
      <xdr:rowOff>68580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270BD31-5598-0319-F908-48C10983B5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84420" y="18905220"/>
              <a:ext cx="3802380" cy="2232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49530</xdr:colOff>
      <xdr:row>109</xdr:row>
      <xdr:rowOff>30480</xdr:rowOff>
    </xdr:from>
    <xdr:to>
      <xdr:col>5</xdr:col>
      <xdr:colOff>647700</xdr:colOff>
      <xdr:row>119</xdr:row>
      <xdr:rowOff>68580</xdr:rowOff>
    </xdr:to>
    <xdr:graphicFrame macro="">
      <xdr:nvGraphicFramePr>
        <xdr:cNvPr id="10" name="Chart 9">
          <a:extLst>
            <a:ext uri="{FF2B5EF4-FFF2-40B4-BE49-F238E27FC236}">
              <a16:creationId xmlns:a16="http://schemas.microsoft.com/office/drawing/2014/main" id="{EDA1410F-2BA9-89BF-4914-1A7A00DCA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57150</xdr:colOff>
      <xdr:row>119</xdr:row>
      <xdr:rowOff>198120</xdr:rowOff>
    </xdr:from>
    <xdr:to>
      <xdr:col>5</xdr:col>
      <xdr:colOff>655320</xdr:colOff>
      <xdr:row>130</xdr:row>
      <xdr:rowOff>152400</xdr:rowOff>
    </xdr:to>
    <xdr:graphicFrame macro="">
      <xdr:nvGraphicFramePr>
        <xdr:cNvPr id="11" name="Chart 10">
          <a:extLst>
            <a:ext uri="{FF2B5EF4-FFF2-40B4-BE49-F238E27FC236}">
              <a16:creationId xmlns:a16="http://schemas.microsoft.com/office/drawing/2014/main" id="{A67ABAB9-DEFB-61EA-4CA6-A72769AE5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11430</xdr:colOff>
      <xdr:row>131</xdr:row>
      <xdr:rowOff>182880</xdr:rowOff>
    </xdr:from>
    <xdr:to>
      <xdr:col>5</xdr:col>
      <xdr:colOff>647700</xdr:colOff>
      <xdr:row>144</xdr:row>
      <xdr:rowOff>83820</xdr:rowOff>
    </xdr:to>
    <xdr:graphicFrame macro="">
      <xdr:nvGraphicFramePr>
        <xdr:cNvPr id="12" name="Chart 11">
          <a:extLst>
            <a:ext uri="{FF2B5EF4-FFF2-40B4-BE49-F238E27FC236}">
              <a16:creationId xmlns:a16="http://schemas.microsoft.com/office/drawing/2014/main" id="{9C30D912-02E0-3F52-B172-0B17D611E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22860</xdr:colOff>
      <xdr:row>1</xdr:row>
      <xdr:rowOff>7620</xdr:rowOff>
    </xdr:from>
    <xdr:to>
      <xdr:col>9</xdr:col>
      <xdr:colOff>510540</xdr:colOff>
      <xdr:row>8</xdr:row>
      <xdr:rowOff>7619</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AB148D7C-96A4-EB6B-586E-F4E153AECAA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103620" y="213360"/>
              <a:ext cx="182880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556260</xdr:colOff>
      <xdr:row>1</xdr:row>
      <xdr:rowOff>15240</xdr:rowOff>
    </xdr:from>
    <xdr:to>
      <xdr:col>12</xdr:col>
      <xdr:colOff>373380</xdr:colOff>
      <xdr:row>14</xdr:row>
      <xdr:rowOff>74295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F46AC215-B236-9A18-31DE-DB12C717732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78140" y="2209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640080</xdr:colOff>
      <xdr:row>2</xdr:row>
      <xdr:rowOff>91440</xdr:rowOff>
    </xdr:from>
    <xdr:to>
      <xdr:col>24</xdr:col>
      <xdr:colOff>647760</xdr:colOff>
      <xdr:row>42</xdr:row>
      <xdr:rowOff>3840</xdr:rowOff>
    </xdr:to>
    <xdr:sp macro="" textlink="">
      <xdr:nvSpPr>
        <xdr:cNvPr id="2" name="Rectangle 1">
          <a:extLst>
            <a:ext uri="{FF2B5EF4-FFF2-40B4-BE49-F238E27FC236}">
              <a16:creationId xmlns:a16="http://schemas.microsoft.com/office/drawing/2014/main" id="{BB05833E-88FE-3194-3DC2-228A9C4A6701}"/>
            </a:ext>
          </a:extLst>
        </xdr:cNvPr>
        <xdr:cNvSpPr/>
      </xdr:nvSpPr>
      <xdr:spPr>
        <a:xfrm>
          <a:off x="1981200" y="487680"/>
          <a:ext cx="14760000" cy="7837200"/>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71565</xdr:colOff>
      <xdr:row>3</xdr:row>
      <xdr:rowOff>36872</xdr:rowOff>
    </xdr:from>
    <xdr:to>
      <xdr:col>6</xdr:col>
      <xdr:colOff>239662</xdr:colOff>
      <xdr:row>41</xdr:row>
      <xdr:rowOff>88355</xdr:rowOff>
    </xdr:to>
    <xdr:sp macro="" textlink="">
      <xdr:nvSpPr>
        <xdr:cNvPr id="3" name="Rectangle: Top Corners Rounded 2">
          <a:extLst>
            <a:ext uri="{FF2B5EF4-FFF2-40B4-BE49-F238E27FC236}">
              <a16:creationId xmlns:a16="http://schemas.microsoft.com/office/drawing/2014/main" id="{C73CC6BB-969C-2F36-3168-B2EEB700DFAC}"/>
            </a:ext>
          </a:extLst>
        </xdr:cNvPr>
        <xdr:cNvSpPr/>
      </xdr:nvSpPr>
      <xdr:spPr>
        <a:xfrm rot="5400000">
          <a:off x="-555928" y="3276937"/>
          <a:ext cx="7497311" cy="2192840"/>
        </a:xfrm>
        <a:prstGeom prst="round2SameRect">
          <a:avLst/>
        </a:prstGeom>
        <a:solidFill>
          <a:srgbClr val="FFD200"/>
        </a:solidFill>
        <a:ln>
          <a:noFill/>
        </a:ln>
        <a:effectLst>
          <a:outerShdw blurRad="50800" dist="38100" dir="2700000" algn="tl" rotWithShape="0">
            <a:prstClr val="black">
              <a:alpha val="3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3</xdr:col>
      <xdr:colOff>12290</xdr:colOff>
      <xdr:row>2</xdr:row>
      <xdr:rowOff>179003</xdr:rowOff>
    </xdr:from>
    <xdr:ext cx="2175387" cy="785151"/>
    <xdr:sp macro="" textlink="">
      <xdr:nvSpPr>
        <xdr:cNvPr id="4" name="TextBox 3">
          <a:extLst>
            <a:ext uri="{FF2B5EF4-FFF2-40B4-BE49-F238E27FC236}">
              <a16:creationId xmlns:a16="http://schemas.microsoft.com/office/drawing/2014/main" id="{6EF555BB-4F66-7F38-CDDF-5319FC1D3ACC}"/>
            </a:ext>
          </a:extLst>
        </xdr:cNvPr>
        <xdr:cNvSpPr txBox="1"/>
      </xdr:nvSpPr>
      <xdr:spPr>
        <a:xfrm>
          <a:off x="2040193" y="572293"/>
          <a:ext cx="2175387"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kern="1200">
              <a:latin typeface="Segoe UI Black" panose="020B0A02040204020203" pitchFamily="34" charset="0"/>
              <a:ea typeface="Segoe UI Black" panose="020B0A02040204020203" pitchFamily="34" charset="0"/>
            </a:rPr>
            <a:t>Blink </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twoCellAnchor>
    <xdr:from>
      <xdr:col>3</xdr:col>
      <xdr:colOff>306483</xdr:colOff>
      <xdr:row>5</xdr:row>
      <xdr:rowOff>194008</xdr:rowOff>
    </xdr:from>
    <xdr:to>
      <xdr:col>5</xdr:col>
      <xdr:colOff>528654</xdr:colOff>
      <xdr:row>7</xdr:row>
      <xdr:rowOff>52196</xdr:rowOff>
    </xdr:to>
    <xdr:sp macro="" textlink="">
      <xdr:nvSpPr>
        <xdr:cNvPr id="5" name="TextBox 4">
          <a:extLst>
            <a:ext uri="{FF2B5EF4-FFF2-40B4-BE49-F238E27FC236}">
              <a16:creationId xmlns:a16="http://schemas.microsoft.com/office/drawing/2014/main" id="{3F2E19F6-FDB3-4B02-F643-C170243978DD}"/>
            </a:ext>
          </a:extLst>
        </xdr:cNvPr>
        <xdr:cNvSpPr txBox="1"/>
      </xdr:nvSpPr>
      <xdr:spPr>
        <a:xfrm>
          <a:off x="2331226" y="1173722"/>
          <a:ext cx="1571999" cy="250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kern="1200">
              <a:latin typeface="Aptos Display" panose="020B0004020202020204" pitchFamily="34" charset="0"/>
              <a:ea typeface="Segoe UI Black" panose="020B0A02040204020203" pitchFamily="34" charset="0"/>
            </a:rPr>
            <a:t>India's</a:t>
          </a:r>
          <a:r>
            <a:rPr lang="en-IN" sz="1200" b="0" kern="1200" baseline="0">
              <a:latin typeface="Aptos Display" panose="020B0004020202020204" pitchFamily="34" charset="0"/>
              <a:ea typeface="Segoe UI Black" panose="020B0A02040204020203" pitchFamily="34" charset="0"/>
            </a:rPr>
            <a:t> last minute app</a:t>
          </a:r>
          <a:endParaRPr lang="en-IN" sz="1200" b="0" kern="1200">
            <a:latin typeface="Aptos Display" panose="020B0004020202020204" pitchFamily="34" charset="0"/>
            <a:ea typeface="Segoe UI Black" panose="020B0A02040204020203" pitchFamily="34" charset="0"/>
          </a:endParaRPr>
        </a:p>
      </xdr:txBody>
    </xdr:sp>
    <xdr:clientData/>
  </xdr:twoCellAnchor>
  <xdr:twoCellAnchor>
    <xdr:from>
      <xdr:col>6</xdr:col>
      <xdr:colOff>504393</xdr:colOff>
      <xdr:row>3</xdr:row>
      <xdr:rowOff>63197</xdr:rowOff>
    </xdr:from>
    <xdr:to>
      <xdr:col>10</xdr:col>
      <xdr:colOff>544086</xdr:colOff>
      <xdr:row>8</xdr:row>
      <xdr:rowOff>138186</xdr:rowOff>
    </xdr:to>
    <xdr:sp macro="" textlink="">
      <xdr:nvSpPr>
        <xdr:cNvPr id="6" name="Rectangle: Rounded Corners 5">
          <a:extLst>
            <a:ext uri="{FF2B5EF4-FFF2-40B4-BE49-F238E27FC236}">
              <a16:creationId xmlns:a16="http://schemas.microsoft.com/office/drawing/2014/main" id="{7D66FAD8-BB67-BCEA-846F-F7E82BB31E90}"/>
            </a:ext>
          </a:extLst>
        </xdr:cNvPr>
        <xdr:cNvSpPr/>
      </xdr:nvSpPr>
      <xdr:spPr>
        <a:xfrm>
          <a:off x="4553879" y="651026"/>
          <a:ext cx="2739350" cy="1054703"/>
        </a:xfrm>
        <a:prstGeom prst="roundRect">
          <a:avLst/>
        </a:prstGeom>
        <a:gradFill flip="none" rotWithShape="1">
          <a:gsLst>
            <a:gs pos="0">
              <a:srgbClr val="FFD200">
                <a:alpha val="55000"/>
              </a:srgbClr>
            </a:gs>
            <a:gs pos="49000">
              <a:schemeClr val="accent4">
                <a:lumMod val="95000"/>
                <a:lumOff val="5000"/>
                <a:alpha val="75000"/>
              </a:schemeClr>
            </a:gs>
            <a:gs pos="100000">
              <a:schemeClr val="accent6">
                <a:lumMod val="50000"/>
                <a:alpha val="50000"/>
              </a:schemeClr>
            </a:gs>
          </a:gsLst>
          <a:lin ang="36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67650</xdr:colOff>
      <xdr:row>3</xdr:row>
      <xdr:rowOff>63197</xdr:rowOff>
    </xdr:from>
    <xdr:to>
      <xdr:col>15</xdr:col>
      <xdr:colOff>107343</xdr:colOff>
      <xdr:row>8</xdr:row>
      <xdr:rowOff>138186</xdr:rowOff>
    </xdr:to>
    <xdr:sp macro="" textlink="">
      <xdr:nvSpPr>
        <xdr:cNvPr id="7" name="Rectangle: Rounded Corners 6">
          <a:extLst>
            <a:ext uri="{FF2B5EF4-FFF2-40B4-BE49-F238E27FC236}">
              <a16:creationId xmlns:a16="http://schemas.microsoft.com/office/drawing/2014/main" id="{84FE09D2-0069-4C5B-828C-FAB488977963}"/>
            </a:ext>
          </a:extLst>
        </xdr:cNvPr>
        <xdr:cNvSpPr/>
      </xdr:nvSpPr>
      <xdr:spPr>
        <a:xfrm>
          <a:off x="7491707" y="651026"/>
          <a:ext cx="2739350" cy="10547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504393</xdr:colOff>
      <xdr:row>3</xdr:row>
      <xdr:rowOff>63197</xdr:rowOff>
    </xdr:from>
    <xdr:to>
      <xdr:col>15</xdr:col>
      <xdr:colOff>140000</xdr:colOff>
      <xdr:row>15</xdr:row>
      <xdr:rowOff>18631</xdr:rowOff>
    </xdr:to>
    <xdr:grpSp>
      <xdr:nvGrpSpPr>
        <xdr:cNvPr id="12" name="Group 11">
          <a:extLst>
            <a:ext uri="{FF2B5EF4-FFF2-40B4-BE49-F238E27FC236}">
              <a16:creationId xmlns:a16="http://schemas.microsoft.com/office/drawing/2014/main" id="{8784F55C-A2BD-3169-08F1-AD0D3FC01815}"/>
            </a:ext>
          </a:extLst>
        </xdr:cNvPr>
        <xdr:cNvGrpSpPr/>
      </xdr:nvGrpSpPr>
      <xdr:grpSpPr>
        <a:xfrm>
          <a:off x="4504893" y="670416"/>
          <a:ext cx="5636357" cy="2384309"/>
          <a:chOff x="4553879" y="651026"/>
          <a:chExt cx="5709835" cy="2306748"/>
        </a:xfrm>
      </xdr:grpSpPr>
      <xdr:sp macro="" textlink="">
        <xdr:nvSpPr>
          <xdr:cNvPr id="8" name="Rectangle: Rounded Corners 7">
            <a:extLst>
              <a:ext uri="{FF2B5EF4-FFF2-40B4-BE49-F238E27FC236}">
                <a16:creationId xmlns:a16="http://schemas.microsoft.com/office/drawing/2014/main" id="{601D4315-D441-4857-A83B-7B8E0A9B0A54}"/>
              </a:ext>
            </a:extLst>
          </xdr:cNvPr>
          <xdr:cNvSpPr/>
        </xdr:nvSpPr>
        <xdr:spPr>
          <a:xfrm>
            <a:off x="4553879" y="1903071"/>
            <a:ext cx="2739350" cy="10547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5251B189-AE7A-4F84-BF63-522BC94D6914}"/>
              </a:ext>
            </a:extLst>
          </xdr:cNvPr>
          <xdr:cNvSpPr/>
        </xdr:nvSpPr>
        <xdr:spPr>
          <a:xfrm>
            <a:off x="7491707" y="1903071"/>
            <a:ext cx="2739350" cy="10547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94A9EAFD-A2F5-EF91-FCA4-E51301A96CCD}"/>
              </a:ext>
            </a:extLst>
          </xdr:cNvPr>
          <xdr:cNvSpPr/>
        </xdr:nvSpPr>
        <xdr:spPr>
          <a:xfrm>
            <a:off x="4586536" y="651026"/>
            <a:ext cx="2739350" cy="1054703"/>
          </a:xfrm>
          <a:prstGeom prst="roundRect">
            <a:avLst/>
          </a:prstGeom>
          <a:gradFill flip="none" rotWithShape="1">
            <a:gsLst>
              <a:gs pos="0">
                <a:srgbClr val="FFD200">
                  <a:alpha val="55000"/>
                </a:srgbClr>
              </a:gs>
              <a:gs pos="49000">
                <a:schemeClr val="accent4">
                  <a:lumMod val="95000"/>
                  <a:lumOff val="5000"/>
                  <a:alpha val="75000"/>
                </a:schemeClr>
              </a:gs>
              <a:gs pos="100000">
                <a:schemeClr val="accent6">
                  <a:lumMod val="50000"/>
                  <a:alpha val="50000"/>
                </a:schemeClr>
              </a:gs>
            </a:gsLst>
            <a:lin ang="36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4D880F23-89AE-F2C6-E2C8-FACDD426255F}"/>
              </a:ext>
            </a:extLst>
          </xdr:cNvPr>
          <xdr:cNvSpPr/>
        </xdr:nvSpPr>
        <xdr:spPr>
          <a:xfrm>
            <a:off x="7524364" y="651026"/>
            <a:ext cx="2739350" cy="105470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7</xdr:col>
      <xdr:colOff>161191</xdr:colOff>
      <xdr:row>4</xdr:row>
      <xdr:rowOff>81227</xdr:rowOff>
    </xdr:from>
    <xdr:to>
      <xdr:col>9</xdr:col>
      <xdr:colOff>241577</xdr:colOff>
      <xdr:row>6</xdr:row>
      <xdr:rowOff>92113</xdr:rowOff>
    </xdr:to>
    <xdr:sp macro="" textlink="'Sheet Design'!A7">
      <xdr:nvSpPr>
        <xdr:cNvPr id="13" name="TextBox 12">
          <a:extLst>
            <a:ext uri="{FF2B5EF4-FFF2-40B4-BE49-F238E27FC236}">
              <a16:creationId xmlns:a16="http://schemas.microsoft.com/office/drawing/2014/main" id="{9BB7475D-82F7-F7AF-B53D-D16341E3893C}"/>
            </a:ext>
          </a:extLst>
        </xdr:cNvPr>
        <xdr:cNvSpPr txBox="1"/>
      </xdr:nvSpPr>
      <xdr:spPr>
        <a:xfrm>
          <a:off x="4838699" y="878396"/>
          <a:ext cx="1416816" cy="40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DF3802-2DD4-4EAC-81C1-C7DE5F3D93F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7</xdr:col>
      <xdr:colOff>112415</xdr:colOff>
      <xdr:row>6</xdr:row>
      <xdr:rowOff>43750</xdr:rowOff>
    </xdr:from>
    <xdr:to>
      <xdr:col>9</xdr:col>
      <xdr:colOff>345202</xdr:colOff>
      <xdr:row>8</xdr:row>
      <xdr:rowOff>65522</xdr:rowOff>
    </xdr:to>
    <xdr:sp macro="" textlink="">
      <xdr:nvSpPr>
        <xdr:cNvPr id="14" name="TextBox 13">
          <a:extLst>
            <a:ext uri="{FF2B5EF4-FFF2-40B4-BE49-F238E27FC236}">
              <a16:creationId xmlns:a16="http://schemas.microsoft.com/office/drawing/2014/main" id="{7400224F-61FA-3D79-9469-CA45CC5A59EC}"/>
            </a:ext>
          </a:extLst>
        </xdr:cNvPr>
        <xdr:cNvSpPr txBox="1"/>
      </xdr:nvSpPr>
      <xdr:spPr>
        <a:xfrm>
          <a:off x="4789923" y="1239504"/>
          <a:ext cx="1569217" cy="420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ea typeface="Segoe UI Black" panose="020B0A02040204020203" pitchFamily="34" charset="0"/>
              <a:cs typeface="Segoe UI Semibold" panose="020B0702040204020203" pitchFamily="34" charset="0"/>
            </a:rPr>
            <a:t>Total </a:t>
          </a:r>
          <a:r>
            <a:rPr lang="en-IN" sz="1400" kern="1200">
              <a:latin typeface="Segoe UI Semibold" panose="020B0702040204020203" pitchFamily="34" charset="0"/>
              <a:ea typeface="Segoe UI Black" panose="020B0A02040204020203" pitchFamily="34" charset="0"/>
              <a:cs typeface="Segoe UI Semibold" panose="020B0702040204020203" pitchFamily="34" charset="0"/>
            </a:rPr>
            <a:t>Sales</a:t>
          </a:r>
        </a:p>
      </xdr:txBody>
    </xdr:sp>
    <xdr:clientData/>
  </xdr:twoCellAnchor>
  <xdr:twoCellAnchor>
    <xdr:from>
      <xdr:col>11</xdr:col>
      <xdr:colOff>240535</xdr:colOff>
      <xdr:row>4</xdr:row>
      <xdr:rowOff>81227</xdr:rowOff>
    </xdr:from>
    <xdr:to>
      <xdr:col>13</xdr:col>
      <xdr:colOff>327619</xdr:colOff>
      <xdr:row>6</xdr:row>
      <xdr:rowOff>92113</xdr:rowOff>
    </xdr:to>
    <xdr:sp macro="" textlink="">
      <xdr:nvSpPr>
        <xdr:cNvPr id="15" name="TextBox 14">
          <a:extLst>
            <a:ext uri="{FF2B5EF4-FFF2-40B4-BE49-F238E27FC236}">
              <a16:creationId xmlns:a16="http://schemas.microsoft.com/office/drawing/2014/main" id="{58BF0D16-D4A0-4289-8FBB-DC6003797F61}"/>
            </a:ext>
          </a:extLst>
        </xdr:cNvPr>
        <xdr:cNvSpPr txBox="1"/>
      </xdr:nvSpPr>
      <xdr:spPr>
        <a:xfrm>
          <a:off x="7616695" y="873707"/>
          <a:ext cx="1428204" cy="407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kern="1200">
              <a:latin typeface="Segoe UI Black" panose="020B0A02040204020203" pitchFamily="34" charset="0"/>
              <a:ea typeface="Segoe UI Black" panose="020B0A02040204020203" pitchFamily="34" charset="0"/>
            </a:rPr>
            <a:t>$141</a:t>
          </a:r>
        </a:p>
      </xdr:txBody>
    </xdr:sp>
    <xdr:clientData/>
  </xdr:twoCellAnchor>
  <xdr:twoCellAnchor>
    <xdr:from>
      <xdr:col>11</xdr:col>
      <xdr:colOff>414077</xdr:colOff>
      <xdr:row>5</xdr:row>
      <xdr:rowOff>170611</xdr:rowOff>
    </xdr:from>
    <xdr:to>
      <xdr:col>13</xdr:col>
      <xdr:colOff>479391</xdr:colOff>
      <xdr:row>8</xdr:row>
      <xdr:rowOff>137953</xdr:rowOff>
    </xdr:to>
    <xdr:sp macro="" textlink="">
      <xdr:nvSpPr>
        <xdr:cNvPr id="16" name="TextBox 15">
          <a:extLst>
            <a:ext uri="{FF2B5EF4-FFF2-40B4-BE49-F238E27FC236}">
              <a16:creationId xmlns:a16="http://schemas.microsoft.com/office/drawing/2014/main" id="{00C2114A-1DAF-EFAC-22FC-3C1DDF88672D}"/>
            </a:ext>
          </a:extLst>
        </xdr:cNvPr>
        <xdr:cNvSpPr txBox="1"/>
      </xdr:nvSpPr>
      <xdr:spPr>
        <a:xfrm>
          <a:off x="7764446" y="1167073"/>
          <a:ext cx="1401745" cy="565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cs typeface="Segoe UI Semibold" panose="020B0702040204020203" pitchFamily="34" charset="0"/>
            </a:rPr>
            <a:t>Average Sales</a:t>
          </a:r>
        </a:p>
      </xdr:txBody>
    </xdr:sp>
    <xdr:clientData/>
  </xdr:twoCellAnchor>
  <xdr:twoCellAnchor>
    <xdr:from>
      <xdr:col>7</xdr:col>
      <xdr:colOff>161191</xdr:colOff>
      <xdr:row>10</xdr:row>
      <xdr:rowOff>151564</xdr:rowOff>
    </xdr:from>
    <xdr:to>
      <xdr:col>9</xdr:col>
      <xdr:colOff>241577</xdr:colOff>
      <xdr:row>12</xdr:row>
      <xdr:rowOff>162451</xdr:rowOff>
    </xdr:to>
    <xdr:sp macro="" textlink="'Sheet Design'!C7">
      <xdr:nvSpPr>
        <xdr:cNvPr id="17" name="TextBox 16">
          <a:extLst>
            <a:ext uri="{FF2B5EF4-FFF2-40B4-BE49-F238E27FC236}">
              <a16:creationId xmlns:a16="http://schemas.microsoft.com/office/drawing/2014/main" id="{03FD0025-5D56-437B-A607-05C06F89F0CF}"/>
            </a:ext>
          </a:extLst>
        </xdr:cNvPr>
        <xdr:cNvSpPr txBox="1"/>
      </xdr:nvSpPr>
      <xdr:spPr>
        <a:xfrm>
          <a:off x="4838699" y="2144487"/>
          <a:ext cx="1416816" cy="409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E88D96-0565-41B6-B683-BE2F58696E0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106972</xdr:colOff>
      <xdr:row>12</xdr:row>
      <xdr:rowOff>12980</xdr:rowOff>
    </xdr:from>
    <xdr:to>
      <xdr:col>9</xdr:col>
      <xdr:colOff>350644</xdr:colOff>
      <xdr:row>14</xdr:row>
      <xdr:rowOff>176265</xdr:rowOff>
    </xdr:to>
    <xdr:sp macro="" textlink="">
      <xdr:nvSpPr>
        <xdr:cNvPr id="22" name="TextBox 21">
          <a:extLst>
            <a:ext uri="{FF2B5EF4-FFF2-40B4-BE49-F238E27FC236}">
              <a16:creationId xmlns:a16="http://schemas.microsoft.com/office/drawing/2014/main" id="{74C45A63-7F74-4FB3-BC4A-DBA158585CF4}"/>
            </a:ext>
          </a:extLst>
        </xdr:cNvPr>
        <xdr:cNvSpPr txBox="1"/>
      </xdr:nvSpPr>
      <xdr:spPr>
        <a:xfrm>
          <a:off x="4813443" y="2379662"/>
          <a:ext cx="1588377" cy="557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cs typeface="Segoe UI Semibold" panose="020B0702040204020203" pitchFamily="34" charset="0"/>
            </a:rPr>
            <a:t>Number of Items</a:t>
          </a:r>
        </a:p>
      </xdr:txBody>
    </xdr:sp>
    <xdr:clientData/>
  </xdr:twoCellAnchor>
  <xdr:twoCellAnchor>
    <xdr:from>
      <xdr:col>11</xdr:col>
      <xdr:colOff>240535</xdr:colOff>
      <xdr:row>10</xdr:row>
      <xdr:rowOff>151564</xdr:rowOff>
    </xdr:from>
    <xdr:to>
      <xdr:col>13</xdr:col>
      <xdr:colOff>327619</xdr:colOff>
      <xdr:row>12</xdr:row>
      <xdr:rowOff>162451</xdr:rowOff>
    </xdr:to>
    <xdr:sp macro="" textlink="'Sheet Design'!D7">
      <xdr:nvSpPr>
        <xdr:cNvPr id="23" name="TextBox 22">
          <a:extLst>
            <a:ext uri="{FF2B5EF4-FFF2-40B4-BE49-F238E27FC236}">
              <a16:creationId xmlns:a16="http://schemas.microsoft.com/office/drawing/2014/main" id="{D5AC29A9-54D7-4EC9-A4D9-100816C9A710}"/>
            </a:ext>
          </a:extLst>
        </xdr:cNvPr>
        <xdr:cNvSpPr txBox="1"/>
      </xdr:nvSpPr>
      <xdr:spPr>
        <a:xfrm>
          <a:off x="7616695" y="2132764"/>
          <a:ext cx="1428204" cy="407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F60563-56EA-4D4D-BE2A-E1F1CD8FCFF9}"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87087</xdr:colOff>
      <xdr:row>12</xdr:row>
      <xdr:rowOff>12980</xdr:rowOff>
    </xdr:from>
    <xdr:to>
      <xdr:col>13</xdr:col>
      <xdr:colOff>337457</xdr:colOff>
      <xdr:row>14</xdr:row>
      <xdr:rowOff>176265</xdr:rowOff>
    </xdr:to>
    <xdr:sp macro="" textlink="">
      <xdr:nvSpPr>
        <xdr:cNvPr id="24" name="TextBox 23">
          <a:extLst>
            <a:ext uri="{FF2B5EF4-FFF2-40B4-BE49-F238E27FC236}">
              <a16:creationId xmlns:a16="http://schemas.microsoft.com/office/drawing/2014/main" id="{A4706F8B-43D6-4D3F-BAE3-E4068D13D562}"/>
            </a:ext>
          </a:extLst>
        </xdr:cNvPr>
        <xdr:cNvSpPr txBox="1"/>
      </xdr:nvSpPr>
      <xdr:spPr>
        <a:xfrm>
          <a:off x="7437456" y="2404488"/>
          <a:ext cx="1586801" cy="56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cs typeface="Segoe UI Semibold" panose="020B0702040204020203" pitchFamily="34" charset="0"/>
            </a:rPr>
            <a:t>Average</a:t>
          </a:r>
          <a:r>
            <a:rPr lang="en-IN" sz="1400" kern="1200" baseline="0">
              <a:latin typeface="Segoe UI Semibold" panose="020B0702040204020203" pitchFamily="34" charset="0"/>
              <a:cs typeface="Segoe UI Semibold" panose="020B0702040204020203" pitchFamily="34" charset="0"/>
            </a:rPr>
            <a:t> Rating</a:t>
          </a:r>
          <a:endParaRPr lang="en-IN" sz="1400"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10</xdr:col>
      <xdr:colOff>46055</xdr:colOff>
      <xdr:row>3</xdr:row>
      <xdr:rowOff>129792</xdr:rowOff>
    </xdr:from>
    <xdr:to>
      <xdr:col>10</xdr:col>
      <xdr:colOff>474784</xdr:colOff>
      <xdr:row>5</xdr:row>
      <xdr:rowOff>129661</xdr:rowOff>
    </xdr:to>
    <xdr:pic>
      <xdr:nvPicPr>
        <xdr:cNvPr id="25" name="Picture 24">
          <a:extLst>
            <a:ext uri="{FF2B5EF4-FFF2-40B4-BE49-F238E27FC236}">
              <a16:creationId xmlns:a16="http://schemas.microsoft.com/office/drawing/2014/main" id="{233C9DED-BD0F-FBA4-5574-440C8362BCA0}"/>
            </a:ext>
          </a:extLst>
        </xdr:cNvPr>
        <xdr:cNvPicPr>
          <a:picLocks noChangeAspect="1"/>
        </xdr:cNvPicPr>
      </xdr:nvPicPr>
      <xdr:blipFill>
        <a:blip xmlns:r="http://schemas.openxmlformats.org/officeDocument/2006/relationships" r:embed="rId1"/>
        <a:stretch>
          <a:fillRect/>
        </a:stretch>
      </xdr:blipFill>
      <xdr:spPr>
        <a:xfrm>
          <a:off x="6728209" y="727669"/>
          <a:ext cx="428729" cy="398454"/>
        </a:xfrm>
        <a:prstGeom prst="rect">
          <a:avLst/>
        </a:prstGeom>
      </xdr:spPr>
    </xdr:pic>
    <xdr:clientData/>
  </xdr:twoCellAnchor>
  <xdr:twoCellAnchor editAs="oneCell">
    <xdr:from>
      <xdr:col>14</xdr:col>
      <xdr:colOff>297180</xdr:colOff>
      <xdr:row>3</xdr:row>
      <xdr:rowOff>144780</xdr:rowOff>
    </xdr:from>
    <xdr:to>
      <xdr:col>15</xdr:col>
      <xdr:colOff>53377</xdr:colOff>
      <xdr:row>5</xdr:row>
      <xdr:rowOff>175297</xdr:rowOff>
    </xdr:to>
    <xdr:pic>
      <xdr:nvPicPr>
        <xdr:cNvPr id="27" name="Picture 26">
          <a:extLst>
            <a:ext uri="{FF2B5EF4-FFF2-40B4-BE49-F238E27FC236}">
              <a16:creationId xmlns:a16="http://schemas.microsoft.com/office/drawing/2014/main" id="{B917F6C3-7F0E-9414-D2BA-1A2BD630573A}"/>
            </a:ext>
          </a:extLst>
        </xdr:cNvPr>
        <xdr:cNvPicPr>
          <a:picLocks noChangeAspect="1"/>
        </xdr:cNvPicPr>
      </xdr:nvPicPr>
      <xdr:blipFill>
        <a:blip xmlns:r="http://schemas.openxmlformats.org/officeDocument/2006/relationships" r:embed="rId2"/>
        <a:stretch>
          <a:fillRect/>
        </a:stretch>
      </xdr:blipFill>
      <xdr:spPr>
        <a:xfrm>
          <a:off x="9685020" y="739140"/>
          <a:ext cx="426757" cy="426757"/>
        </a:xfrm>
        <a:prstGeom prst="rect">
          <a:avLst/>
        </a:prstGeom>
      </xdr:spPr>
    </xdr:pic>
    <xdr:clientData/>
  </xdr:twoCellAnchor>
  <xdr:twoCellAnchor editAs="oneCell">
    <xdr:from>
      <xdr:col>14</xdr:col>
      <xdr:colOff>290946</xdr:colOff>
      <xdr:row>10</xdr:row>
      <xdr:rowOff>0</xdr:rowOff>
    </xdr:from>
    <xdr:to>
      <xdr:col>15</xdr:col>
      <xdr:colOff>26981</xdr:colOff>
      <xdr:row>12</xdr:row>
      <xdr:rowOff>8072</xdr:rowOff>
    </xdr:to>
    <xdr:pic>
      <xdr:nvPicPr>
        <xdr:cNvPr id="28" name="Picture 27">
          <a:extLst>
            <a:ext uri="{FF2B5EF4-FFF2-40B4-BE49-F238E27FC236}">
              <a16:creationId xmlns:a16="http://schemas.microsoft.com/office/drawing/2014/main" id="{E380DFC2-ABF6-899F-9256-64CD389E1B3D}"/>
            </a:ext>
          </a:extLst>
        </xdr:cNvPr>
        <xdr:cNvPicPr>
          <a:picLocks noChangeAspect="1"/>
        </xdr:cNvPicPr>
      </xdr:nvPicPr>
      <xdr:blipFill>
        <a:blip xmlns:r="http://schemas.openxmlformats.org/officeDocument/2006/relationships" r:embed="rId3"/>
        <a:stretch>
          <a:fillRect/>
        </a:stretch>
      </xdr:blipFill>
      <xdr:spPr>
        <a:xfrm>
          <a:off x="9601201" y="1939636"/>
          <a:ext cx="401053" cy="396000"/>
        </a:xfrm>
        <a:prstGeom prst="rect">
          <a:avLst/>
        </a:prstGeom>
      </xdr:spPr>
    </xdr:pic>
    <xdr:clientData/>
  </xdr:twoCellAnchor>
  <xdr:twoCellAnchor editAs="oneCell">
    <xdr:from>
      <xdr:col>10</xdr:col>
      <xdr:colOff>79513</xdr:colOff>
      <xdr:row>9</xdr:row>
      <xdr:rowOff>178905</xdr:rowOff>
    </xdr:from>
    <xdr:to>
      <xdr:col>10</xdr:col>
      <xdr:colOff>475513</xdr:colOff>
      <xdr:row>11</xdr:row>
      <xdr:rowOff>186976</xdr:rowOff>
    </xdr:to>
    <xdr:pic>
      <xdr:nvPicPr>
        <xdr:cNvPr id="29" name="Picture 28">
          <a:extLst>
            <a:ext uri="{FF2B5EF4-FFF2-40B4-BE49-F238E27FC236}">
              <a16:creationId xmlns:a16="http://schemas.microsoft.com/office/drawing/2014/main" id="{347EAD8A-823F-B690-5D62-FC33BA27096E}"/>
            </a:ext>
          </a:extLst>
        </xdr:cNvPr>
        <xdr:cNvPicPr>
          <a:picLocks noChangeAspect="1"/>
        </xdr:cNvPicPr>
      </xdr:nvPicPr>
      <xdr:blipFill>
        <a:blip xmlns:r="http://schemas.openxmlformats.org/officeDocument/2006/relationships" r:embed="rId4"/>
        <a:stretch>
          <a:fillRect/>
        </a:stretch>
      </xdr:blipFill>
      <xdr:spPr>
        <a:xfrm>
          <a:off x="6771861" y="1967948"/>
          <a:ext cx="396000" cy="405637"/>
        </a:xfrm>
        <a:prstGeom prst="rect">
          <a:avLst/>
        </a:prstGeom>
      </xdr:spPr>
    </xdr:pic>
    <xdr:clientData/>
  </xdr:twoCellAnchor>
  <xdr:twoCellAnchor>
    <xdr:from>
      <xdr:col>6</xdr:col>
      <xdr:colOff>528884</xdr:colOff>
      <xdr:row>16</xdr:row>
      <xdr:rowOff>98255</xdr:rowOff>
    </xdr:from>
    <xdr:to>
      <xdr:col>15</xdr:col>
      <xdr:colOff>24491</xdr:colOff>
      <xdr:row>41</xdr:row>
      <xdr:rowOff>89648</xdr:rowOff>
    </xdr:to>
    <xdr:sp macro="" textlink="">
      <xdr:nvSpPr>
        <xdr:cNvPr id="30" name="Rectangle: Rounded Corners 29">
          <a:extLst>
            <a:ext uri="{FF2B5EF4-FFF2-40B4-BE49-F238E27FC236}">
              <a16:creationId xmlns:a16="http://schemas.microsoft.com/office/drawing/2014/main" id="{63E34583-AE15-4FE5-8DA9-7BAAC46817E1}"/>
            </a:ext>
          </a:extLst>
        </xdr:cNvPr>
        <xdr:cNvSpPr/>
      </xdr:nvSpPr>
      <xdr:spPr>
        <a:xfrm>
          <a:off x="4578370" y="3233341"/>
          <a:ext cx="5569835" cy="4889964"/>
        </a:xfrm>
        <a:prstGeom prst="roundRect">
          <a:avLst>
            <a:gd name="adj" fmla="val 87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519920</xdr:colOff>
      <xdr:row>17</xdr:row>
      <xdr:rowOff>152042</xdr:rowOff>
    </xdr:from>
    <xdr:to>
      <xdr:col>10</xdr:col>
      <xdr:colOff>134509</xdr:colOff>
      <xdr:row>27</xdr:row>
      <xdr:rowOff>149007</xdr:rowOff>
    </xdr:to>
    <xdr:graphicFrame macro="">
      <xdr:nvGraphicFramePr>
        <xdr:cNvPr id="31" name="Chart 30">
          <a:extLst>
            <a:ext uri="{FF2B5EF4-FFF2-40B4-BE49-F238E27FC236}">
              <a16:creationId xmlns:a16="http://schemas.microsoft.com/office/drawing/2014/main" id="{1E87AD54-58EC-4D02-98B6-2FC09A56E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411773</xdr:colOff>
      <xdr:row>15</xdr:row>
      <xdr:rowOff>183309</xdr:rowOff>
    </xdr:from>
    <xdr:to>
      <xdr:col>8</xdr:col>
      <xdr:colOff>655444</xdr:colOff>
      <xdr:row>17</xdr:row>
      <xdr:rowOff>161365</xdr:rowOff>
    </xdr:to>
    <xdr:sp macro="" textlink="">
      <xdr:nvSpPr>
        <xdr:cNvPr id="32" name="TextBox 31">
          <a:extLst>
            <a:ext uri="{FF2B5EF4-FFF2-40B4-BE49-F238E27FC236}">
              <a16:creationId xmlns:a16="http://schemas.microsoft.com/office/drawing/2014/main" id="{41DB286D-DA5E-4265-9A60-13A9C7BC4366}"/>
            </a:ext>
          </a:extLst>
        </xdr:cNvPr>
        <xdr:cNvSpPr txBox="1"/>
      </xdr:nvSpPr>
      <xdr:spPr>
        <a:xfrm>
          <a:off x="4445891" y="3141662"/>
          <a:ext cx="1588377" cy="3725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609600</xdr:colOff>
      <xdr:row>17</xdr:row>
      <xdr:rowOff>152400</xdr:rowOff>
    </xdr:from>
    <xdr:to>
      <xdr:col>10</xdr:col>
      <xdr:colOff>631371</xdr:colOff>
      <xdr:row>40</xdr:row>
      <xdr:rowOff>97972</xdr:rowOff>
    </xdr:to>
    <xdr:cxnSp macro="">
      <xdr:nvCxnSpPr>
        <xdr:cNvPr id="34" name="Straight Connector 33">
          <a:extLst>
            <a:ext uri="{FF2B5EF4-FFF2-40B4-BE49-F238E27FC236}">
              <a16:creationId xmlns:a16="http://schemas.microsoft.com/office/drawing/2014/main" id="{B7024DB2-C95D-D4A9-4A0B-4F97B211E04D}"/>
            </a:ext>
          </a:extLst>
        </xdr:cNvPr>
        <xdr:cNvCxnSpPr/>
      </xdr:nvCxnSpPr>
      <xdr:spPr>
        <a:xfrm>
          <a:off x="7358743" y="3483429"/>
          <a:ext cx="21771" cy="4452257"/>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97972</xdr:colOff>
      <xdr:row>28</xdr:row>
      <xdr:rowOff>43543</xdr:rowOff>
    </xdr:from>
    <xdr:to>
      <xdr:col>10</xdr:col>
      <xdr:colOff>359229</xdr:colOff>
      <xdr:row>28</xdr:row>
      <xdr:rowOff>65314</xdr:rowOff>
    </xdr:to>
    <xdr:cxnSp macro="">
      <xdr:nvCxnSpPr>
        <xdr:cNvPr id="37" name="Straight Connector 36">
          <a:extLst>
            <a:ext uri="{FF2B5EF4-FFF2-40B4-BE49-F238E27FC236}">
              <a16:creationId xmlns:a16="http://schemas.microsoft.com/office/drawing/2014/main" id="{31AAAE5B-81D3-4796-8DBD-9B9439ADBF7F}"/>
            </a:ext>
          </a:extLst>
        </xdr:cNvPr>
        <xdr:cNvCxnSpPr/>
      </xdr:nvCxnSpPr>
      <xdr:spPr>
        <a:xfrm>
          <a:off x="4822372" y="5529943"/>
          <a:ext cx="2286000" cy="21771"/>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665916</xdr:colOff>
      <xdr:row>30</xdr:row>
      <xdr:rowOff>64317</xdr:rowOff>
    </xdr:from>
    <xdr:to>
      <xdr:col>10</xdr:col>
      <xdr:colOff>544286</xdr:colOff>
      <xdr:row>40</xdr:row>
      <xdr:rowOff>43543</xdr:rowOff>
    </xdr:to>
    <xdr:graphicFrame macro="">
      <xdr:nvGraphicFramePr>
        <xdr:cNvPr id="45" name="Chart 44">
          <a:extLst>
            <a:ext uri="{FF2B5EF4-FFF2-40B4-BE49-F238E27FC236}">
              <a16:creationId xmlns:a16="http://schemas.microsoft.com/office/drawing/2014/main" id="{0903FEB4-1CED-43B1-8902-E5DD845E6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483491</xdr:colOff>
      <xdr:row>28</xdr:row>
      <xdr:rowOff>169862</xdr:rowOff>
    </xdr:from>
    <xdr:to>
      <xdr:col>9</xdr:col>
      <xdr:colOff>52247</xdr:colOff>
      <xdr:row>30</xdr:row>
      <xdr:rowOff>147918</xdr:rowOff>
    </xdr:to>
    <xdr:sp macro="" textlink="">
      <xdr:nvSpPr>
        <xdr:cNvPr id="47" name="TextBox 46">
          <a:extLst>
            <a:ext uri="{FF2B5EF4-FFF2-40B4-BE49-F238E27FC236}">
              <a16:creationId xmlns:a16="http://schemas.microsoft.com/office/drawing/2014/main" id="{557FF101-BFB6-4C1F-84A9-8F36E9131900}"/>
            </a:ext>
          </a:extLst>
        </xdr:cNvPr>
        <xdr:cNvSpPr txBox="1"/>
      </xdr:nvSpPr>
      <xdr:spPr>
        <a:xfrm>
          <a:off x="4532977" y="5656262"/>
          <a:ext cx="1593499"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400" kern="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IN" sz="14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341976</xdr:colOff>
      <xdr:row>15</xdr:row>
      <xdr:rowOff>191633</xdr:rowOff>
    </xdr:from>
    <xdr:to>
      <xdr:col>12</xdr:col>
      <xdr:colOff>585647</xdr:colOff>
      <xdr:row>17</xdr:row>
      <xdr:rowOff>169689</xdr:rowOff>
    </xdr:to>
    <xdr:sp macro="" textlink="">
      <xdr:nvSpPr>
        <xdr:cNvPr id="48" name="TextBox 47">
          <a:extLst>
            <a:ext uri="{FF2B5EF4-FFF2-40B4-BE49-F238E27FC236}">
              <a16:creationId xmlns:a16="http://schemas.microsoft.com/office/drawing/2014/main" id="{A318809B-6B5C-462C-800F-75169A7FD2D4}"/>
            </a:ext>
          </a:extLst>
        </xdr:cNvPr>
        <xdr:cNvSpPr txBox="1"/>
      </xdr:nvSpPr>
      <xdr:spPr>
        <a:xfrm>
          <a:off x="7091119" y="3130776"/>
          <a:ext cx="1593499"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IN" sz="1400" kern="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4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637741</xdr:colOff>
      <xdr:row>17</xdr:row>
      <xdr:rowOff>21770</xdr:rowOff>
    </xdr:from>
    <xdr:to>
      <xdr:col>14</xdr:col>
      <xdr:colOff>533400</xdr:colOff>
      <xdr:row>41</xdr:row>
      <xdr:rowOff>54429</xdr:rowOff>
    </xdr:to>
    <xdr:graphicFrame macro="">
      <xdr:nvGraphicFramePr>
        <xdr:cNvPr id="49" name="Chart 48">
          <a:extLst>
            <a:ext uri="{FF2B5EF4-FFF2-40B4-BE49-F238E27FC236}">
              <a16:creationId xmlns:a16="http://schemas.microsoft.com/office/drawing/2014/main" id="{0A26DA61-39A6-4651-880F-4945CC904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201187</xdr:colOff>
      <xdr:row>12</xdr:row>
      <xdr:rowOff>118158</xdr:rowOff>
    </xdr:from>
    <xdr:to>
      <xdr:col>6</xdr:col>
      <xdr:colOff>177437</xdr:colOff>
      <xdr:row>19</xdr:row>
      <xdr:rowOff>138546</xdr:rowOff>
    </xdr:to>
    <mc:AlternateContent xmlns:mc="http://schemas.openxmlformats.org/markup-compatibility/2006" xmlns:a14="http://schemas.microsoft.com/office/drawing/2010/main">
      <mc:Choice Requires="a14">
        <xdr:graphicFrame macro="">
          <xdr:nvGraphicFramePr>
            <xdr:cNvPr id="50" name="Outlet Size 1">
              <a:extLst>
                <a:ext uri="{FF2B5EF4-FFF2-40B4-BE49-F238E27FC236}">
                  <a16:creationId xmlns:a16="http://schemas.microsoft.com/office/drawing/2014/main" id="{539ACEBD-2592-487F-9D1A-63DECF6CF2F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201437" y="2547033"/>
              <a:ext cx="1976500" cy="1437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202315</xdr:colOff>
      <xdr:row>3</xdr:row>
      <xdr:rowOff>76485</xdr:rowOff>
    </xdr:from>
    <xdr:to>
      <xdr:col>24</xdr:col>
      <xdr:colOff>424542</xdr:colOff>
      <xdr:row>41</xdr:row>
      <xdr:rowOff>76201</xdr:rowOff>
    </xdr:to>
    <xdr:sp macro="" textlink="">
      <xdr:nvSpPr>
        <xdr:cNvPr id="19" name="Rectangle: Rounded Corners 18">
          <a:extLst>
            <a:ext uri="{FF2B5EF4-FFF2-40B4-BE49-F238E27FC236}">
              <a16:creationId xmlns:a16="http://schemas.microsoft.com/office/drawing/2014/main" id="{9D570EDE-C6E5-40BB-9A11-1560CE7FB7AB}"/>
            </a:ext>
          </a:extLst>
        </xdr:cNvPr>
        <xdr:cNvSpPr/>
      </xdr:nvSpPr>
      <xdr:spPr>
        <a:xfrm>
          <a:off x="10326029" y="664314"/>
          <a:ext cx="6296456" cy="7445544"/>
        </a:xfrm>
        <a:prstGeom prst="roundRect">
          <a:avLst>
            <a:gd name="adj" fmla="val 581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254891</xdr:colOff>
      <xdr:row>3</xdr:row>
      <xdr:rowOff>17461</xdr:rowOff>
    </xdr:from>
    <xdr:to>
      <xdr:col>18</xdr:col>
      <xdr:colOff>544286</xdr:colOff>
      <xdr:row>4</xdr:row>
      <xdr:rowOff>191461</xdr:rowOff>
    </xdr:to>
    <xdr:sp macro="" textlink="">
      <xdr:nvSpPr>
        <xdr:cNvPr id="20" name="TextBox 19">
          <a:extLst>
            <a:ext uri="{FF2B5EF4-FFF2-40B4-BE49-F238E27FC236}">
              <a16:creationId xmlns:a16="http://schemas.microsoft.com/office/drawing/2014/main" id="{7AACCB3A-2106-4E05-BC06-8D184BE1F480}"/>
            </a:ext>
          </a:extLst>
        </xdr:cNvPr>
        <xdr:cNvSpPr txBox="1"/>
      </xdr:nvSpPr>
      <xdr:spPr>
        <a:xfrm>
          <a:off x="10378605" y="605290"/>
          <a:ext cx="2314138"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400" kern="1200" baseline="0">
              <a:solidFill>
                <a:schemeClr val="tx1">
                  <a:lumMod val="75000"/>
                  <a:lumOff val="25000"/>
                </a:schemeClr>
              </a:solidFill>
              <a:latin typeface="Segoe UI Semibold" panose="020B0702040204020203" pitchFamily="34" charset="0"/>
              <a:cs typeface="Segoe UI Semibold" panose="020B0702040204020203" pitchFamily="34" charset="0"/>
            </a:rPr>
            <a:t> ESTABLISMENT</a:t>
          </a:r>
          <a:endParaRPr lang="en-IN" sz="14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463573</xdr:colOff>
      <xdr:row>5</xdr:row>
      <xdr:rowOff>43542</xdr:rowOff>
    </xdr:from>
    <xdr:to>
      <xdr:col>24</xdr:col>
      <xdr:colOff>370114</xdr:colOff>
      <xdr:row>15</xdr:row>
      <xdr:rowOff>21770</xdr:rowOff>
    </xdr:to>
    <xdr:graphicFrame macro="">
      <xdr:nvGraphicFramePr>
        <xdr:cNvPr id="21" name="Chart 20">
          <a:extLst>
            <a:ext uri="{FF2B5EF4-FFF2-40B4-BE49-F238E27FC236}">
              <a16:creationId xmlns:a16="http://schemas.microsoft.com/office/drawing/2014/main" id="{CC897F5B-460B-4195-89ED-245EF0591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566057</xdr:colOff>
      <xdr:row>15</xdr:row>
      <xdr:rowOff>54429</xdr:rowOff>
    </xdr:from>
    <xdr:to>
      <xdr:col>24</xdr:col>
      <xdr:colOff>370114</xdr:colOff>
      <xdr:row>15</xdr:row>
      <xdr:rowOff>76200</xdr:rowOff>
    </xdr:to>
    <xdr:cxnSp macro="">
      <xdr:nvCxnSpPr>
        <xdr:cNvPr id="33" name="Straight Connector 32">
          <a:extLst>
            <a:ext uri="{FF2B5EF4-FFF2-40B4-BE49-F238E27FC236}">
              <a16:creationId xmlns:a16="http://schemas.microsoft.com/office/drawing/2014/main" id="{473799C6-E7E5-4D0E-BB7B-19F2F94F3B16}"/>
            </a:ext>
          </a:extLst>
        </xdr:cNvPr>
        <xdr:cNvCxnSpPr/>
      </xdr:nvCxnSpPr>
      <xdr:spPr>
        <a:xfrm>
          <a:off x="10689771" y="2993572"/>
          <a:ext cx="5878286" cy="21771"/>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385520</xdr:colOff>
      <xdr:row>15</xdr:row>
      <xdr:rowOff>39233</xdr:rowOff>
    </xdr:from>
    <xdr:to>
      <xdr:col>17</xdr:col>
      <xdr:colOff>489857</xdr:colOff>
      <xdr:row>17</xdr:row>
      <xdr:rowOff>17289</xdr:rowOff>
    </xdr:to>
    <xdr:sp macro="" textlink="">
      <xdr:nvSpPr>
        <xdr:cNvPr id="39" name="TextBox 38">
          <a:extLst>
            <a:ext uri="{FF2B5EF4-FFF2-40B4-BE49-F238E27FC236}">
              <a16:creationId xmlns:a16="http://schemas.microsoft.com/office/drawing/2014/main" id="{EF10A1BF-8B0E-4DF5-8E4E-662D952F5A90}"/>
            </a:ext>
          </a:extLst>
        </xdr:cNvPr>
        <xdr:cNvSpPr txBox="1"/>
      </xdr:nvSpPr>
      <xdr:spPr>
        <a:xfrm>
          <a:off x="10509234" y="2978376"/>
          <a:ext cx="1454166"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400" kern="12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IN" sz="14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561545</xdr:colOff>
      <xdr:row>16</xdr:row>
      <xdr:rowOff>87370</xdr:rowOff>
    </xdr:from>
    <xdr:to>
      <xdr:col>19</xdr:col>
      <xdr:colOff>615888</xdr:colOff>
      <xdr:row>27</xdr:row>
      <xdr:rowOff>181999</xdr:rowOff>
    </xdr:to>
    <xdr:graphicFrame macro="">
      <xdr:nvGraphicFramePr>
        <xdr:cNvPr id="40" name="Chart 39">
          <a:extLst>
            <a:ext uri="{FF2B5EF4-FFF2-40B4-BE49-F238E27FC236}">
              <a16:creationId xmlns:a16="http://schemas.microsoft.com/office/drawing/2014/main" id="{93211706-B40C-4DDF-A0B5-05E7B5BC1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544285</xdr:colOff>
      <xdr:row>28</xdr:row>
      <xdr:rowOff>76200</xdr:rowOff>
    </xdr:from>
    <xdr:to>
      <xdr:col>24</xdr:col>
      <xdr:colOff>348342</xdr:colOff>
      <xdr:row>28</xdr:row>
      <xdr:rowOff>97971</xdr:rowOff>
    </xdr:to>
    <xdr:cxnSp macro="">
      <xdr:nvCxnSpPr>
        <xdr:cNvPr id="41" name="Straight Connector 40">
          <a:extLst>
            <a:ext uri="{FF2B5EF4-FFF2-40B4-BE49-F238E27FC236}">
              <a16:creationId xmlns:a16="http://schemas.microsoft.com/office/drawing/2014/main" id="{120D83EF-C7EA-4019-AD8F-B2BA2E571C1D}"/>
            </a:ext>
          </a:extLst>
        </xdr:cNvPr>
        <xdr:cNvCxnSpPr/>
      </xdr:nvCxnSpPr>
      <xdr:spPr>
        <a:xfrm>
          <a:off x="10667999" y="5562600"/>
          <a:ext cx="5878286" cy="21771"/>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65315</xdr:colOff>
      <xdr:row>16</xdr:row>
      <xdr:rowOff>0</xdr:rowOff>
    </xdr:from>
    <xdr:to>
      <xdr:col>20</xdr:col>
      <xdr:colOff>87086</xdr:colOff>
      <xdr:row>27</xdr:row>
      <xdr:rowOff>195942</xdr:rowOff>
    </xdr:to>
    <xdr:cxnSp macro="">
      <xdr:nvCxnSpPr>
        <xdr:cNvPr id="42" name="Straight Connector 41">
          <a:extLst>
            <a:ext uri="{FF2B5EF4-FFF2-40B4-BE49-F238E27FC236}">
              <a16:creationId xmlns:a16="http://schemas.microsoft.com/office/drawing/2014/main" id="{C141FF03-1AD3-421C-A720-6BEC5273715D}"/>
            </a:ext>
          </a:extLst>
        </xdr:cNvPr>
        <xdr:cNvCxnSpPr/>
      </xdr:nvCxnSpPr>
      <xdr:spPr>
        <a:xfrm flipH="1">
          <a:off x="13563601" y="3135086"/>
          <a:ext cx="21771" cy="2351313"/>
        </a:xfrm>
        <a:prstGeom prst="line">
          <a:avLst/>
        </a:prstGeom>
        <a:ln w="1905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152400</xdr:colOff>
      <xdr:row>17</xdr:row>
      <xdr:rowOff>10885</xdr:rowOff>
    </xdr:from>
    <xdr:to>
      <xdr:col>24</xdr:col>
      <xdr:colOff>391886</xdr:colOff>
      <xdr:row>27</xdr:row>
      <xdr:rowOff>195942</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5CB684B0-213D-4202-8291-DD78BE0CBB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63600" y="3378925"/>
              <a:ext cx="2921726" cy="21662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26291</xdr:colOff>
      <xdr:row>15</xdr:row>
      <xdr:rowOff>28347</xdr:rowOff>
    </xdr:from>
    <xdr:to>
      <xdr:col>22</xdr:col>
      <xdr:colOff>500743</xdr:colOff>
      <xdr:row>17</xdr:row>
      <xdr:rowOff>6403</xdr:rowOff>
    </xdr:to>
    <xdr:sp macro="" textlink="">
      <xdr:nvSpPr>
        <xdr:cNvPr id="46" name="TextBox 45">
          <a:extLst>
            <a:ext uri="{FF2B5EF4-FFF2-40B4-BE49-F238E27FC236}">
              <a16:creationId xmlns:a16="http://schemas.microsoft.com/office/drawing/2014/main" id="{249918F8-05B7-49D4-9BC0-BE2F92C1DCF3}"/>
            </a:ext>
          </a:extLst>
        </xdr:cNvPr>
        <xdr:cNvSpPr txBox="1"/>
      </xdr:nvSpPr>
      <xdr:spPr>
        <a:xfrm>
          <a:off x="13524577" y="2967490"/>
          <a:ext cx="1824280"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400" kern="12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IN" sz="14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276663</xdr:colOff>
      <xdr:row>28</xdr:row>
      <xdr:rowOff>82776</xdr:rowOff>
    </xdr:from>
    <xdr:to>
      <xdr:col>17</xdr:col>
      <xdr:colOff>381000</xdr:colOff>
      <xdr:row>30</xdr:row>
      <xdr:rowOff>60832</xdr:rowOff>
    </xdr:to>
    <xdr:sp macro="" textlink="">
      <xdr:nvSpPr>
        <xdr:cNvPr id="52" name="TextBox 51">
          <a:extLst>
            <a:ext uri="{FF2B5EF4-FFF2-40B4-BE49-F238E27FC236}">
              <a16:creationId xmlns:a16="http://schemas.microsoft.com/office/drawing/2014/main" id="{A1D60D71-A130-4185-B289-5011FB93A7A7}"/>
            </a:ext>
          </a:extLst>
        </xdr:cNvPr>
        <xdr:cNvSpPr txBox="1"/>
      </xdr:nvSpPr>
      <xdr:spPr>
        <a:xfrm>
          <a:off x="10400377" y="5569176"/>
          <a:ext cx="1454166"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400" kern="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400"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58948</xdr:colOff>
      <xdr:row>39</xdr:row>
      <xdr:rowOff>99105</xdr:rowOff>
    </xdr:from>
    <xdr:to>
      <xdr:col>18</xdr:col>
      <xdr:colOff>163286</xdr:colOff>
      <xdr:row>41</xdr:row>
      <xdr:rowOff>77161</xdr:rowOff>
    </xdr:to>
    <xdr:sp macro="" textlink="">
      <xdr:nvSpPr>
        <xdr:cNvPr id="54" name="TextBox 53">
          <a:extLst>
            <a:ext uri="{FF2B5EF4-FFF2-40B4-BE49-F238E27FC236}">
              <a16:creationId xmlns:a16="http://schemas.microsoft.com/office/drawing/2014/main" id="{CC6423C3-958F-4F33-A5CA-FADE69A908AB}"/>
            </a:ext>
          </a:extLst>
        </xdr:cNvPr>
        <xdr:cNvSpPr txBox="1"/>
      </xdr:nvSpPr>
      <xdr:spPr>
        <a:xfrm>
          <a:off x="10857577" y="7740876"/>
          <a:ext cx="1454166"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65000"/>
                  <a:lumOff val="3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19</xdr:col>
      <xdr:colOff>303877</xdr:colOff>
      <xdr:row>39</xdr:row>
      <xdr:rowOff>100738</xdr:rowOff>
    </xdr:from>
    <xdr:to>
      <xdr:col>21</xdr:col>
      <xdr:colOff>403860</xdr:colOff>
      <xdr:row>41</xdr:row>
      <xdr:rowOff>78794</xdr:rowOff>
    </xdr:to>
    <xdr:sp macro="" textlink="">
      <xdr:nvSpPr>
        <xdr:cNvPr id="55" name="TextBox 54">
          <a:extLst>
            <a:ext uri="{FF2B5EF4-FFF2-40B4-BE49-F238E27FC236}">
              <a16:creationId xmlns:a16="http://schemas.microsoft.com/office/drawing/2014/main" id="{823E2FAB-E438-40A5-B108-602E4F602D32}"/>
            </a:ext>
          </a:extLst>
        </xdr:cNvPr>
        <xdr:cNvSpPr txBox="1"/>
      </xdr:nvSpPr>
      <xdr:spPr>
        <a:xfrm>
          <a:off x="13044517" y="7827418"/>
          <a:ext cx="1441103" cy="374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65000"/>
                  <a:lumOff val="35000"/>
                </a:schemeClr>
              </a:solidFill>
              <a:latin typeface="Segoe UI Semibold" panose="020B0702040204020203" pitchFamily="34" charset="0"/>
              <a:cs typeface="Segoe UI Semibold" panose="020B0702040204020203" pitchFamily="34" charset="0"/>
            </a:rPr>
            <a:t>Avg</a:t>
          </a:r>
          <a:r>
            <a:rPr lang="en-IN" sz="1400" kern="1200" baseline="0">
              <a:solidFill>
                <a:schemeClr val="tx1">
                  <a:lumMod val="65000"/>
                  <a:lumOff val="35000"/>
                </a:schemeClr>
              </a:solidFill>
              <a:latin typeface="Segoe UI Semibold" panose="020B0702040204020203" pitchFamily="34" charset="0"/>
              <a:cs typeface="Segoe UI Semibold" panose="020B0702040204020203" pitchFamily="34" charset="0"/>
            </a:rPr>
            <a:t> Sales</a:t>
          </a:r>
          <a:endParaRPr lang="en-IN" sz="1400" kern="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668548</xdr:colOff>
      <xdr:row>39</xdr:row>
      <xdr:rowOff>85498</xdr:rowOff>
    </xdr:from>
    <xdr:to>
      <xdr:col>24</xdr:col>
      <xdr:colOff>97971</xdr:colOff>
      <xdr:row>41</xdr:row>
      <xdr:rowOff>63554</xdr:rowOff>
    </xdr:to>
    <xdr:sp macro="" textlink="">
      <xdr:nvSpPr>
        <xdr:cNvPr id="56" name="TextBox 55">
          <a:extLst>
            <a:ext uri="{FF2B5EF4-FFF2-40B4-BE49-F238E27FC236}">
              <a16:creationId xmlns:a16="http://schemas.microsoft.com/office/drawing/2014/main" id="{86B33DEE-C2B9-4972-81E8-986546EDF3AC}"/>
            </a:ext>
          </a:extLst>
        </xdr:cNvPr>
        <xdr:cNvSpPr txBox="1"/>
      </xdr:nvSpPr>
      <xdr:spPr>
        <a:xfrm>
          <a:off x="14841748" y="7727269"/>
          <a:ext cx="1454166" cy="3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65000"/>
                  <a:lumOff val="35000"/>
                </a:schemeClr>
              </a:solidFill>
              <a:latin typeface="Segoe UI Semibold" panose="020B0702040204020203" pitchFamily="34" charset="0"/>
              <a:cs typeface="Segoe UI Semibold" panose="020B0702040204020203" pitchFamily="34" charset="0"/>
            </a:rPr>
            <a:t>No. of Stores</a:t>
          </a:r>
        </a:p>
      </xdr:txBody>
    </xdr:sp>
    <xdr:clientData/>
  </xdr:twoCellAnchor>
  <xdr:twoCellAnchor>
    <xdr:from>
      <xdr:col>15</xdr:col>
      <xdr:colOff>420031</xdr:colOff>
      <xdr:row>29</xdr:row>
      <xdr:rowOff>88463</xdr:rowOff>
    </xdr:from>
    <xdr:to>
      <xdr:col>24</xdr:col>
      <xdr:colOff>581892</xdr:colOff>
      <xdr:row>40</xdr:row>
      <xdr:rowOff>174174</xdr:rowOff>
    </xdr:to>
    <xdr:grpSp>
      <xdr:nvGrpSpPr>
        <xdr:cNvPr id="58" name="Group 57">
          <a:extLst>
            <a:ext uri="{FF2B5EF4-FFF2-40B4-BE49-F238E27FC236}">
              <a16:creationId xmlns:a16="http://schemas.microsoft.com/office/drawing/2014/main" id="{25D5CCE7-14EC-D31C-4A23-BB53E3E33586}"/>
            </a:ext>
          </a:extLst>
        </xdr:cNvPr>
        <xdr:cNvGrpSpPr/>
      </xdr:nvGrpSpPr>
      <xdr:grpSpPr>
        <a:xfrm>
          <a:off x="10421281" y="5958244"/>
          <a:ext cx="6162611" cy="2312180"/>
          <a:chOff x="10543745" y="5771382"/>
          <a:chExt cx="6212947" cy="2240504"/>
        </a:xfrm>
      </xdr:grpSpPr>
      <xdr:graphicFrame macro="">
        <xdr:nvGraphicFramePr>
          <xdr:cNvPr id="51" name="Chart 50">
            <a:extLst>
              <a:ext uri="{FF2B5EF4-FFF2-40B4-BE49-F238E27FC236}">
                <a16:creationId xmlns:a16="http://schemas.microsoft.com/office/drawing/2014/main" id="{A523712E-BD19-495C-971D-4FE2D158BB51}"/>
              </a:ext>
            </a:extLst>
          </xdr:cNvPr>
          <xdr:cNvGraphicFramePr>
            <a:graphicFrameLocks/>
          </xdr:cNvGraphicFramePr>
        </xdr:nvGraphicFramePr>
        <xdr:xfrm>
          <a:off x="10543745" y="5824142"/>
          <a:ext cx="2823914" cy="218774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53" name="Chart 52">
            <a:extLst>
              <a:ext uri="{FF2B5EF4-FFF2-40B4-BE49-F238E27FC236}">
                <a16:creationId xmlns:a16="http://schemas.microsoft.com/office/drawing/2014/main" id="{8AD01033-9B20-4643-A533-8FB748E83C9A}"/>
              </a:ext>
            </a:extLst>
          </xdr:cNvPr>
          <xdr:cNvGraphicFramePr>
            <a:graphicFrameLocks/>
          </xdr:cNvGraphicFramePr>
        </xdr:nvGraphicFramePr>
        <xdr:xfrm>
          <a:off x="13168675" y="5819955"/>
          <a:ext cx="1980000" cy="2155317"/>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57" name="Chart 56">
            <a:extLst>
              <a:ext uri="{FF2B5EF4-FFF2-40B4-BE49-F238E27FC236}">
                <a16:creationId xmlns:a16="http://schemas.microsoft.com/office/drawing/2014/main" id="{B9AAEC14-2611-4A6B-A6A6-9DA6697B8ADF}"/>
              </a:ext>
            </a:extLst>
          </xdr:cNvPr>
          <xdr:cNvGraphicFramePr>
            <a:graphicFrameLocks/>
          </xdr:cNvGraphicFramePr>
        </xdr:nvGraphicFramePr>
        <xdr:xfrm>
          <a:off x="14902720" y="5771382"/>
          <a:ext cx="1853972" cy="2187005"/>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3</xdr:col>
      <xdr:colOff>349183</xdr:colOff>
      <xdr:row>9</xdr:row>
      <xdr:rowOff>17585</xdr:rowOff>
    </xdr:from>
    <xdr:to>
      <xdr:col>6</xdr:col>
      <xdr:colOff>102490</xdr:colOff>
      <xdr:row>11</xdr:row>
      <xdr:rowOff>33001</xdr:rowOff>
    </xdr:to>
    <xdr:grpSp>
      <xdr:nvGrpSpPr>
        <xdr:cNvPr id="61" name="Group 60">
          <a:extLst>
            <a:ext uri="{FF2B5EF4-FFF2-40B4-BE49-F238E27FC236}">
              <a16:creationId xmlns:a16="http://schemas.microsoft.com/office/drawing/2014/main" id="{5B882A25-A3CE-76C0-38B1-A887B75C7492}"/>
            </a:ext>
          </a:extLst>
        </xdr:cNvPr>
        <xdr:cNvGrpSpPr/>
      </xdr:nvGrpSpPr>
      <xdr:grpSpPr>
        <a:xfrm>
          <a:off x="2349433" y="1839241"/>
          <a:ext cx="1753557" cy="420229"/>
          <a:chOff x="2366389" y="1848897"/>
          <a:chExt cx="1757953" cy="414000"/>
        </a:xfrm>
      </xdr:grpSpPr>
      <xdr:sp macro="" textlink="">
        <xdr:nvSpPr>
          <xdr:cNvPr id="59" name="TextBox 58">
            <a:extLst>
              <a:ext uri="{FF2B5EF4-FFF2-40B4-BE49-F238E27FC236}">
                <a16:creationId xmlns:a16="http://schemas.microsoft.com/office/drawing/2014/main" id="{162DF98E-8684-4F5C-8201-2712A0D90497}"/>
              </a:ext>
            </a:extLst>
          </xdr:cNvPr>
          <xdr:cNvSpPr txBox="1"/>
        </xdr:nvSpPr>
        <xdr:spPr>
          <a:xfrm>
            <a:off x="2550940" y="1859660"/>
            <a:ext cx="1573402" cy="37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solidFill>
                  <a:schemeClr val="tx1">
                    <a:lumMod val="95000"/>
                    <a:lumOff val="5000"/>
                  </a:schemeClr>
                </a:solidFill>
                <a:latin typeface="Segoe UI Semibold" panose="020B0702040204020203" pitchFamily="34" charset="0"/>
                <a:cs typeface="Segoe UI Semibold" panose="020B0702040204020203" pitchFamily="34" charset="0"/>
              </a:rPr>
              <a:t>Filter Panel</a:t>
            </a:r>
          </a:p>
        </xdr:txBody>
      </xdr:sp>
      <xdr:pic>
        <xdr:nvPicPr>
          <xdr:cNvPr id="60" name="Picture 59">
            <a:extLst>
              <a:ext uri="{FF2B5EF4-FFF2-40B4-BE49-F238E27FC236}">
                <a16:creationId xmlns:a16="http://schemas.microsoft.com/office/drawing/2014/main" id="{AC4D73BF-629B-F33C-249A-14FE7D67A722}"/>
              </a:ext>
            </a:extLst>
          </xdr:cNvPr>
          <xdr:cNvPicPr>
            <a:picLocks noChangeAspect="1"/>
          </xdr:cNvPicPr>
        </xdr:nvPicPr>
        <xdr:blipFill>
          <a:blip xmlns:r="http://schemas.openxmlformats.org/officeDocument/2006/relationships" r:embed="rId14"/>
          <a:stretch>
            <a:fillRect/>
          </a:stretch>
        </xdr:blipFill>
        <xdr:spPr>
          <a:xfrm>
            <a:off x="2366389" y="1848897"/>
            <a:ext cx="407402" cy="414000"/>
          </a:xfrm>
          <a:prstGeom prst="rect">
            <a:avLst/>
          </a:prstGeom>
        </xdr:spPr>
      </xdr:pic>
    </xdr:grpSp>
    <xdr:clientData/>
  </xdr:twoCellAnchor>
  <xdr:twoCellAnchor editAs="oneCell">
    <xdr:from>
      <xdr:col>3</xdr:col>
      <xdr:colOff>150508</xdr:colOff>
      <xdr:row>20</xdr:row>
      <xdr:rowOff>92290</xdr:rowOff>
    </xdr:from>
    <xdr:to>
      <xdr:col>6</xdr:col>
      <xdr:colOff>121664</xdr:colOff>
      <xdr:row>27</xdr:row>
      <xdr:rowOff>41649</xdr:rowOff>
    </xdr:to>
    <mc:AlternateContent xmlns:mc="http://schemas.openxmlformats.org/markup-compatibility/2006" xmlns:a14="http://schemas.microsoft.com/office/drawing/2010/main">
      <mc:Choice Requires="a14">
        <xdr:graphicFrame macro="">
          <xdr:nvGraphicFramePr>
            <xdr:cNvPr id="62" name="Outlet Location Type 1">
              <a:extLst>
                <a:ext uri="{FF2B5EF4-FFF2-40B4-BE49-F238E27FC236}">
                  <a16:creationId xmlns:a16="http://schemas.microsoft.com/office/drawing/2014/main" id="{DAC4787F-B8DC-4204-AED6-9487BC3C4F6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150758" y="4140415"/>
              <a:ext cx="1971406" cy="13662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127180</xdr:colOff>
      <xdr:row>28</xdr:row>
      <xdr:rowOff>29252</xdr:rowOff>
    </xdr:from>
    <xdr:to>
      <xdr:col>6</xdr:col>
      <xdr:colOff>90351</xdr:colOff>
      <xdr:row>34</xdr:row>
      <xdr:rowOff>156754</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8089A75B-CAC7-4C97-B009-AB4B2C5EEB7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127430" y="5696627"/>
              <a:ext cx="1963421" cy="1341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664028</xdr:colOff>
      <xdr:row>37</xdr:row>
      <xdr:rowOff>21771</xdr:rowOff>
    </xdr:from>
    <xdr:to>
      <xdr:col>5</xdr:col>
      <xdr:colOff>529114</xdr:colOff>
      <xdr:row>39</xdr:row>
      <xdr:rowOff>169886</xdr:rowOff>
    </xdr:to>
    <xdr:pic>
      <xdr:nvPicPr>
        <xdr:cNvPr id="65" name="Picture 64">
          <a:hlinkClick xmlns:r="http://schemas.openxmlformats.org/officeDocument/2006/relationships" r:id="rId15"/>
          <a:extLst>
            <a:ext uri="{FF2B5EF4-FFF2-40B4-BE49-F238E27FC236}">
              <a16:creationId xmlns:a16="http://schemas.microsoft.com/office/drawing/2014/main" id="{3D2446E8-6A6B-D093-1B51-124EC0F32B28}"/>
            </a:ext>
          </a:extLst>
        </xdr:cNvPr>
        <xdr:cNvPicPr>
          <a:picLocks noChangeAspect="1"/>
        </xdr:cNvPicPr>
      </xdr:nvPicPr>
      <xdr:blipFill>
        <a:blip xmlns:r="http://schemas.openxmlformats.org/officeDocument/2006/relationships" r:embed="rId16"/>
        <a:stretch>
          <a:fillRect/>
        </a:stretch>
      </xdr:blipFill>
      <xdr:spPr>
        <a:xfrm>
          <a:off x="3363685" y="7271657"/>
          <a:ext cx="540000" cy="540000"/>
        </a:xfrm>
        <a:prstGeom prst="rect">
          <a:avLst/>
        </a:prstGeom>
      </xdr:spPr>
    </xdr:pic>
    <xdr:clientData/>
  </xdr:twoCellAnchor>
  <xdr:twoCellAnchor editAs="oneCell">
    <xdr:from>
      <xdr:col>3</xdr:col>
      <xdr:colOff>370115</xdr:colOff>
      <xdr:row>37</xdr:row>
      <xdr:rowOff>21771</xdr:rowOff>
    </xdr:from>
    <xdr:to>
      <xdr:col>4</xdr:col>
      <xdr:colOff>235201</xdr:colOff>
      <xdr:row>39</xdr:row>
      <xdr:rowOff>169886</xdr:rowOff>
    </xdr:to>
    <xdr:pic>
      <xdr:nvPicPr>
        <xdr:cNvPr id="66" name="Picture 65">
          <a:hlinkClick xmlns:r="http://schemas.openxmlformats.org/officeDocument/2006/relationships" r:id="rId17"/>
          <a:extLst>
            <a:ext uri="{FF2B5EF4-FFF2-40B4-BE49-F238E27FC236}">
              <a16:creationId xmlns:a16="http://schemas.microsoft.com/office/drawing/2014/main" id="{08EE4739-B2F5-0A12-582E-6B8BD8A51F0E}"/>
            </a:ext>
          </a:extLst>
        </xdr:cNvPr>
        <xdr:cNvPicPr>
          <a:picLocks noChangeAspect="1"/>
        </xdr:cNvPicPr>
      </xdr:nvPicPr>
      <xdr:blipFill>
        <a:blip xmlns:r="http://schemas.openxmlformats.org/officeDocument/2006/relationships" r:embed="rId18"/>
        <a:stretch>
          <a:fillRect/>
        </a:stretch>
      </xdr:blipFill>
      <xdr:spPr>
        <a:xfrm>
          <a:off x="2394858" y="7271657"/>
          <a:ext cx="540000" cy="54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Thoke" refreshedDate="45634.527412152776" createdVersion="8" refreshedVersion="8" minRefreshableVersion="3" recordCount="8523" xr:uid="{43EC5C8E-47B4-40D9-966C-9C6D208E22E5}">
  <cacheSource type="worksheet">
    <worksheetSource name="Table1"/>
  </cacheSource>
  <cacheFields count="13">
    <cacheField name="Serial No." numFmtId="0">
      <sharedItems containsSemiMixedTypes="0" containsString="0" containsNumber="1" containsInteger="1" minValue="1" maxValue="8523"/>
    </cacheField>
    <cacheField name="Item Fat Content" numFmtId="0">
      <sharedItems count="4">
        <s v="Regular"/>
        <s v="Low Fat"/>
        <s v="LF" u="1"/>
        <s v="reg"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86958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AD2BF8-EC70-497E-82FF-575BCCB37D9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42:B58" firstHeaderRow="1" firstDataRow="1" firstDataCol="1"/>
  <pivotFields count="13">
    <pivotField showAll="0"/>
    <pivotField showAll="0">
      <items count="5">
        <item m="1" x="2"/>
        <item x="0"/>
        <item x="1"/>
        <item m="1" x="3"/>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5">
    <format dxfId="14">
      <pivotArea type="all" dataOnly="0" outline="0" fieldPosition="0"/>
    </format>
    <format dxfId="13">
      <pivotArea dataOnly="0" labelOnly="1" grandRow="1" outline="0"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1" type="button" dataOnly="0" labelOnly="1" outline="0"/>
    </format>
    <format dxfId="8">
      <pivotArea type="topRight" dataOnly="0" labelOnly="1" outline="0" fieldPosition="0"/>
    </format>
    <format dxfId="7">
      <pivotArea field="6" type="button" dataOnly="0" labelOnly="1" outline="0"/>
    </format>
    <format dxfId="6">
      <pivotArea collapsedLevelsAreSubtotals="1" fieldPosition="0">
        <references count="1">
          <reference field="3" count="1">
            <x v="0"/>
          </reference>
        </references>
      </pivotArea>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ECFEFA-07FA-4D74-A575-31F3622BB96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10:B114" firstHeaderRow="1" firstDataRow="1" firstDataCol="1"/>
  <pivotFields count="13">
    <pivotField showAll="0"/>
    <pivotField showAll="0">
      <items count="5">
        <item m="1" x="2"/>
        <item x="0"/>
        <item x="1"/>
        <item m="1" x="3"/>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3">
    <format dxfId="27">
      <pivotArea type="all" dataOnly="0" outline="0" fieldPosition="0"/>
    </format>
    <format dxfId="26">
      <pivotArea dataOnly="0" labelOnly="1" grandRow="1" outline="0" fieldPosition="0"/>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1" type="button" dataOnly="0" labelOnly="1" outline="0"/>
    </format>
    <format dxfId="21">
      <pivotArea type="topRight" dataOnly="0" labelOnly="1"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8" type="button" dataOnly="0" labelOnly="1" outline="0" axis="axisRow" fieldPosition="0"/>
    </format>
    <format dxfId="16">
      <pivotArea dataOnly="0" labelOnly="1" fieldPosition="0">
        <references count="1">
          <reference field="8" count="0"/>
        </references>
      </pivotArea>
    </format>
    <format dxfId="15">
      <pivotArea dataOnly="0" labelOnly="1" outline="0" axis="axisValues" fieldPosition="0"/>
    </format>
  </formats>
  <chartFormats count="8">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0834B-A8CF-49C7-8D20-CCEFFC3B4D5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82:B85" firstHeaderRow="1" firstDataRow="1" firstDataCol="1"/>
  <pivotFields count="13">
    <pivotField showAll="0"/>
    <pivotField showAll="0">
      <items count="5">
        <item m="1" x="2"/>
        <item x="0"/>
        <item x="1"/>
        <item m="1" x="3"/>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4">
    <format dxfId="41">
      <pivotArea type="all" dataOnly="0" outline="0" fieldPosition="0"/>
    </format>
    <format dxfId="40">
      <pivotArea dataOnly="0" labelOnly="1" grandRow="1" outline="0" fieldPosition="0"/>
    </format>
    <format dxfId="39">
      <pivotArea type="all" dataOnly="0" outline="0" fieldPosition="0"/>
    </format>
    <format dxfId="38">
      <pivotArea outline="0" collapsedLevelsAreSubtotals="1" fieldPosition="0"/>
    </format>
    <format dxfId="37">
      <pivotArea type="origin" dataOnly="0" labelOnly="1" outline="0" fieldPosition="0"/>
    </format>
    <format dxfId="36">
      <pivotArea field="1" type="button" dataOnly="0" labelOnly="1" outline="0"/>
    </format>
    <format dxfId="35">
      <pivotArea type="topRight" dataOnly="0" labelOnly="1" outline="0" fieldPosition="0"/>
    </format>
    <format dxfId="34">
      <pivotArea field="6" type="button" dataOnly="0" labelOnly="1" outline="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7" type="button" dataOnly="0" labelOnly="1" outline="0" axis="axisRow" fieldPosition="0"/>
    </format>
    <format dxfId="29">
      <pivotArea dataOnly="0" labelOnly="1" fieldPosition="0">
        <references count="1">
          <reference field="7" count="0"/>
        </references>
      </pivotArea>
    </format>
    <format dxfId="28">
      <pivotArea dataOnly="0" labelOnly="1" outline="0" axis="axisValues" fieldPosition="0"/>
    </format>
  </formats>
  <chartFormats count="1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3FA059-EE74-48D2-800C-C63B6D3354B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4:C28" firstHeaderRow="1" firstDataRow="2" firstDataCol="1"/>
  <pivotFields count="13">
    <pivotField showAll="0"/>
    <pivotField axis="axisCol" showAll="0">
      <items count="5">
        <item m="1" x="2"/>
        <item x="0"/>
        <item x="1"/>
        <item m="1" x="3"/>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v="1"/>
    </i>
    <i>
      <x v="2"/>
    </i>
  </colItems>
  <dataFields count="1">
    <dataField name="Sum of Sales" fld="11" baseField="0" baseItem="0"/>
  </dataFields>
  <formats count="13">
    <format dxfId="54">
      <pivotArea type="all" dataOnly="0" outline="0" fieldPosition="0"/>
    </format>
    <format dxfId="53">
      <pivotArea dataOnly="0" labelOnly="1" grandRow="1" outline="0" fieldPosition="0"/>
    </format>
    <format dxfId="52">
      <pivotArea dataOnly="0" labelOnly="1" outline="0" axis="axisValues" fieldPosition="0"/>
    </format>
    <format dxfId="51">
      <pivotArea collapsedLevelsAreSubtotals="1" fieldPosition="0">
        <references count="1">
          <reference field="1" count="1">
            <x v="1"/>
          </reference>
        </references>
      </pivotArea>
    </format>
    <format dxfId="50">
      <pivotArea collapsedLevelsAreSubtotals="1" fieldPosition="0">
        <references count="1">
          <reference field="1" count="1">
            <x v="2"/>
          </reference>
        </references>
      </pivotArea>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 type="button" dataOnly="0" labelOnly="1" outline="0" axis="axisCol" fieldPosition="0"/>
    </format>
    <format dxfId="45">
      <pivotArea type="topRight" dataOnly="0" labelOnly="1" outline="0" fieldPosition="0"/>
    </format>
    <format dxfId="44">
      <pivotArea field="6" type="button" dataOnly="0" labelOnly="1" outline="0" axis="axisRow" fieldPosition="0"/>
    </format>
    <format dxfId="43">
      <pivotArea dataOnly="0" labelOnly="1" fieldPosition="0">
        <references count="1">
          <reference field="6" count="0"/>
        </references>
      </pivotArea>
    </format>
    <format dxfId="42">
      <pivotArea dataOnly="0" labelOnly="1" fieldPosition="0">
        <references count="1">
          <reference field="1" count="0"/>
        </references>
      </pivotArea>
    </format>
  </formats>
  <chartFormats count="4">
    <chartFormat chart="5" format="0" series="1">
      <pivotArea type="data" outline="0" fieldPosition="0">
        <references count="2">
          <reference field="4294967294" count="1" selected="0">
            <x v="0"/>
          </reference>
          <reference field="1" count="1" selected="0">
            <x v="2"/>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1"/>
          </reference>
        </references>
      </pivotArea>
    </chartFormat>
    <chartFormat chart="8" format="5"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305028-F8E6-4EFF-8E75-D86A7B19C75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64:B73" firstHeaderRow="1" firstDataRow="1" firstDataCol="1"/>
  <pivotFields count="13">
    <pivotField showAll="0"/>
    <pivotField showAll="0">
      <items count="5">
        <item m="1" x="2"/>
        <item x="0"/>
        <item x="1"/>
        <item m="1" x="3"/>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4">
    <format dxfId="68">
      <pivotArea type="all" dataOnly="0" outline="0" fieldPosition="0"/>
    </format>
    <format dxfId="67">
      <pivotArea dataOnly="0" labelOnly="1" grandRow="1" outline="0" fieldPosition="0"/>
    </format>
    <format dxfId="66">
      <pivotArea type="all" dataOnly="0" outline="0" fieldPosition="0"/>
    </format>
    <format dxfId="65">
      <pivotArea outline="0" collapsedLevelsAreSubtotals="1" fieldPosition="0"/>
    </format>
    <format dxfId="64">
      <pivotArea type="origin" dataOnly="0" labelOnly="1" outline="0" fieldPosition="0"/>
    </format>
    <format dxfId="63">
      <pivotArea field="1" type="button" dataOnly="0" labelOnly="1" outline="0"/>
    </format>
    <format dxfId="62">
      <pivotArea type="topRight" dataOnly="0" labelOnly="1" outline="0" fieldPosition="0"/>
    </format>
    <format dxfId="61">
      <pivotArea field="6" type="button" dataOnly="0" labelOnly="1" outline="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4" type="button" dataOnly="0" labelOnly="1" outline="0" axis="axisRow" fieldPosition="0"/>
    </format>
    <format dxfId="56">
      <pivotArea dataOnly="0" labelOnly="1" fieldPosition="0">
        <references count="1">
          <reference field="4" count="0"/>
        </references>
      </pivotArea>
    </format>
    <format dxfId="55">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8"/>
          </reference>
        </references>
      </pivotArea>
    </chartFormat>
    <chartFormat chart="17" format="5">
      <pivotArea type="data" outline="0" fieldPosition="0">
        <references count="2">
          <reference field="4294967294" count="1" selected="0">
            <x v="0"/>
          </reference>
          <reference field="4" count="1" selected="0">
            <x v="1"/>
          </reference>
        </references>
      </pivotArea>
    </chartFormat>
    <chartFormat chart="17" format="6">
      <pivotArea type="data" outline="0" fieldPosition="0">
        <references count="2">
          <reference field="4294967294" count="1" selected="0">
            <x v="0"/>
          </reference>
          <reference field="4" count="1" selected="0">
            <x v="2"/>
          </reference>
        </references>
      </pivotArea>
    </chartFormat>
    <chartFormat chart="17" format="7">
      <pivotArea type="data" outline="0" fieldPosition="0">
        <references count="2">
          <reference field="4294967294" count="1" selected="0">
            <x v="0"/>
          </reference>
          <reference field="4" count="1" selected="0">
            <x v="3"/>
          </reference>
        </references>
      </pivotArea>
    </chartFormat>
    <chartFormat chart="17" format="8">
      <pivotArea type="data" outline="0" fieldPosition="0">
        <references count="2">
          <reference field="4294967294" count="1" selected="0">
            <x v="0"/>
          </reference>
          <reference field="4" count="1" selected="0">
            <x v="4"/>
          </reference>
        </references>
      </pivotArea>
    </chartFormat>
    <chartFormat chart="17" format="9">
      <pivotArea type="data" outline="0" fieldPosition="0">
        <references count="2">
          <reference field="4294967294" count="1" selected="0">
            <x v="0"/>
          </reference>
          <reference field="4" count="1" selected="0">
            <x v="5"/>
          </reference>
        </references>
      </pivotArea>
    </chartFormat>
    <chartFormat chart="17" format="10">
      <pivotArea type="data" outline="0" fieldPosition="0">
        <references count="2">
          <reference field="4294967294" count="1" selected="0">
            <x v="0"/>
          </reference>
          <reference field="4" count="1" selected="0">
            <x v="6"/>
          </reference>
        </references>
      </pivotArea>
    </chartFormat>
    <chartFormat chart="17"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9954E4-64D1-4783-B5EE-5D84E2ABB6B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33:B137" firstHeaderRow="1" firstDataRow="1" firstDataCol="1"/>
  <pivotFields count="13">
    <pivotField showAll="0"/>
    <pivotField showAll="0">
      <items count="5">
        <item m="1" x="2"/>
        <item x="0"/>
        <item x="1"/>
        <item m="1" x="3"/>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7">
    <format dxfId="85">
      <pivotArea type="all" dataOnly="0" outline="0" fieldPosition="0"/>
    </format>
    <format dxfId="84">
      <pivotArea dataOnly="0" labelOnly="1" grandRow="1" outline="0" fieldPosition="0"/>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1" type="button" dataOnly="0" labelOnly="1" outline="0"/>
    </format>
    <format dxfId="79">
      <pivotArea type="topRight" dataOnly="0" labelOnly="1" outline="0"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6" type="button" dataOnly="0" labelOnly="1" outline="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8" type="button" dataOnly="0" labelOnly="1" outline="0" axis="axisRow" fieldPosition="0"/>
    </format>
    <format dxfId="70">
      <pivotArea dataOnly="0" labelOnly="1" fieldPosition="0">
        <references count="1">
          <reference field="8" count="0"/>
        </references>
      </pivotArea>
    </format>
    <format dxfId="69">
      <pivotArea dataOnly="0" labelOnly="1" outline="0" axis="axisValues" fieldPosition="0"/>
    </format>
  </formats>
  <chartFormats count="1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6F5849-DC12-4D4C-A5CB-7D3EF7C418A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2:B14" firstHeaderRow="1" firstDataRow="1" firstDataCol="1"/>
  <pivotFields count="13">
    <pivotField showAll="0"/>
    <pivotField axis="axisRow" showAll="0">
      <items count="5">
        <item m="1" x="2"/>
        <item x="1"/>
        <item m="1" x="3"/>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v="1"/>
    </i>
    <i>
      <x v="3"/>
    </i>
  </rowItems>
  <colItems count="1">
    <i/>
  </colItems>
  <dataFields count="1">
    <dataField name="Sum of Total Sales" fld="11" baseField="1" baseItem="1"/>
  </dataFields>
  <formats count="8">
    <format dxfId="93">
      <pivotArea type="all" dataOnly="0" outline="0" fieldPosition="0"/>
    </format>
    <format dxfId="92">
      <pivotArea outline="0" collapsedLevelsAreSubtotals="1" fieldPosition="0"/>
    </format>
    <format dxfId="91">
      <pivotArea field="1" type="button" dataOnly="0" labelOnly="1" outline="0" axis="axisRow" fieldPosition="0"/>
    </format>
    <format dxfId="90">
      <pivotArea dataOnly="0" labelOnly="1" fieldPosition="0">
        <references count="1">
          <reference field="1" count="0"/>
        </references>
      </pivotArea>
    </format>
    <format dxfId="89">
      <pivotArea dataOnly="0" labelOnly="1" grandRow="1" outline="0" fieldPosition="0"/>
    </format>
    <format dxfId="88">
      <pivotArea dataOnly="0" labelOnly="1" outline="0" axis="axisValues" fieldPosition="0"/>
    </format>
    <format dxfId="87">
      <pivotArea collapsedLevelsAreSubtotals="1" fieldPosition="0">
        <references count="1">
          <reference field="1" count="1">
            <x v="3"/>
          </reference>
        </references>
      </pivotArea>
    </format>
    <format dxfId="86">
      <pivotArea collapsedLevelsAreSubtotals="1" fieldPosition="0">
        <references count="1">
          <reference field="1"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D23062-2964-4574-9333-C992AC50A2B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21:B125" firstHeaderRow="1" firstDataRow="1" firstDataCol="1"/>
  <pivotFields count="13">
    <pivotField showAll="0"/>
    <pivotField showAll="0">
      <items count="5">
        <item m="1" x="2"/>
        <item x="0"/>
        <item x="1"/>
        <item m="1" x="3"/>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7">
    <format dxfId="110">
      <pivotArea type="all" dataOnly="0" outline="0" fieldPosition="0"/>
    </format>
    <format dxfId="109">
      <pivotArea dataOnly="0" labelOnly="1" grandRow="1" outline="0" fieldPosition="0"/>
    </format>
    <format dxfId="108">
      <pivotArea type="all" dataOnly="0" outline="0" fieldPosition="0"/>
    </format>
    <format dxfId="107">
      <pivotArea outline="0" collapsedLevelsAreSubtotals="1" fieldPosition="0"/>
    </format>
    <format dxfId="106">
      <pivotArea type="origin" dataOnly="0" labelOnly="1" outline="0" fieldPosition="0"/>
    </format>
    <format dxfId="105">
      <pivotArea field="1" type="button" dataOnly="0" labelOnly="1" outline="0"/>
    </format>
    <format dxfId="104">
      <pivotArea type="topRight" dataOnly="0" labelOnly="1"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6" type="button" dataOnly="0" labelOnly="1" outline="0"/>
    </format>
    <format dxfId="99">
      <pivotArea outline="0" collapsedLevelsAreSubtotals="1" fieldPosition="0"/>
    </format>
    <format dxfId="98">
      <pivotArea type="all" dataOnly="0" outline="0" fieldPosition="0"/>
    </format>
    <format dxfId="97">
      <pivotArea outline="0" collapsedLevelsAreSubtotals="1" fieldPosition="0"/>
    </format>
    <format dxfId="96">
      <pivotArea field="8" type="button" dataOnly="0" labelOnly="1" outline="0" axis="axisRow" fieldPosition="0"/>
    </format>
    <format dxfId="95">
      <pivotArea dataOnly="0" labelOnly="1" fieldPosition="0">
        <references count="1">
          <reference field="8" count="0"/>
        </references>
      </pivotArea>
    </format>
    <format dxfId="94">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5FE74F-FD60-4DA1-A78A-393688B9882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95:B98" firstHeaderRow="1" firstDataRow="1" firstDataCol="1"/>
  <pivotFields count="13">
    <pivotField showAll="0"/>
    <pivotField showAll="0">
      <items count="5">
        <item m="1" x="2"/>
        <item x="0"/>
        <item x="1"/>
        <item m="1" x="3"/>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3">
    <format dxfId="123">
      <pivotArea type="all" dataOnly="0" outline="0" fieldPosition="0"/>
    </format>
    <format dxfId="122">
      <pivotArea dataOnly="0" labelOnly="1" grandRow="1" outline="0" fieldPosition="0"/>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field="1" type="button" dataOnly="0" labelOnly="1" outline="0"/>
    </format>
    <format dxfId="117">
      <pivotArea type="topRight" dataOnly="0" labelOnly="1"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6" type="button" dataOnly="0" labelOnly="1" outline="0" axis="axisRow" fieldPosition="0"/>
    </format>
    <format dxfId="112">
      <pivotArea dataOnly="0" labelOnly="1" fieldPosition="0">
        <references count="1">
          <reference field="6" count="0"/>
        </references>
      </pivotArea>
    </format>
    <format dxfId="111">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4A9128-9B3A-43BD-B4B1-A3C2D7644D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0" subtotal="count" baseField="0" baseItem="2"/>
    <dataField name="Average of Rating" fld="12" subtotal="average" baseField="0" baseItem="3"/>
  </dataFields>
  <formats count="3">
    <format dxfId="126">
      <pivotArea type="all" dataOnly="0" outline="0" fieldPosition="0"/>
    </format>
    <format dxfId="125">
      <pivotArea outline="0" collapsedLevelsAreSubtotals="1" fieldPosition="0"/>
    </format>
    <format dxfId="12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5729E57-3ABF-43A7-91ED-5D53C7ADD85F}"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58695865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3FE5F0C-001C-4A95-B553-075091111EE8}"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58695865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1581CEA-B3ED-4895-B2F7-6AD8D637CA66}" sourceName="Item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58695865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F55374A-F8D8-42EC-8E84-70A191EEC4B0}" cache="Slicer_Outlet_Size" caption="Outlet Size" rowHeight="260350"/>
  <slicer name="Outlet Location Type" xr10:uid="{F37D652D-F089-47D3-A229-B363D36DBFB1}" cache="Slicer_Outlet_Location_Type" caption="Outlet Location Type" rowHeight="260350"/>
  <slicer name="Item Type" xr10:uid="{5EBCF797-D294-461B-A4E5-5A14DF35EE9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D93E8D0-5D38-4B2F-B091-ADEE4D87DF42}" cache="Slicer_Outlet_Size" caption="Outlet Size" style="Blinkit-Analysis" rowHeight="260350"/>
  <slicer name="Outlet Location Type 1" xr10:uid="{EE7ECAEB-D66D-4764-AF5C-523C4C04190A}" cache="Slicer_Outlet_Location_Type" caption="Outlet Location Type" style="Blinkit-Analysis" rowHeight="260350"/>
  <slicer name="Item Type 1" xr10:uid="{9A0BA6C8-9D46-48DF-BB6E-CA3751D82E93}" cache="Slicer_Item_Type" caption="Item Type" style="Blinkit-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D3824452-C379-428A-81AF-E5E674E2BD74}" name="Serial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0" zoomScaleNormal="70"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A74A-5A76-4B2C-B1B1-96A5752A5C67}">
  <dimension ref="A1:K145"/>
  <sheetViews>
    <sheetView topLeftCell="A93" workbookViewId="0">
      <selection activeCell="G115" sqref="G115"/>
    </sheetView>
  </sheetViews>
  <sheetFormatPr defaultRowHeight="15.6" x14ac:dyDescent="0.3"/>
  <cols>
    <col min="1" max="1" width="17.296875" bestFit="1" customWidth="1"/>
    <col min="2" max="2" width="13" bestFit="1" customWidth="1"/>
    <col min="3" max="3" width="7.3984375" bestFit="1" customWidth="1"/>
    <col min="4" max="4" width="15.69921875" bestFit="1" customWidth="1"/>
  </cols>
  <sheetData>
    <row r="1" spans="1:5" ht="16.2" thickBot="1" x14ac:dyDescent="0.35"/>
    <row r="2" spans="1:5" ht="16.2" thickBot="1" x14ac:dyDescent="0.35">
      <c r="A2" s="38" t="s">
        <v>1618</v>
      </c>
      <c r="B2" s="39"/>
      <c r="C2" s="39"/>
      <c r="D2" s="40"/>
    </row>
    <row r="3" spans="1:5" ht="16.2" thickBot="1" x14ac:dyDescent="0.35">
      <c r="A3" s="10" t="s">
        <v>1610</v>
      </c>
      <c r="B3" s="11" t="s">
        <v>1611</v>
      </c>
      <c r="C3" s="11" t="s">
        <v>1613</v>
      </c>
      <c r="D3" s="12" t="s">
        <v>1614</v>
      </c>
    </row>
    <row r="4" spans="1:5" ht="16.2" thickBot="1" x14ac:dyDescent="0.35">
      <c r="A4" s="28">
        <v>1201681.4928000034</v>
      </c>
      <c r="B4" s="29">
        <v>140.99278338613203</v>
      </c>
      <c r="C4" s="29">
        <v>8523</v>
      </c>
      <c r="D4" s="30">
        <v>3.9658570925731196</v>
      </c>
    </row>
    <row r="5" spans="1:5" x14ac:dyDescent="0.3">
      <c r="A5" s="3"/>
      <c r="D5" s="4"/>
    </row>
    <row r="6" spans="1:5" x14ac:dyDescent="0.3">
      <c r="A6" s="3" t="s">
        <v>1615</v>
      </c>
      <c r="B6" t="s">
        <v>1616</v>
      </c>
      <c r="C6" t="s">
        <v>1613</v>
      </c>
      <c r="D6" s="4" t="s">
        <v>1617</v>
      </c>
    </row>
    <row r="7" spans="1:5" x14ac:dyDescent="0.3">
      <c r="A7" s="13">
        <f>GETPIVOTDATA("Sum of Sales",$A$3)</f>
        <v>1201681.4928000034</v>
      </c>
      <c r="B7" s="5">
        <f>GETPIVOTDATA("Average of Sales",$A$3)</f>
        <v>140.99278338613203</v>
      </c>
      <c r="C7">
        <f>GETPIVOTDATA("Number of Items",$A$3)</f>
        <v>8523</v>
      </c>
      <c r="D7" s="6">
        <f>GETPIVOTDATA("Average of Rating",$A$3)</f>
        <v>3.9658570925731196</v>
      </c>
    </row>
    <row r="8" spans="1:5" ht="16.2" thickBot="1" x14ac:dyDescent="0.35">
      <c r="A8" s="7"/>
      <c r="B8" s="8"/>
      <c r="C8" s="8"/>
      <c r="D8" s="9"/>
    </row>
    <row r="10" spans="1:5" ht="16.2" thickBot="1" x14ac:dyDescent="0.35"/>
    <row r="11" spans="1:5" ht="16.2" thickBot="1" x14ac:dyDescent="0.35">
      <c r="A11" s="38" t="s">
        <v>1624</v>
      </c>
      <c r="B11" s="39"/>
      <c r="C11" s="39"/>
      <c r="D11" s="39"/>
      <c r="E11" s="40"/>
    </row>
    <row r="12" spans="1:5" ht="16.2" thickBot="1" x14ac:dyDescent="0.35">
      <c r="A12" s="16" t="s">
        <v>1619</v>
      </c>
      <c r="B12" s="18" t="s">
        <v>1620</v>
      </c>
      <c r="E12" s="4"/>
    </row>
    <row r="13" spans="1:5" x14ac:dyDescent="0.3">
      <c r="A13" s="17" t="s">
        <v>17</v>
      </c>
      <c r="B13" s="20">
        <v>776319.68840000057</v>
      </c>
      <c r="E13" s="4"/>
    </row>
    <row r="14" spans="1:5" ht="16.2" thickBot="1" x14ac:dyDescent="0.35">
      <c r="A14" s="15" t="s">
        <v>10</v>
      </c>
      <c r="B14" s="19">
        <v>425361.8043999995</v>
      </c>
      <c r="E14" s="4"/>
    </row>
    <row r="15" spans="1:5" x14ac:dyDescent="0.3">
      <c r="E15" s="4"/>
    </row>
    <row r="16" spans="1:5" x14ac:dyDescent="0.3">
      <c r="A16" s="3"/>
      <c r="E16" s="4"/>
    </row>
    <row r="17" spans="1:5" x14ac:dyDescent="0.3">
      <c r="A17" s="3"/>
      <c r="E17" s="4"/>
    </row>
    <row r="18" spans="1:5" x14ac:dyDescent="0.3">
      <c r="A18" s="3"/>
      <c r="E18" s="4"/>
    </row>
    <row r="19" spans="1:5" x14ac:dyDescent="0.3">
      <c r="A19" s="3"/>
      <c r="E19" s="4"/>
    </row>
    <row r="20" spans="1:5" ht="16.2" thickBot="1" x14ac:dyDescent="0.35">
      <c r="A20" s="7"/>
      <c r="B20" s="8"/>
      <c r="C20" s="8"/>
      <c r="D20" s="8"/>
      <c r="E20" s="9"/>
    </row>
    <row r="22" spans="1:5" ht="16.2" thickBot="1" x14ac:dyDescent="0.35"/>
    <row r="23" spans="1:5" ht="16.2" thickBot="1" x14ac:dyDescent="0.35">
      <c r="A23" s="38" t="s">
        <v>1623</v>
      </c>
      <c r="B23" s="39"/>
      <c r="C23" s="39"/>
      <c r="D23" s="39"/>
      <c r="E23" s="40"/>
    </row>
    <row r="24" spans="1:5" ht="16.2" thickBot="1" x14ac:dyDescent="0.35">
      <c r="A24" s="16" t="s">
        <v>1610</v>
      </c>
      <c r="B24" s="16" t="s">
        <v>1622</v>
      </c>
      <c r="C24" s="18"/>
      <c r="E24" s="4"/>
    </row>
    <row r="25" spans="1:5" ht="16.2" thickBot="1" x14ac:dyDescent="0.35">
      <c r="A25" s="16" t="s">
        <v>1619</v>
      </c>
      <c r="B25" s="10" t="s">
        <v>10</v>
      </c>
      <c r="C25" s="12" t="s">
        <v>17</v>
      </c>
      <c r="E25" s="4"/>
    </row>
    <row r="26" spans="1:5" x14ac:dyDescent="0.3">
      <c r="A26" s="17" t="s">
        <v>14</v>
      </c>
      <c r="B26" s="22">
        <v>121349.89940000001</v>
      </c>
      <c r="C26" s="25">
        <v>215047.9126000001</v>
      </c>
      <c r="E26" s="4"/>
    </row>
    <row r="27" spans="1:5" x14ac:dyDescent="0.3">
      <c r="A27" s="14" t="s">
        <v>34</v>
      </c>
      <c r="B27" s="23">
        <v>138685.86819999994</v>
      </c>
      <c r="C27" s="26">
        <v>254464.77940000014</v>
      </c>
      <c r="E27" s="4"/>
    </row>
    <row r="28" spans="1:5" ht="16.2" thickBot="1" x14ac:dyDescent="0.35">
      <c r="A28" s="15" t="s">
        <v>21</v>
      </c>
      <c r="B28" s="24">
        <v>165326.0368</v>
      </c>
      <c r="C28" s="27">
        <v>306806.99640000012</v>
      </c>
      <c r="E28" s="4"/>
    </row>
    <row r="29" spans="1:5" x14ac:dyDescent="0.3">
      <c r="A29" s="3"/>
      <c r="E29" s="4"/>
    </row>
    <row r="30" spans="1:5" x14ac:dyDescent="0.3">
      <c r="A30" s="3"/>
      <c r="E30" s="4"/>
    </row>
    <row r="31" spans="1:5" x14ac:dyDescent="0.3">
      <c r="A31" s="3"/>
      <c r="E31" s="4"/>
    </row>
    <row r="32" spans="1:5" x14ac:dyDescent="0.3">
      <c r="A32" s="3"/>
      <c r="E32" s="4"/>
    </row>
    <row r="33" spans="1:9" x14ac:dyDescent="0.3">
      <c r="A33" s="3"/>
      <c r="E33" s="4"/>
    </row>
    <row r="34" spans="1:9" x14ac:dyDescent="0.3">
      <c r="A34" s="3"/>
      <c r="E34" s="4"/>
    </row>
    <row r="35" spans="1:9" x14ac:dyDescent="0.3">
      <c r="A35" s="3"/>
      <c r="E35" s="4"/>
    </row>
    <row r="36" spans="1:9" x14ac:dyDescent="0.3">
      <c r="A36" s="3"/>
      <c r="E36" s="4"/>
    </row>
    <row r="37" spans="1:9" x14ac:dyDescent="0.3">
      <c r="A37" s="3"/>
      <c r="E37" s="4"/>
    </row>
    <row r="38" spans="1:9" ht="16.2" thickBot="1" x14ac:dyDescent="0.35">
      <c r="A38" s="7"/>
      <c r="B38" s="8"/>
      <c r="C38" s="8"/>
      <c r="D38" s="8"/>
      <c r="E38" s="9"/>
    </row>
    <row r="40" spans="1:9" ht="16.2" thickBot="1" x14ac:dyDescent="0.35"/>
    <row r="41" spans="1:9" ht="16.2" thickBot="1" x14ac:dyDescent="0.35">
      <c r="A41" s="38" t="s">
        <v>1621</v>
      </c>
      <c r="B41" s="39"/>
      <c r="C41" s="39"/>
      <c r="D41" s="39"/>
      <c r="E41" s="39"/>
      <c r="F41" s="39"/>
      <c r="G41" s="39"/>
      <c r="H41" s="39"/>
      <c r="I41" s="40"/>
    </row>
    <row r="42" spans="1:9" ht="16.2" thickBot="1" x14ac:dyDescent="0.35">
      <c r="A42" s="16" t="s">
        <v>1619</v>
      </c>
      <c r="B42" s="18" t="s">
        <v>1610</v>
      </c>
      <c r="I42" s="4"/>
    </row>
    <row r="43" spans="1:9" x14ac:dyDescent="0.3">
      <c r="A43" s="17" t="s">
        <v>153</v>
      </c>
      <c r="B43" s="20">
        <v>9077.869999999999</v>
      </c>
      <c r="I43" s="4"/>
    </row>
    <row r="44" spans="1:9" x14ac:dyDescent="0.3">
      <c r="A44" s="14" t="s">
        <v>74</v>
      </c>
      <c r="B44" s="21">
        <v>15596.696600000001</v>
      </c>
      <c r="I44" s="4"/>
    </row>
    <row r="45" spans="1:9" x14ac:dyDescent="0.3">
      <c r="A45" s="14" t="s">
        <v>159</v>
      </c>
      <c r="B45" s="21">
        <v>21880.027399999992</v>
      </c>
      <c r="I45" s="4"/>
    </row>
    <row r="46" spans="1:9" x14ac:dyDescent="0.3">
      <c r="A46" s="14" t="s">
        <v>64</v>
      </c>
      <c r="B46" s="21">
        <v>22451.891599999999</v>
      </c>
      <c r="I46" s="4"/>
    </row>
    <row r="47" spans="1:9" x14ac:dyDescent="0.3">
      <c r="A47" s="14" t="s">
        <v>61</v>
      </c>
      <c r="B47" s="21">
        <v>29334.680599999996</v>
      </c>
      <c r="I47" s="4"/>
    </row>
    <row r="48" spans="1:9" x14ac:dyDescent="0.3">
      <c r="A48" s="14" t="s">
        <v>57</v>
      </c>
      <c r="B48" s="21">
        <v>35379.119800000015</v>
      </c>
      <c r="I48" s="4"/>
    </row>
    <row r="49" spans="1:9" x14ac:dyDescent="0.3">
      <c r="A49" s="14" t="s">
        <v>32</v>
      </c>
      <c r="B49" s="21">
        <v>58514.166999999987</v>
      </c>
      <c r="I49" s="4"/>
    </row>
    <row r="50" spans="1:9" x14ac:dyDescent="0.3">
      <c r="A50" s="14" t="s">
        <v>54</v>
      </c>
      <c r="B50" s="21">
        <v>59449.863799999992</v>
      </c>
      <c r="I50" s="4"/>
    </row>
    <row r="51" spans="1:9" x14ac:dyDescent="0.3">
      <c r="A51" s="14" t="s">
        <v>19</v>
      </c>
      <c r="B51" s="21">
        <v>68025.838800000012</v>
      </c>
      <c r="I51" s="4"/>
    </row>
    <row r="52" spans="1:9" x14ac:dyDescent="0.3">
      <c r="A52" s="14" t="s">
        <v>95</v>
      </c>
      <c r="B52" s="21">
        <v>81894.736400000009</v>
      </c>
      <c r="I52" s="4"/>
    </row>
    <row r="53" spans="1:9" x14ac:dyDescent="0.3">
      <c r="A53" s="14" t="s">
        <v>28</v>
      </c>
      <c r="B53" s="21">
        <v>90706.728999999992</v>
      </c>
      <c r="I53" s="4"/>
    </row>
    <row r="54" spans="1:9" x14ac:dyDescent="0.3">
      <c r="A54" s="14" t="s">
        <v>67</v>
      </c>
      <c r="B54" s="21">
        <v>101276.46159999995</v>
      </c>
      <c r="I54" s="4"/>
    </row>
    <row r="55" spans="1:9" x14ac:dyDescent="0.3">
      <c r="A55" s="14" t="s">
        <v>24</v>
      </c>
      <c r="B55" s="21">
        <v>118558.88140000009</v>
      </c>
      <c r="I55" s="4"/>
    </row>
    <row r="56" spans="1:9" x14ac:dyDescent="0.3">
      <c r="A56" s="14" t="s">
        <v>42</v>
      </c>
      <c r="B56" s="21">
        <v>135976.52539999998</v>
      </c>
      <c r="I56" s="4"/>
    </row>
    <row r="57" spans="1:9" x14ac:dyDescent="0.3">
      <c r="A57" s="14" t="s">
        <v>48</v>
      </c>
      <c r="B57" s="21">
        <v>175433.92240000021</v>
      </c>
      <c r="I57" s="4"/>
    </row>
    <row r="58" spans="1:9" ht="16.2" thickBot="1" x14ac:dyDescent="0.35">
      <c r="A58" s="15" t="s">
        <v>12</v>
      </c>
      <c r="B58" s="19">
        <v>178124.08099999995</v>
      </c>
      <c r="I58" s="4"/>
    </row>
    <row r="59" spans="1:9" ht="16.2" thickBot="1" x14ac:dyDescent="0.35">
      <c r="A59" s="7"/>
      <c r="B59" s="8"/>
      <c r="C59" s="8"/>
      <c r="D59" s="8"/>
      <c r="E59" s="8"/>
      <c r="F59" s="8"/>
      <c r="G59" s="8"/>
      <c r="H59" s="8"/>
      <c r="I59" s="9"/>
    </row>
    <row r="62" spans="1:9" ht="16.2" thickBot="1" x14ac:dyDescent="0.35"/>
    <row r="63" spans="1:9" ht="16.2" thickBot="1" x14ac:dyDescent="0.35">
      <c r="A63" s="38" t="s">
        <v>1625</v>
      </c>
      <c r="B63" s="39"/>
      <c r="C63" s="39"/>
      <c r="D63" s="39"/>
      <c r="E63" s="39"/>
      <c r="F63" s="39"/>
      <c r="G63" s="39"/>
      <c r="H63" s="40"/>
    </row>
    <row r="64" spans="1:9" ht="16.2" thickBot="1" x14ac:dyDescent="0.35">
      <c r="A64" s="16" t="s">
        <v>1619</v>
      </c>
      <c r="B64" s="18" t="s">
        <v>1610</v>
      </c>
      <c r="C64" s="31"/>
      <c r="D64" s="31"/>
      <c r="E64" s="31"/>
      <c r="F64" s="31"/>
      <c r="G64" s="31"/>
      <c r="H64" s="4"/>
    </row>
    <row r="65" spans="1:8" x14ac:dyDescent="0.3">
      <c r="A65" s="17">
        <v>2011</v>
      </c>
      <c r="B65" s="20">
        <v>78131.566599999976</v>
      </c>
      <c r="C65" s="31"/>
      <c r="D65" s="31"/>
      <c r="E65" s="31"/>
      <c r="F65" s="31"/>
      <c r="G65" s="31"/>
      <c r="H65" s="4"/>
    </row>
    <row r="66" spans="1:8" x14ac:dyDescent="0.3">
      <c r="A66" s="14">
        <v>2012</v>
      </c>
      <c r="B66" s="21">
        <v>130476.85979999998</v>
      </c>
      <c r="C66" s="31"/>
      <c r="D66" s="31"/>
      <c r="E66" s="31"/>
      <c r="F66" s="31"/>
      <c r="G66" s="31"/>
      <c r="H66" s="4"/>
    </row>
    <row r="67" spans="1:8" x14ac:dyDescent="0.3">
      <c r="A67" s="14">
        <v>2014</v>
      </c>
      <c r="B67" s="21">
        <v>131809.01560000007</v>
      </c>
      <c r="C67" s="31"/>
      <c r="D67" s="31"/>
      <c r="E67" s="31"/>
      <c r="F67" s="31"/>
      <c r="G67" s="31"/>
      <c r="H67" s="4"/>
    </row>
    <row r="68" spans="1:8" x14ac:dyDescent="0.3">
      <c r="A68" s="14">
        <v>2015</v>
      </c>
      <c r="B68" s="21">
        <v>130942.78019999999</v>
      </c>
      <c r="C68" s="31"/>
      <c r="D68" s="31"/>
      <c r="E68" s="31"/>
      <c r="F68" s="31"/>
      <c r="G68" s="31"/>
      <c r="H68" s="4"/>
    </row>
    <row r="69" spans="1:8" x14ac:dyDescent="0.3">
      <c r="A69" s="14">
        <v>2016</v>
      </c>
      <c r="B69" s="21">
        <v>132113.36980000007</v>
      </c>
      <c r="C69" s="31"/>
      <c r="D69" s="31"/>
      <c r="E69" s="31"/>
      <c r="F69" s="31"/>
      <c r="G69" s="31"/>
      <c r="H69" s="4"/>
    </row>
    <row r="70" spans="1:8" x14ac:dyDescent="0.3">
      <c r="A70" s="14">
        <v>2017</v>
      </c>
      <c r="B70" s="21">
        <v>133103.90699999989</v>
      </c>
      <c r="C70" s="31"/>
      <c r="D70" s="31"/>
      <c r="E70" s="31"/>
      <c r="F70" s="31"/>
      <c r="G70" s="31"/>
      <c r="H70" s="4"/>
    </row>
    <row r="71" spans="1:8" x14ac:dyDescent="0.3">
      <c r="A71" s="14">
        <v>2018</v>
      </c>
      <c r="B71" s="21">
        <v>204522.25700000025</v>
      </c>
      <c r="C71" s="31"/>
      <c r="D71" s="31"/>
      <c r="E71" s="31"/>
      <c r="F71" s="31"/>
      <c r="G71" s="31"/>
      <c r="H71" s="4"/>
    </row>
    <row r="72" spans="1:8" x14ac:dyDescent="0.3">
      <c r="A72" s="14">
        <v>2020</v>
      </c>
      <c r="B72" s="21">
        <v>129103.96039999987</v>
      </c>
      <c r="C72" s="31"/>
      <c r="D72" s="31"/>
      <c r="E72" s="31"/>
      <c r="F72" s="31"/>
      <c r="G72" s="31"/>
      <c r="H72" s="4"/>
    </row>
    <row r="73" spans="1:8" ht="16.2" thickBot="1" x14ac:dyDescent="0.35">
      <c r="A73" s="15">
        <v>2022</v>
      </c>
      <c r="B73" s="19">
        <v>131477.77639999994</v>
      </c>
      <c r="C73" s="31"/>
      <c r="D73" s="31"/>
      <c r="E73" s="31"/>
      <c r="F73" s="31"/>
      <c r="G73" s="31"/>
      <c r="H73" s="4"/>
    </row>
    <row r="74" spans="1:8" x14ac:dyDescent="0.3">
      <c r="A74" s="3"/>
      <c r="B74" s="31"/>
      <c r="C74" s="31"/>
      <c r="D74" s="31"/>
      <c r="E74" s="31"/>
      <c r="F74" s="31"/>
      <c r="G74" s="31"/>
      <c r="H74" s="4"/>
    </row>
    <row r="75" spans="1:8" x14ac:dyDescent="0.3">
      <c r="A75" s="3"/>
      <c r="B75" s="31"/>
      <c r="C75" s="31"/>
      <c r="D75" s="31"/>
      <c r="E75" s="31"/>
      <c r="F75" s="31"/>
      <c r="G75" s="31"/>
      <c r="H75" s="4"/>
    </row>
    <row r="76" spans="1:8" x14ac:dyDescent="0.3">
      <c r="A76" s="3"/>
      <c r="B76" s="31"/>
      <c r="C76" s="31"/>
      <c r="D76" s="31"/>
      <c r="E76" s="31"/>
      <c r="F76" s="31"/>
      <c r="G76" s="31"/>
      <c r="H76" s="4"/>
    </row>
    <row r="77" spans="1:8" x14ac:dyDescent="0.3">
      <c r="A77" s="3"/>
      <c r="B77" s="31"/>
      <c r="C77" s="31"/>
      <c r="D77" s="31"/>
      <c r="E77" s="31"/>
      <c r="F77" s="31"/>
      <c r="G77" s="31"/>
      <c r="H77" s="4"/>
    </row>
    <row r="78" spans="1:8" ht="16.2" thickBot="1" x14ac:dyDescent="0.35">
      <c r="A78" s="7"/>
      <c r="B78" s="8"/>
      <c r="C78" s="8"/>
      <c r="D78" s="8"/>
      <c r="E78" s="8"/>
      <c r="F78" s="8"/>
      <c r="G78" s="8"/>
      <c r="H78" s="9"/>
    </row>
    <row r="80" spans="1:8" ht="16.2" thickBot="1" x14ac:dyDescent="0.35"/>
    <row r="81" spans="1:11" ht="16.2" thickBot="1" x14ac:dyDescent="0.35">
      <c r="A81" s="38" t="s">
        <v>1626</v>
      </c>
      <c r="B81" s="39"/>
      <c r="C81" s="39"/>
      <c r="D81" s="39"/>
      <c r="E81" s="39"/>
      <c r="F81" s="40"/>
    </row>
    <row r="82" spans="1:11" ht="16.2" thickBot="1" x14ac:dyDescent="0.35">
      <c r="A82" s="16" t="s">
        <v>1619</v>
      </c>
      <c r="B82" s="18" t="s">
        <v>1610</v>
      </c>
      <c r="C82" s="31"/>
      <c r="D82" s="31"/>
      <c r="E82" s="31"/>
      <c r="F82" s="4"/>
    </row>
    <row r="83" spans="1:11" x14ac:dyDescent="0.3">
      <c r="A83" s="17" t="s">
        <v>30</v>
      </c>
      <c r="B83" s="20">
        <v>248991.58600000024</v>
      </c>
      <c r="C83" s="31"/>
      <c r="D83" s="31"/>
      <c r="E83" s="31"/>
      <c r="F83" s="4"/>
    </row>
    <row r="84" spans="1:11" x14ac:dyDescent="0.3">
      <c r="A84" s="14" t="s">
        <v>15</v>
      </c>
      <c r="B84" s="21">
        <v>507895.7363999993</v>
      </c>
      <c r="C84" s="31"/>
      <c r="D84" s="31"/>
      <c r="E84" s="31"/>
      <c r="F84" s="4"/>
    </row>
    <row r="85" spans="1:11" ht="16.2" thickBot="1" x14ac:dyDescent="0.35">
      <c r="A85" s="15" t="s">
        <v>26</v>
      </c>
      <c r="B85" s="19">
        <v>444794.17039999936</v>
      </c>
      <c r="C85" s="31"/>
      <c r="D85" s="31"/>
      <c r="E85" s="31"/>
      <c r="F85" s="4"/>
    </row>
    <row r="86" spans="1:11" x14ac:dyDescent="0.3">
      <c r="A86" s="3"/>
      <c r="B86" s="31"/>
      <c r="C86" s="31"/>
      <c r="D86" s="31"/>
      <c r="E86" s="31"/>
      <c r="F86" s="4"/>
    </row>
    <row r="87" spans="1:11" x14ac:dyDescent="0.3">
      <c r="A87" s="3"/>
      <c r="B87" s="31"/>
      <c r="C87" s="31"/>
      <c r="D87" s="31"/>
      <c r="E87" s="31"/>
      <c r="F87" s="4"/>
    </row>
    <row r="88" spans="1:11" x14ac:dyDescent="0.3">
      <c r="A88" s="3"/>
      <c r="B88" s="31"/>
      <c r="C88" s="31"/>
      <c r="D88" s="31"/>
      <c r="E88" s="31"/>
      <c r="F88" s="4"/>
    </row>
    <row r="89" spans="1:11" x14ac:dyDescent="0.3">
      <c r="A89" s="3"/>
      <c r="B89" s="31"/>
      <c r="C89" s="31"/>
      <c r="D89" s="31"/>
      <c r="E89" s="31"/>
      <c r="F89" s="4"/>
    </row>
    <row r="90" spans="1:11" x14ac:dyDescent="0.3">
      <c r="A90" s="3"/>
      <c r="B90" s="31"/>
      <c r="C90" s="31"/>
      <c r="D90" s="31"/>
      <c r="E90" s="31"/>
      <c r="F90" s="4"/>
    </row>
    <row r="91" spans="1:11" x14ac:dyDescent="0.3">
      <c r="A91" s="3"/>
      <c r="B91" s="31"/>
      <c r="C91" s="31"/>
      <c r="D91" s="31"/>
      <c r="E91" s="31"/>
      <c r="F91" s="4"/>
    </row>
    <row r="92" spans="1:11" ht="16.2" thickBot="1" x14ac:dyDescent="0.35">
      <c r="A92" s="7"/>
      <c r="B92" s="8"/>
      <c r="C92" s="8"/>
      <c r="D92" s="8"/>
      <c r="E92" s="8"/>
      <c r="F92" s="9"/>
    </row>
    <row r="93" spans="1:11" ht="16.2" thickBot="1" x14ac:dyDescent="0.35"/>
    <row r="94" spans="1:11" ht="16.2" thickBot="1" x14ac:dyDescent="0.35">
      <c r="A94" s="38" t="s">
        <v>1629</v>
      </c>
      <c r="B94" s="39"/>
      <c r="C94" s="39"/>
      <c r="D94" s="39"/>
      <c r="E94" s="39"/>
      <c r="F94" s="39"/>
      <c r="G94" s="39"/>
      <c r="H94" s="39"/>
      <c r="I94" s="39"/>
      <c r="J94" s="39"/>
      <c r="K94" s="40"/>
    </row>
    <row r="95" spans="1:11" ht="16.2" thickBot="1" x14ac:dyDescent="0.35">
      <c r="A95" s="16" t="s">
        <v>1619</v>
      </c>
      <c r="B95" s="18" t="s">
        <v>1610</v>
      </c>
      <c r="C95" s="31"/>
      <c r="D95" s="1" t="s">
        <v>1627</v>
      </c>
      <c r="E95" s="2" t="s">
        <v>1608</v>
      </c>
      <c r="F95" s="31"/>
      <c r="G95" s="31"/>
      <c r="H95" s="31"/>
      <c r="I95" s="31"/>
      <c r="J95" s="31"/>
      <c r="K95" s="4"/>
    </row>
    <row r="96" spans="1:11" x14ac:dyDescent="0.3">
      <c r="A96" s="17" t="s">
        <v>21</v>
      </c>
      <c r="B96" s="20">
        <v>472133.03319999954</v>
      </c>
      <c r="C96" s="31"/>
      <c r="D96" s="3" t="str">
        <f>A96</f>
        <v>Tier 3</v>
      </c>
      <c r="E96" s="26">
        <f>GETPIVOTDATA("Sales",$A$95,"Outlet Location Type",A96)</f>
        <v>472133.03319999954</v>
      </c>
      <c r="F96" s="31"/>
      <c r="G96" s="31"/>
      <c r="H96" s="31"/>
      <c r="I96" s="31"/>
      <c r="J96" s="31"/>
      <c r="K96" s="4"/>
    </row>
    <row r="97" spans="1:11" x14ac:dyDescent="0.3">
      <c r="A97" s="14" t="s">
        <v>34</v>
      </c>
      <c r="B97" s="21">
        <v>393150.64759999956</v>
      </c>
      <c r="C97" s="31"/>
      <c r="D97" s="3" t="str">
        <f t="shared" ref="D97:D98" si="0">A97</f>
        <v>Tier 2</v>
      </c>
      <c r="E97" s="26">
        <f t="shared" ref="E97:E98" si="1">GETPIVOTDATA("Sales",$A$95,"Outlet Location Type",A97)</f>
        <v>393150.64759999956</v>
      </c>
      <c r="F97" s="31"/>
      <c r="G97" s="31"/>
      <c r="H97" s="31"/>
      <c r="I97" s="31"/>
      <c r="J97" s="31"/>
      <c r="K97" s="4"/>
    </row>
    <row r="98" spans="1:11" ht="16.2" thickBot="1" x14ac:dyDescent="0.35">
      <c r="A98" s="15" t="s">
        <v>14</v>
      </c>
      <c r="B98" s="19">
        <v>336397.81199999945</v>
      </c>
      <c r="C98" s="31"/>
      <c r="D98" s="7" t="str">
        <f t="shared" si="0"/>
        <v>Tier 1</v>
      </c>
      <c r="E98" s="27">
        <f t="shared" si="1"/>
        <v>336397.81199999945</v>
      </c>
      <c r="F98" s="31"/>
      <c r="G98" s="31"/>
      <c r="H98" s="31"/>
      <c r="I98" s="31"/>
      <c r="J98" s="31"/>
      <c r="K98" s="4"/>
    </row>
    <row r="99" spans="1:11" x14ac:dyDescent="0.3">
      <c r="A99" s="3"/>
      <c r="B99" s="31"/>
      <c r="C99" s="31"/>
      <c r="D99" s="31"/>
      <c r="E99" s="31"/>
      <c r="F99" s="31"/>
      <c r="G99" s="31"/>
      <c r="H99" s="31"/>
      <c r="I99" s="31"/>
      <c r="J99" s="31"/>
      <c r="K99" s="4"/>
    </row>
    <row r="100" spans="1:11" x14ac:dyDescent="0.3">
      <c r="A100" s="3"/>
      <c r="B100" s="31"/>
      <c r="C100" s="31"/>
      <c r="D100" s="31"/>
      <c r="E100" s="31"/>
      <c r="F100" s="31"/>
      <c r="G100" s="31"/>
      <c r="H100" s="31"/>
      <c r="I100" s="31"/>
      <c r="J100" s="31"/>
      <c r="K100" s="4"/>
    </row>
    <row r="101" spans="1:11" x14ac:dyDescent="0.3">
      <c r="A101" s="3"/>
      <c r="B101" s="31"/>
      <c r="C101" s="31"/>
      <c r="D101" s="31"/>
      <c r="E101" s="31"/>
      <c r="F101" s="31"/>
      <c r="G101" s="31"/>
      <c r="H101" s="31"/>
      <c r="I101" s="31"/>
      <c r="J101" s="31"/>
      <c r="K101" s="4"/>
    </row>
    <row r="102" spans="1:11" x14ac:dyDescent="0.3">
      <c r="A102" s="3"/>
      <c r="B102" s="31"/>
      <c r="C102" s="31"/>
      <c r="D102" s="31"/>
      <c r="E102" s="31"/>
      <c r="F102" s="31"/>
      <c r="G102" s="31"/>
      <c r="H102" s="31"/>
      <c r="I102" s="31"/>
      <c r="J102" s="31"/>
      <c r="K102" s="4"/>
    </row>
    <row r="103" spans="1:11" x14ac:dyDescent="0.3">
      <c r="A103" s="3"/>
      <c r="B103" s="31"/>
      <c r="C103" s="31"/>
      <c r="D103" s="31"/>
      <c r="E103" s="31"/>
      <c r="F103" s="31"/>
      <c r="G103" s="31"/>
      <c r="H103" s="31"/>
      <c r="I103" s="31"/>
      <c r="J103" s="31"/>
      <c r="K103" s="4"/>
    </row>
    <row r="104" spans="1:11" x14ac:dyDescent="0.3">
      <c r="A104" s="3"/>
      <c r="B104" s="31"/>
      <c r="C104" s="31"/>
      <c r="D104" s="31"/>
      <c r="E104" s="31"/>
      <c r="F104" s="31"/>
      <c r="G104" s="31"/>
      <c r="H104" s="31"/>
      <c r="I104" s="31"/>
      <c r="J104" s="31"/>
      <c r="K104" s="4"/>
    </row>
    <row r="105" spans="1:11" x14ac:dyDescent="0.3">
      <c r="A105" s="3"/>
      <c r="B105" s="31"/>
      <c r="C105" s="31"/>
      <c r="D105" s="31"/>
      <c r="E105" s="31"/>
      <c r="F105" s="31"/>
      <c r="G105" s="31"/>
      <c r="H105" s="31"/>
      <c r="I105" s="31"/>
      <c r="J105" s="31"/>
      <c r="K105" s="4"/>
    </row>
    <row r="106" spans="1:11" ht="16.2" thickBot="1" x14ac:dyDescent="0.35">
      <c r="A106" s="7"/>
      <c r="B106" s="8"/>
      <c r="C106" s="8"/>
      <c r="D106" s="8"/>
      <c r="E106" s="8"/>
      <c r="F106" s="8"/>
      <c r="G106" s="8"/>
      <c r="H106" s="8"/>
      <c r="I106" s="8"/>
      <c r="J106" s="8"/>
      <c r="K106" s="9"/>
    </row>
    <row r="108" spans="1:11" ht="16.2" thickBot="1" x14ac:dyDescent="0.35"/>
    <row r="109" spans="1:11" ht="16.2" thickBot="1" x14ac:dyDescent="0.35">
      <c r="A109" s="38" t="s">
        <v>1631</v>
      </c>
      <c r="B109" s="39"/>
      <c r="C109" s="39"/>
      <c r="D109" s="39"/>
      <c r="E109" s="39"/>
      <c r="F109" s="40"/>
    </row>
    <row r="110" spans="1:11" ht="16.2" thickBot="1" x14ac:dyDescent="0.35">
      <c r="A110" s="16" t="s">
        <v>1619</v>
      </c>
      <c r="B110" s="18" t="s">
        <v>1610</v>
      </c>
      <c r="C110" s="31"/>
      <c r="D110" s="31"/>
      <c r="E110" s="31"/>
      <c r="F110" s="4"/>
    </row>
    <row r="111" spans="1:11" x14ac:dyDescent="0.3">
      <c r="A111" s="17" t="s">
        <v>40</v>
      </c>
      <c r="B111" s="20">
        <v>151939.149</v>
      </c>
      <c r="C111" s="31"/>
      <c r="D111" s="31"/>
      <c r="E111" s="31"/>
      <c r="F111" s="4"/>
    </row>
    <row r="112" spans="1:11" x14ac:dyDescent="0.3">
      <c r="A112" s="14" t="s">
        <v>46</v>
      </c>
      <c r="B112" s="21">
        <v>130714.67460000006</v>
      </c>
      <c r="C112" s="31"/>
      <c r="D112" s="31"/>
      <c r="E112" s="31"/>
      <c r="F112" s="4"/>
    </row>
    <row r="113" spans="1:6" x14ac:dyDescent="0.3">
      <c r="A113" s="14" t="s">
        <v>22</v>
      </c>
      <c r="B113" s="21">
        <v>131477.77639999994</v>
      </c>
      <c r="C113" s="31"/>
      <c r="D113" s="31"/>
      <c r="E113" s="31"/>
      <c r="F113" s="4"/>
    </row>
    <row r="114" spans="1:6" ht="16.2" thickBot="1" x14ac:dyDescent="0.35">
      <c r="A114" s="15" t="s">
        <v>16</v>
      </c>
      <c r="B114" s="19">
        <v>787549.89280000131</v>
      </c>
      <c r="C114" s="31"/>
      <c r="D114" s="31"/>
      <c r="E114" s="31"/>
      <c r="F114" s="4"/>
    </row>
    <row r="115" spans="1:6" x14ac:dyDescent="0.3">
      <c r="A115" s="3"/>
      <c r="B115" s="31"/>
      <c r="C115" s="31"/>
      <c r="D115" s="31"/>
      <c r="E115" s="31"/>
      <c r="F115" s="4"/>
    </row>
    <row r="116" spans="1:6" x14ac:dyDescent="0.3">
      <c r="A116" s="3"/>
      <c r="B116" s="31"/>
      <c r="C116" s="31"/>
      <c r="D116" s="31"/>
      <c r="E116" s="31"/>
      <c r="F116" s="4"/>
    </row>
    <row r="117" spans="1:6" x14ac:dyDescent="0.3">
      <c r="A117" s="3"/>
      <c r="B117" s="31"/>
      <c r="C117" s="31"/>
      <c r="D117" s="31"/>
      <c r="E117" s="31"/>
      <c r="F117" s="4"/>
    </row>
    <row r="118" spans="1:6" x14ac:dyDescent="0.3">
      <c r="A118" s="3"/>
      <c r="B118" s="31"/>
      <c r="C118" s="31"/>
      <c r="D118" s="31"/>
      <c r="E118" s="31"/>
      <c r="F118" s="4"/>
    </row>
    <row r="119" spans="1:6" x14ac:dyDescent="0.3">
      <c r="A119" s="3"/>
      <c r="B119" s="31"/>
      <c r="C119" s="31"/>
      <c r="D119" s="31"/>
      <c r="E119" s="31"/>
      <c r="F119" s="4"/>
    </row>
    <row r="120" spans="1:6" ht="16.2" thickBot="1" x14ac:dyDescent="0.35">
      <c r="A120" s="3"/>
      <c r="B120" s="31"/>
      <c r="C120" s="31"/>
      <c r="D120" s="31"/>
      <c r="E120" s="31"/>
      <c r="F120" s="4"/>
    </row>
    <row r="121" spans="1:6" ht="16.2" thickBot="1" x14ac:dyDescent="0.35">
      <c r="A121" s="16" t="s">
        <v>1619</v>
      </c>
      <c r="B121" s="18" t="s">
        <v>1611</v>
      </c>
      <c r="C121" s="31"/>
      <c r="D121" s="31"/>
      <c r="E121" s="31"/>
      <c r="F121" s="4"/>
    </row>
    <row r="122" spans="1:6" x14ac:dyDescent="0.3">
      <c r="A122" s="17" t="s">
        <v>40</v>
      </c>
      <c r="B122" s="32">
        <v>140.29468975069253</v>
      </c>
      <c r="C122" s="31"/>
      <c r="D122" s="31"/>
      <c r="E122" s="31"/>
      <c r="F122" s="4"/>
    </row>
    <row r="123" spans="1:6" x14ac:dyDescent="0.3">
      <c r="A123" s="14" t="s">
        <v>46</v>
      </c>
      <c r="B123" s="33">
        <v>139.80179101604284</v>
      </c>
      <c r="C123" s="31"/>
      <c r="D123" s="31"/>
      <c r="E123" s="31"/>
      <c r="F123" s="4"/>
    </row>
    <row r="124" spans="1:6" x14ac:dyDescent="0.3">
      <c r="A124" s="14" t="s">
        <v>22</v>
      </c>
      <c r="B124" s="33">
        <v>141.67863836206891</v>
      </c>
      <c r="C124" s="31"/>
      <c r="D124" s="31"/>
      <c r="E124" s="31"/>
      <c r="F124" s="4"/>
    </row>
    <row r="125" spans="1:6" ht="16.2" thickBot="1" x14ac:dyDescent="0.35">
      <c r="A125" s="15" t="s">
        <v>16</v>
      </c>
      <c r="B125" s="34">
        <v>141.21389506903375</v>
      </c>
      <c r="C125" s="31"/>
      <c r="D125" s="31"/>
      <c r="E125" s="31"/>
      <c r="F125" s="4"/>
    </row>
    <row r="126" spans="1:6" x14ac:dyDescent="0.3">
      <c r="A126" s="3"/>
      <c r="B126" s="31"/>
      <c r="C126" s="31"/>
      <c r="D126" s="31"/>
      <c r="E126" s="31"/>
      <c r="F126" s="4"/>
    </row>
    <row r="127" spans="1:6" x14ac:dyDescent="0.3">
      <c r="A127" s="3"/>
      <c r="B127" s="31"/>
      <c r="C127" s="31"/>
      <c r="D127" s="31"/>
      <c r="E127" s="31"/>
      <c r="F127" s="4"/>
    </row>
    <row r="128" spans="1:6" x14ac:dyDescent="0.3">
      <c r="A128" s="3"/>
      <c r="B128" s="31"/>
      <c r="C128" s="31"/>
      <c r="D128" s="31"/>
      <c r="E128" s="31"/>
      <c r="F128" s="4"/>
    </row>
    <row r="129" spans="1:6" x14ac:dyDescent="0.3">
      <c r="A129" s="3"/>
      <c r="B129" s="31"/>
      <c r="C129" s="31"/>
      <c r="D129" s="31"/>
      <c r="E129" s="31"/>
      <c r="F129" s="4"/>
    </row>
    <row r="130" spans="1:6" x14ac:dyDescent="0.3">
      <c r="A130" s="3"/>
      <c r="B130" s="31"/>
      <c r="C130" s="31"/>
      <c r="D130" s="31"/>
      <c r="E130" s="31"/>
      <c r="F130" s="4"/>
    </row>
    <row r="131" spans="1:6" x14ac:dyDescent="0.3">
      <c r="A131" s="3"/>
      <c r="B131" s="31"/>
      <c r="C131" s="31"/>
      <c r="D131" s="31"/>
      <c r="E131" s="31"/>
      <c r="F131" s="4"/>
    </row>
    <row r="132" spans="1:6" ht="16.2" thickBot="1" x14ac:dyDescent="0.35">
      <c r="A132" s="3"/>
      <c r="B132" s="31"/>
      <c r="C132" s="31"/>
      <c r="D132" s="31"/>
      <c r="E132" s="31"/>
      <c r="F132" s="4"/>
    </row>
    <row r="133" spans="1:6" ht="16.2" thickBot="1" x14ac:dyDescent="0.35">
      <c r="A133" s="16" t="s">
        <v>1619</v>
      </c>
      <c r="B133" s="18" t="s">
        <v>1630</v>
      </c>
      <c r="C133" s="31"/>
      <c r="D133" s="31"/>
      <c r="E133" s="31"/>
      <c r="F133" s="4"/>
    </row>
    <row r="134" spans="1:6" x14ac:dyDescent="0.3">
      <c r="A134" s="17" t="s">
        <v>40</v>
      </c>
      <c r="B134" s="35">
        <v>1083</v>
      </c>
      <c r="C134" s="31"/>
      <c r="D134" s="31"/>
      <c r="E134" s="31"/>
      <c r="F134" s="4"/>
    </row>
    <row r="135" spans="1:6" x14ac:dyDescent="0.3">
      <c r="A135" s="14" t="s">
        <v>46</v>
      </c>
      <c r="B135" s="36">
        <v>935</v>
      </c>
      <c r="C135" s="31"/>
      <c r="D135" s="31"/>
      <c r="E135" s="31"/>
      <c r="F135" s="4"/>
    </row>
    <row r="136" spans="1:6" x14ac:dyDescent="0.3">
      <c r="A136" s="14" t="s">
        <v>22</v>
      </c>
      <c r="B136" s="36">
        <v>928</v>
      </c>
      <c r="C136" s="31"/>
      <c r="D136" s="31"/>
      <c r="E136" s="31"/>
      <c r="F136" s="4"/>
    </row>
    <row r="137" spans="1:6" ht="16.2" thickBot="1" x14ac:dyDescent="0.35">
      <c r="A137" s="15" t="s">
        <v>16</v>
      </c>
      <c r="B137" s="37">
        <v>5577</v>
      </c>
      <c r="C137" s="31"/>
      <c r="D137" s="31"/>
      <c r="E137" s="31"/>
      <c r="F137" s="4"/>
    </row>
    <row r="138" spans="1:6" x14ac:dyDescent="0.3">
      <c r="A138" s="3"/>
      <c r="B138" s="31"/>
      <c r="C138" s="31"/>
      <c r="D138" s="31"/>
      <c r="E138" s="31"/>
      <c r="F138" s="4"/>
    </row>
    <row r="139" spans="1:6" x14ac:dyDescent="0.3">
      <c r="A139" s="3"/>
      <c r="B139" s="31"/>
      <c r="C139" s="31"/>
      <c r="D139" s="31"/>
      <c r="E139" s="31"/>
      <c r="F139" s="4"/>
    </row>
    <row r="140" spans="1:6" x14ac:dyDescent="0.3">
      <c r="A140" s="3"/>
      <c r="B140" s="31"/>
      <c r="C140" s="31"/>
      <c r="D140" s="31"/>
      <c r="E140" s="31"/>
      <c r="F140" s="4"/>
    </row>
    <row r="141" spans="1:6" x14ac:dyDescent="0.3">
      <c r="A141" s="3"/>
      <c r="B141" s="31"/>
      <c r="C141" s="31"/>
      <c r="D141" s="31"/>
      <c r="E141" s="31"/>
      <c r="F141" s="4"/>
    </row>
    <row r="142" spans="1:6" x14ac:dyDescent="0.3">
      <c r="A142" s="3"/>
      <c r="B142" s="31"/>
      <c r="C142" s="31"/>
      <c r="D142" s="31"/>
      <c r="E142" s="31"/>
      <c r="F142" s="4"/>
    </row>
    <row r="143" spans="1:6" x14ac:dyDescent="0.3">
      <c r="A143" s="3"/>
      <c r="B143" s="31"/>
      <c r="C143" s="31"/>
      <c r="D143" s="31"/>
      <c r="E143" s="31"/>
      <c r="F143" s="4"/>
    </row>
    <row r="144" spans="1:6" x14ac:dyDescent="0.3">
      <c r="A144" s="3"/>
      <c r="B144" s="31"/>
      <c r="C144" s="31"/>
      <c r="D144" s="31"/>
      <c r="E144" s="31"/>
      <c r="F144" s="4"/>
    </row>
    <row r="145" spans="1:6" ht="16.2" thickBot="1" x14ac:dyDescent="0.35">
      <c r="A145" s="7"/>
      <c r="B145" s="8"/>
      <c r="C145" s="8"/>
      <c r="D145" s="8"/>
      <c r="E145" s="8"/>
      <c r="F145" s="9"/>
    </row>
  </sheetData>
  <mergeCells count="8">
    <mergeCell ref="A81:F81"/>
    <mergeCell ref="A94:K94"/>
    <mergeCell ref="A109:F109"/>
    <mergeCell ref="A2:D2"/>
    <mergeCell ref="A11:E11"/>
    <mergeCell ref="A23:E23"/>
    <mergeCell ref="A41:I41"/>
    <mergeCell ref="A63:H6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A6CCE-A6B4-4A46-8500-DB3B57C2D576}">
  <dimension ref="Z24"/>
  <sheetViews>
    <sheetView showGridLines="0" tabSelected="1" zoomScale="64" zoomScaleNormal="64" workbookViewId="0">
      <selection activeCell="AD25" sqref="AD25"/>
    </sheetView>
  </sheetViews>
  <sheetFormatPr defaultRowHeight="15.6" x14ac:dyDescent="0.3"/>
  <sheetData>
    <row r="24" spans="26:26" x14ac:dyDescent="0.3">
      <c r="Z24" t="s">
        <v>1628</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Vivek Thoke</cp:lastModifiedBy>
  <dcterms:created xsi:type="dcterms:W3CDTF">2024-06-23T13:11:17Z</dcterms:created>
  <dcterms:modified xsi:type="dcterms:W3CDTF">2024-12-29T16:08:04Z</dcterms:modified>
</cp:coreProperties>
</file>