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ivek anil\Desktop\"/>
    </mc:Choice>
  </mc:AlternateContent>
  <xr:revisionPtr revIDLastSave="0" documentId="13_ncr:1_{651A2C0B-2C0D-440D-A7F3-00C7DF6CA6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LR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2" l="1"/>
  <c r="C17" i="2"/>
  <c r="C18" i="2" s="1"/>
  <c r="B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D17" i="2" l="1"/>
  <c r="E29" i="2" s="1"/>
  <c r="E17" i="2"/>
  <c r="E27" i="2" s="1"/>
  <c r="F17" i="2"/>
  <c r="E31" i="2" l="1"/>
  <c r="E33" i="2" s="1"/>
</calcChain>
</file>

<file path=xl/sharedStrings.xml><?xml version="1.0" encoding="utf-8"?>
<sst xmlns="http://schemas.openxmlformats.org/spreadsheetml/2006/main" count="12" uniqueCount="12">
  <si>
    <t>Observation</t>
  </si>
  <si>
    <t>xiyi</t>
  </si>
  <si>
    <t>x^2</t>
  </si>
  <si>
    <t>y^2</t>
  </si>
  <si>
    <t>SXX</t>
  </si>
  <si>
    <t>SXY</t>
  </si>
  <si>
    <t>B1</t>
  </si>
  <si>
    <t>summation</t>
  </si>
  <si>
    <t>mean</t>
  </si>
  <si>
    <t>B0</t>
  </si>
  <si>
    <t>Songs(y)</t>
  </si>
  <si>
    <t>Months(x)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</si>
</sst>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0" fontId="4" fillId="3" borderId="3" xfId="0" applyFont="1" applyFill="1" applyBorder="1"/>
    <xf numFmtId="0" fontId="4" fillId="3" borderId="4" xfId="0" applyFont="1" applyFill="1" applyBorder="1"/>
    <xf numFmtId="0" fontId="4" fillId="0" borderId="8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4" fillId="0" borderId="12" xfId="0" applyFont="1" applyBorder="1"/>
    <xf numFmtId="0" fontId="5" fillId="0" borderId="7" xfId="0" applyFont="1" applyBorder="1" applyAlignment="1">
      <alignment horizontal="right"/>
    </xf>
    <xf numFmtId="0" fontId="4" fillId="0" borderId="7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" fillId="5" borderId="1" xfId="2" applyBorder="1"/>
    <xf numFmtId="0" fontId="1" fillId="5" borderId="2" xfId="2" applyBorder="1"/>
    <xf numFmtId="0" fontId="1" fillId="5" borderId="3" xfId="2" applyBorder="1"/>
    <xf numFmtId="0" fontId="1" fillId="5" borderId="4" xfId="2" applyBorder="1"/>
    <xf numFmtId="0" fontId="1" fillId="5" borderId="5" xfId="2" applyBorder="1"/>
    <xf numFmtId="0" fontId="1" fillId="5" borderId="6" xfId="2" applyBorder="1"/>
    <xf numFmtId="0" fontId="1" fillId="4" borderId="1" xfId="1" applyBorder="1"/>
    <xf numFmtId="0" fontId="1" fillId="4" borderId="2" xfId="1" applyBorder="1"/>
    <xf numFmtId="0" fontId="1" fillId="4" borderId="3" xfId="1" applyBorder="1"/>
    <xf numFmtId="0" fontId="1" fillId="4" borderId="4" xfId="1" applyBorder="1"/>
    <xf numFmtId="0" fontId="1" fillId="4" borderId="5" xfId="1" applyBorder="1"/>
    <xf numFmtId="0" fontId="1" fillId="4" borderId="6" xfId="1" applyBorder="1"/>
  </cellXfs>
  <cellStyles count="3">
    <cellStyle name="40% - Accent3" xfId="2" builtinId="39"/>
    <cellStyle name="60% - Accent2" xfId="1" builtinId="36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Sheet1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Copy of Sheet1-style" pivot="0" count="3" xr9:uid="{00000000-0011-0000-FFFF-FFFF01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SLR!$B$2:$B$16</c:f>
              <c:numCache>
                <c:formatCode>General</c:formatCode>
                <c:ptCount val="15"/>
                <c:pt idx="0">
                  <c:v>486</c:v>
                </c:pt>
                <c:pt idx="1">
                  <c:v>747</c:v>
                </c:pt>
                <c:pt idx="2">
                  <c:v>81</c:v>
                </c:pt>
                <c:pt idx="3">
                  <c:v>581</c:v>
                </c:pt>
                <c:pt idx="4">
                  <c:v>117</c:v>
                </c:pt>
                <c:pt idx="5">
                  <c:v>728</c:v>
                </c:pt>
                <c:pt idx="6">
                  <c:v>445</c:v>
                </c:pt>
                <c:pt idx="7">
                  <c:v>128</c:v>
                </c:pt>
                <c:pt idx="8">
                  <c:v>61</c:v>
                </c:pt>
                <c:pt idx="9">
                  <c:v>476</c:v>
                </c:pt>
                <c:pt idx="10">
                  <c:v>35</c:v>
                </c:pt>
                <c:pt idx="11">
                  <c:v>121</c:v>
                </c:pt>
                <c:pt idx="12">
                  <c:v>266</c:v>
                </c:pt>
                <c:pt idx="13">
                  <c:v>126</c:v>
                </c:pt>
                <c:pt idx="14">
                  <c:v>141</c:v>
                </c:pt>
              </c:numCache>
            </c:numRef>
          </c:xVal>
          <c:yVal>
            <c:numRef>
              <c:f>SLR!$C$2:$C$16</c:f>
              <c:numCache>
                <c:formatCode>General</c:formatCode>
                <c:ptCount val="15"/>
                <c:pt idx="0">
                  <c:v>23</c:v>
                </c:pt>
                <c:pt idx="1">
                  <c:v>35</c:v>
                </c:pt>
                <c:pt idx="2">
                  <c:v>2</c:v>
                </c:pt>
                <c:pt idx="3">
                  <c:v>28</c:v>
                </c:pt>
                <c:pt idx="4">
                  <c:v>5</c:v>
                </c:pt>
                <c:pt idx="5">
                  <c:v>32</c:v>
                </c:pt>
                <c:pt idx="6">
                  <c:v>23</c:v>
                </c:pt>
                <c:pt idx="7">
                  <c:v>10</c:v>
                </c:pt>
                <c:pt idx="8">
                  <c:v>4</c:v>
                </c:pt>
                <c:pt idx="9">
                  <c:v>26</c:v>
                </c:pt>
                <c:pt idx="10">
                  <c:v>1</c:v>
                </c:pt>
                <c:pt idx="11">
                  <c:v>8</c:v>
                </c:pt>
                <c:pt idx="12">
                  <c:v>13</c:v>
                </c:pt>
                <c:pt idx="13">
                  <c:v>9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6-4FE5-A21E-2A307F56F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31999"/>
        <c:axId val="1746530271"/>
      </c:scatterChart>
      <c:valAx>
        <c:axId val="175333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30271"/>
        <c:crosses val="autoZero"/>
        <c:crossBetween val="midCat"/>
      </c:valAx>
      <c:valAx>
        <c:axId val="174653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33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21</xdr:row>
      <xdr:rowOff>161925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7</xdr:col>
      <xdr:colOff>79375</xdr:colOff>
      <xdr:row>1</xdr:row>
      <xdr:rowOff>60325</xdr:rowOff>
    </xdr:from>
    <xdr:to>
      <xdr:col>14</xdr:col>
      <xdr:colOff>384175</xdr:colOff>
      <xdr:row>16</xdr:row>
      <xdr:rowOff>41275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0F9E5-DB9E-EB3B-E975-99A57E86E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8" headerRowDxfId="9" totalsRowDxfId="6" headerRowBorderDxfId="8" tableBorderDxfId="7">
  <tableColumns count="6">
    <tableColumn id="1" xr3:uid="{00000000-0010-0000-0100-000001000000}" name="Observation" dataDxfId="5"/>
    <tableColumn id="2" xr3:uid="{00000000-0010-0000-0100-000002000000}" name="Songs(y)" dataDxfId="4"/>
    <tableColumn id="3" xr3:uid="{00000000-0010-0000-0100-000003000000}" name="Months(x)" dataDxfId="3"/>
    <tableColumn id="4" xr3:uid="{00000000-0010-0000-0100-000004000000}" name="xiyi" dataDxfId="2"/>
    <tableColumn id="5" xr3:uid="{00000000-0010-0000-0100-000005000000}" name="x^2" dataDxfId="1"/>
    <tableColumn id="6" xr3:uid="{00000000-0010-0000-0100-000006000000}" name="y^2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0" workbookViewId="0">
      <selection activeCell="K18" sqref="K18"/>
    </sheetView>
  </sheetViews>
  <sheetFormatPr defaultColWidth="14.44140625" defaultRowHeight="15" customHeight="1" x14ac:dyDescent="0.3"/>
  <cols>
    <col min="1" max="1" width="13.21875" customWidth="1"/>
    <col min="2" max="2" width="19.21875" customWidth="1"/>
    <col min="3" max="3" width="20.77734375" customWidth="1"/>
    <col min="4" max="5" width="8.77734375" customWidth="1"/>
    <col min="6" max="6" width="13.21875" customWidth="1"/>
    <col min="7" max="26" width="8.77734375" customWidth="1"/>
  </cols>
  <sheetData>
    <row r="1" spans="1:26" ht="14.4" x14ac:dyDescent="0.3">
      <c r="A1" s="5" t="s">
        <v>0</v>
      </c>
      <c r="B1" s="6" t="s">
        <v>10</v>
      </c>
      <c r="C1" s="6" t="s">
        <v>11</v>
      </c>
      <c r="D1" s="6" t="s">
        <v>1</v>
      </c>
      <c r="E1" s="6" t="s">
        <v>2</v>
      </c>
      <c r="F1" s="7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8">
        <v>1</v>
      </c>
      <c r="B2" s="9">
        <v>486</v>
      </c>
      <c r="C2" s="9">
        <v>23</v>
      </c>
      <c r="D2" s="10">
        <f t="shared" ref="D2:D16" si="0">B2*C2</f>
        <v>11178</v>
      </c>
      <c r="E2" s="10">
        <f t="shared" ref="E2:E16" si="1">C2*C2</f>
        <v>529</v>
      </c>
      <c r="F2" s="11">
        <f t="shared" ref="F2:F16" si="2">B2*B2</f>
        <v>236196</v>
      </c>
    </row>
    <row r="3" spans="1:26" ht="14.4" x14ac:dyDescent="0.3">
      <c r="A3" s="8">
        <v>2</v>
      </c>
      <c r="B3" s="9">
        <v>747</v>
      </c>
      <c r="C3" s="9">
        <v>35</v>
      </c>
      <c r="D3" s="10">
        <f t="shared" si="0"/>
        <v>26145</v>
      </c>
      <c r="E3" s="10">
        <f t="shared" si="1"/>
        <v>1225</v>
      </c>
      <c r="F3" s="11">
        <f t="shared" si="2"/>
        <v>558009</v>
      </c>
    </row>
    <row r="4" spans="1:26" ht="14.4" x14ac:dyDescent="0.3">
      <c r="A4" s="8">
        <v>3</v>
      </c>
      <c r="B4" s="9">
        <v>81</v>
      </c>
      <c r="C4" s="9">
        <v>2</v>
      </c>
      <c r="D4" s="10">
        <f t="shared" si="0"/>
        <v>162</v>
      </c>
      <c r="E4" s="10">
        <f t="shared" si="1"/>
        <v>4</v>
      </c>
      <c r="F4" s="11">
        <f t="shared" si="2"/>
        <v>6561</v>
      </c>
      <c r="G4" s="4"/>
    </row>
    <row r="5" spans="1:26" ht="14.4" x14ac:dyDescent="0.3">
      <c r="A5" s="8">
        <v>4</v>
      </c>
      <c r="B5" s="9">
        <v>581</v>
      </c>
      <c r="C5" s="9">
        <v>28</v>
      </c>
      <c r="D5" s="10">
        <f t="shared" si="0"/>
        <v>16268</v>
      </c>
      <c r="E5" s="10">
        <f t="shared" si="1"/>
        <v>784</v>
      </c>
      <c r="F5" s="11">
        <f t="shared" si="2"/>
        <v>337561</v>
      </c>
    </row>
    <row r="6" spans="1:26" ht="14.4" x14ac:dyDescent="0.3">
      <c r="A6" s="8">
        <v>5</v>
      </c>
      <c r="B6" s="9">
        <v>117</v>
      </c>
      <c r="C6" s="9">
        <v>5</v>
      </c>
      <c r="D6" s="10">
        <f t="shared" si="0"/>
        <v>585</v>
      </c>
      <c r="E6" s="10">
        <f t="shared" si="1"/>
        <v>25</v>
      </c>
      <c r="F6" s="11">
        <f t="shared" si="2"/>
        <v>13689</v>
      </c>
    </row>
    <row r="7" spans="1:26" ht="14.4" x14ac:dyDescent="0.3">
      <c r="A7" s="8">
        <v>6</v>
      </c>
      <c r="B7" s="9">
        <v>728</v>
      </c>
      <c r="C7" s="9">
        <v>32</v>
      </c>
      <c r="D7" s="10">
        <f t="shared" si="0"/>
        <v>23296</v>
      </c>
      <c r="E7" s="10">
        <f t="shared" si="1"/>
        <v>1024</v>
      </c>
      <c r="F7" s="11">
        <f t="shared" si="2"/>
        <v>529984</v>
      </c>
    </row>
    <row r="8" spans="1:26" ht="14.4" x14ac:dyDescent="0.3">
      <c r="A8" s="8">
        <v>7</v>
      </c>
      <c r="B8" s="9">
        <v>445</v>
      </c>
      <c r="C8" s="9">
        <v>23</v>
      </c>
      <c r="D8" s="10">
        <f t="shared" si="0"/>
        <v>10235</v>
      </c>
      <c r="E8" s="10">
        <f t="shared" si="1"/>
        <v>529</v>
      </c>
      <c r="F8" s="11">
        <f t="shared" si="2"/>
        <v>198025</v>
      </c>
    </row>
    <row r="9" spans="1:26" ht="14.4" x14ac:dyDescent="0.3">
      <c r="A9" s="8">
        <v>8</v>
      </c>
      <c r="B9" s="9">
        <v>128</v>
      </c>
      <c r="C9" s="9">
        <v>10</v>
      </c>
      <c r="D9" s="10">
        <f t="shared" si="0"/>
        <v>1280</v>
      </c>
      <c r="E9" s="10">
        <f t="shared" si="1"/>
        <v>100</v>
      </c>
      <c r="F9" s="11">
        <f t="shared" si="2"/>
        <v>16384</v>
      </c>
    </row>
    <row r="10" spans="1:26" ht="14.4" x14ac:dyDescent="0.3">
      <c r="A10" s="8">
        <v>9</v>
      </c>
      <c r="B10" s="9">
        <v>61</v>
      </c>
      <c r="C10" s="9">
        <v>4</v>
      </c>
      <c r="D10" s="10">
        <f t="shared" si="0"/>
        <v>244</v>
      </c>
      <c r="E10" s="10">
        <f t="shared" si="1"/>
        <v>16</v>
      </c>
      <c r="F10" s="11">
        <f t="shared" si="2"/>
        <v>3721</v>
      </c>
    </row>
    <row r="11" spans="1:26" ht="14.4" x14ac:dyDescent="0.3">
      <c r="A11" s="8">
        <v>10</v>
      </c>
      <c r="B11" s="9">
        <v>476</v>
      </c>
      <c r="C11" s="9">
        <v>26</v>
      </c>
      <c r="D11" s="10">
        <f t="shared" si="0"/>
        <v>12376</v>
      </c>
      <c r="E11" s="10">
        <f t="shared" si="1"/>
        <v>676</v>
      </c>
      <c r="F11" s="11">
        <f t="shared" si="2"/>
        <v>226576</v>
      </c>
    </row>
    <row r="12" spans="1:26" ht="14.4" x14ac:dyDescent="0.3">
      <c r="A12" s="8">
        <v>11</v>
      </c>
      <c r="B12" s="9">
        <v>35</v>
      </c>
      <c r="C12" s="9">
        <v>1</v>
      </c>
      <c r="D12" s="10">
        <f t="shared" si="0"/>
        <v>35</v>
      </c>
      <c r="E12" s="10">
        <f t="shared" si="1"/>
        <v>1</v>
      </c>
      <c r="F12" s="11">
        <f t="shared" si="2"/>
        <v>1225</v>
      </c>
    </row>
    <row r="13" spans="1:26" ht="14.4" x14ac:dyDescent="0.3">
      <c r="A13" s="8">
        <v>12</v>
      </c>
      <c r="B13" s="9">
        <v>121</v>
      </c>
      <c r="C13" s="9">
        <v>8</v>
      </c>
      <c r="D13" s="10">
        <f t="shared" si="0"/>
        <v>968</v>
      </c>
      <c r="E13" s="10">
        <f t="shared" si="1"/>
        <v>64</v>
      </c>
      <c r="F13" s="11">
        <f t="shared" si="2"/>
        <v>14641</v>
      </c>
    </row>
    <row r="14" spans="1:26" ht="14.4" x14ac:dyDescent="0.3">
      <c r="A14" s="8">
        <v>13</v>
      </c>
      <c r="B14" s="9">
        <v>266</v>
      </c>
      <c r="C14" s="9">
        <v>13</v>
      </c>
      <c r="D14" s="10">
        <f t="shared" si="0"/>
        <v>3458</v>
      </c>
      <c r="E14" s="10">
        <f t="shared" si="1"/>
        <v>169</v>
      </c>
      <c r="F14" s="11">
        <f t="shared" si="2"/>
        <v>70756</v>
      </c>
    </row>
    <row r="15" spans="1:26" ht="14.4" x14ac:dyDescent="0.3">
      <c r="A15" s="8">
        <v>14</v>
      </c>
      <c r="B15" s="9">
        <v>126</v>
      </c>
      <c r="C15" s="9">
        <v>9</v>
      </c>
      <c r="D15" s="10">
        <f t="shared" si="0"/>
        <v>1134</v>
      </c>
      <c r="E15" s="10">
        <f t="shared" si="1"/>
        <v>81</v>
      </c>
      <c r="F15" s="11">
        <f t="shared" si="2"/>
        <v>15876</v>
      </c>
    </row>
    <row r="16" spans="1:26" ht="14.4" x14ac:dyDescent="0.3">
      <c r="A16" s="8">
        <v>15</v>
      </c>
      <c r="B16" s="9">
        <v>141</v>
      </c>
      <c r="C16" s="9">
        <v>5</v>
      </c>
      <c r="D16" s="10">
        <f t="shared" si="0"/>
        <v>705</v>
      </c>
      <c r="E16" s="10">
        <f t="shared" si="1"/>
        <v>25</v>
      </c>
      <c r="F16" s="11">
        <f t="shared" si="2"/>
        <v>19881</v>
      </c>
    </row>
    <row r="17" spans="1:6" ht="14.4" x14ac:dyDescent="0.3">
      <c r="A17" s="8" t="s">
        <v>7</v>
      </c>
      <c r="B17" s="10">
        <f t="shared" ref="B17:F17" si="3">SUM(B2:B16)</f>
        <v>4539</v>
      </c>
      <c r="C17" s="10">
        <f t="shared" si="3"/>
        <v>224</v>
      </c>
      <c r="D17" s="10">
        <f t="shared" si="3"/>
        <v>108069</v>
      </c>
      <c r="E17" s="10">
        <f t="shared" si="3"/>
        <v>5252</v>
      </c>
      <c r="F17" s="11">
        <f t="shared" si="3"/>
        <v>2249085</v>
      </c>
    </row>
    <row r="18" spans="1:6" ht="14.4" x14ac:dyDescent="0.3">
      <c r="A18" s="12" t="s">
        <v>8</v>
      </c>
      <c r="B18" s="13">
        <f>AVERAGE(B2:B16)</f>
        <v>302.60000000000002</v>
      </c>
      <c r="C18" s="13">
        <f>C17/15</f>
        <v>14.933333333333334</v>
      </c>
      <c r="D18" s="13"/>
      <c r="E18" s="13"/>
      <c r="F18" s="14"/>
    </row>
    <row r="19" spans="1:6" ht="14.4" x14ac:dyDescent="0.3"/>
    <row r="20" spans="1:6" ht="14.4" x14ac:dyDescent="0.3"/>
    <row r="21" spans="1:6" ht="15.75" customHeight="1" x14ac:dyDescent="0.3"/>
    <row r="22" spans="1:6" ht="15.75" customHeight="1" x14ac:dyDescent="0.3"/>
    <row r="23" spans="1:6" ht="15.75" customHeight="1" x14ac:dyDescent="0.3"/>
    <row r="24" spans="1:6" ht="15.75" customHeight="1" x14ac:dyDescent="0.3"/>
    <row r="25" spans="1:6" ht="15.75" customHeight="1" x14ac:dyDescent="0.3"/>
    <row r="26" spans="1:6" ht="15.75" customHeight="1" thickBot="1" x14ac:dyDescent="0.35"/>
    <row r="27" spans="1:6" ht="15.75" customHeight="1" x14ac:dyDescent="0.3">
      <c r="D27" s="15" t="s">
        <v>4</v>
      </c>
      <c r="E27" s="16">
        <f>(E17-(C17^2/15))</f>
        <v>1906.9333333333334</v>
      </c>
    </row>
    <row r="28" spans="1:6" ht="15.75" customHeight="1" x14ac:dyDescent="0.3">
      <c r="D28" s="17"/>
      <c r="E28" s="18"/>
    </row>
    <row r="29" spans="1:6" ht="15.75" customHeight="1" thickBot="1" x14ac:dyDescent="0.35">
      <c r="D29" s="19" t="s">
        <v>5</v>
      </c>
      <c r="E29" s="20">
        <f>D17-((C17*B17)/15)</f>
        <v>40286.600000000006</v>
      </c>
    </row>
    <row r="30" spans="1:6" ht="15.75" customHeight="1" thickBot="1" x14ac:dyDescent="0.35">
      <c r="D30" s="2"/>
      <c r="E30" s="3"/>
    </row>
    <row r="31" spans="1:6" ht="15.75" customHeight="1" x14ac:dyDescent="0.3">
      <c r="D31" s="21" t="s">
        <v>6</v>
      </c>
      <c r="E31" s="22">
        <f>E29/E27</f>
        <v>21.126380925744652</v>
      </c>
    </row>
    <row r="32" spans="1:6" ht="15.75" customHeight="1" x14ac:dyDescent="0.3">
      <c r="D32" s="23"/>
      <c r="E32" s="24"/>
    </row>
    <row r="33" spans="4:5" ht="15.75" customHeight="1" thickBot="1" x14ac:dyDescent="0.35">
      <c r="D33" s="25" t="s">
        <v>9</v>
      </c>
      <c r="E33" s="26">
        <f>B18-E31*C18</f>
        <v>-12.887288491120103</v>
      </c>
    </row>
    <row r="34" spans="4:5" ht="15.75" customHeight="1" x14ac:dyDescent="0.3"/>
    <row r="35" spans="4:5" ht="15.75" customHeight="1" x14ac:dyDescent="0.3"/>
    <row r="36" spans="4:5" ht="15.75" customHeight="1" x14ac:dyDescent="0.3"/>
    <row r="37" spans="4:5" ht="15.75" customHeight="1" x14ac:dyDescent="0.3"/>
    <row r="38" spans="4:5" ht="15.75" customHeight="1" x14ac:dyDescent="0.3"/>
    <row r="39" spans="4:5" ht="15.75" customHeight="1" x14ac:dyDescent="0.3"/>
    <row r="40" spans="4:5" ht="15.75" customHeight="1" x14ac:dyDescent="0.3"/>
    <row r="41" spans="4:5" ht="15.75" customHeight="1" x14ac:dyDescent="0.3"/>
    <row r="42" spans="4:5" ht="15.75" customHeight="1" x14ac:dyDescent="0.3"/>
    <row r="43" spans="4:5" ht="15.75" customHeight="1" x14ac:dyDescent="0.3"/>
    <row r="44" spans="4:5" ht="15.75" customHeight="1" x14ac:dyDescent="0.3"/>
    <row r="45" spans="4:5" ht="15.75" customHeight="1" x14ac:dyDescent="0.3"/>
    <row r="46" spans="4:5" ht="15.75" customHeight="1" x14ac:dyDescent="0.3"/>
    <row r="47" spans="4:5" ht="15.75" customHeight="1" x14ac:dyDescent="0.3"/>
    <row r="48" spans="4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D73B-98C3-42D5-A96E-901D4D112E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vivek_anil999@outlook.com</cp:lastModifiedBy>
  <dcterms:modified xsi:type="dcterms:W3CDTF">2024-04-02T12:26:58Z</dcterms:modified>
</cp:coreProperties>
</file>