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Data Analyst\"/>
    </mc:Choice>
  </mc:AlternateContent>
  <xr:revisionPtr revIDLastSave="0" documentId="13_ncr:1_{F7AED947-E74D-43D2-ADFB-F67FDA606835}" xr6:coauthVersionLast="47" xr6:coauthVersionMax="47" xr10:uidLastSave="{00000000-0000-0000-0000-000000000000}"/>
  <bookViews>
    <workbookView xWindow="-120" yWindow="-120" windowWidth="29040" windowHeight="15720" activeTab="1" xr2:uid="{F8420BDF-C08E-4FBB-891B-F574F63AC6D0}"/>
  </bookViews>
  <sheets>
    <sheet name="Sheets Design" sheetId="2" r:id="rId1"/>
    <sheet name="Dashboard" sheetId="3" r:id="rId2"/>
    <sheet name="BlinkIT Grocery Data" sheetId="1" r:id="rId3"/>
  </sheets>
  <definedNames>
    <definedName name="_xlchart.v2.0" hidden="1">'Sheets Design'!$D$89:$D$91</definedName>
    <definedName name="_xlchart.v2.1" hidden="1">'Sheets Design'!$E$88</definedName>
    <definedName name="_xlchart.v2.2" hidden="1">'Sheets Design'!$E$89:$E$91</definedName>
    <definedName name="_xlchart.v2.3" hidden="1">'Sheets Design'!$D$89:$D$91</definedName>
    <definedName name="_xlchart.v2.4" hidden="1">'Sheets Design'!$E$88</definedName>
    <definedName name="_xlchart.v2.5" hidden="1">'Sheets Design'!$E$89:$E$91</definedName>
    <definedName name="_xlchart.v2.6" hidden="1">'Sheets Design'!$D$89:$D$91</definedName>
    <definedName name="_xlchart.v2.7" hidden="1">'Sheets Design'!$E$88</definedName>
    <definedName name="_xlchart.v2.8" hidden="1">'Sheets Design'!$E$89:$E$91</definedName>
    <definedName name="Slicer_Item_Type">#N/A</definedName>
    <definedName name="Slicer_Outlet_Location_Type">#N/A</definedName>
    <definedName name="Slicer_Outlet_Size">#N/A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0" i="2" l="1"/>
  <c r="D91" i="2"/>
  <c r="D89" i="2"/>
  <c r="E90" i="2"/>
  <c r="E91" i="2"/>
  <c r="E89" i="2"/>
  <c r="D7" i="2"/>
  <c r="C7" i="2"/>
  <c r="B7" i="2"/>
  <c r="A7" i="2"/>
</calcChain>
</file>

<file path=xl/sharedStrings.xml><?xml version="1.0" encoding="utf-8"?>
<sst xmlns="http://schemas.openxmlformats.org/spreadsheetml/2006/main" count="59761" uniqueCount="1633">
  <si>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</si>
  <si>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</si>
  <si>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</si>
  <si>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</si>
  <si>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</si>
  <si>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</si>
  <si>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</si>
  <si>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</si>
  <si>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</si>
  <si>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</si>
  <si>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</si>
  <si>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</si>
  <si>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</si>
  <si>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</si>
  <si>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</si>
  <si>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</si>
  <si>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</si>
  <si>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</si>
  <si>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</si>
  <si>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</si>
  <si>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</si>
  <si>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</si>
  <si>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</si>
  <si>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</si>
  <si>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</si>
  <si>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</si>
  <si>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</si>
  <si>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</si>
  <si>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</si>
  <si>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</si>
  <si>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</si>
  <si>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</si>
  <si>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</si>
  <si>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</si>
  <si>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</si>
  <si>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</si>
  <si>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</si>
  <si>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</si>
  <si>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</si>
  <si>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</si>
  <si>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</si>
  <si>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</si>
  <si>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</si>
  <si>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</si>
  <si>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</si>
  <si>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</si>
  <si>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</si>
  <si>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</si>
  <si>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</si>
  <si>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</si>
  <si>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</si>
  <si>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</si>
  <si>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</si>
  <si>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</si>
  <si>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</si>
  <si>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</si>
  <si>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</si>
  <si>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</si>
  <si>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</si>
  <si>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</si>
  <si>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</si>
  <si>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</si>
  <si>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</si>
  <si>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</si>
  <si>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</si>
  <si>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</si>
  <si>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</si>
  <si>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</si>
  <si>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</si>
  <si>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</si>
  <si>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</si>
  <si>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</si>
  <si>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</si>
  <si>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</si>
  <si>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</si>
  <si>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</si>
  <si>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</si>
  <si>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</si>
  <si>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</si>
  <si>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</si>
  <si>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</si>
  <si>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</si>
  <si>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</si>
  <si>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</si>
  <si>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</si>
  <si>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</si>
  <si>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</si>
  <si>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</si>
  <si>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</si>
  <si>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</si>
  <si>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</si>
  <si>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</si>
  <si>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</si>
  <si>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</si>
  <si>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</si>
  <si>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</si>
  <si>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</si>
  <si>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</si>
  <si>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</si>
  <si>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</si>
  <si>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</si>
  <si>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</si>
  <si>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</si>
  <si>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</si>
  <si>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</si>
  <si>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</si>
  <si>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</si>
  <si>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</si>
  <si>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</si>
  <si>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</si>
  <si>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</si>
  <si>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</si>
  <si>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</si>
  <si>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</si>
  <si>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</si>
  <si>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</si>
  <si>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</si>
  <si>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</si>
  <si>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</si>
  <si>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</si>
  <si>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</si>
  <si>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</si>
  <si>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</si>
  <si>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</si>
  <si>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</si>
  <si>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</si>
  <si>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</si>
  <si>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</si>
  <si>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</si>
  <si>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</si>
  <si>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</si>
  <si>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</si>
  <si>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</si>
  <si>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</si>
  <si>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</si>
  <si>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</si>
  <si>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</si>
  <si>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</si>
  <si>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</si>
  <si>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</si>
  <si>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</si>
  <si>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</si>
  <si>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</si>
  <si>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</si>
  <si>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</si>
  <si>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</si>
  <si>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</si>
  <si>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</si>
  <si>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</si>
  <si>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</si>
  <si>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</si>
  <si>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</si>
  <si>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</si>
  <si>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</si>
  <si>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</si>
  <si>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</si>
  <si>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</si>
  <si>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</si>
  <si>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</si>
  <si>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</si>
  <si>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</si>
  <si>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</si>
  <si>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</si>
  <si>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</si>
  <si>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</si>
  <si>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</si>
  <si>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</si>
  <si>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</si>
  <si>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</si>
  <si>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</si>
  <si>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</si>
  <si>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</si>
  <si>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</si>
  <si>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</si>
  <si>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</si>
  <si>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</si>
  <si>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</si>
  <si>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</si>
  <si>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</si>
  <si>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</si>
  <si>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</si>
  <si>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</si>
  <si>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</si>
  <si>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</si>
  <si>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</si>
  <si>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</si>
  <si>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</si>
  <si>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</si>
  <si>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</si>
  <si>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</si>
  <si>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</si>
  <si>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</si>
  <si>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</si>
  <si>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</si>
  <si>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</si>
  <si>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</si>
  <si>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</si>
  <si>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</si>
  <si>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</si>
  <si>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</si>
  <si>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</si>
  <si>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</si>
  <si>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</si>
  <si>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</si>
  <si>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</si>
  <si>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</si>
  <si>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</si>
  <si>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</si>
  <si>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</si>
  <si>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</si>
  <si>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</si>
  <si>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</si>
  <si>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</si>
  <si>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</si>
  <si>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</si>
  <si>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</si>
  <si>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</si>
  <si>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</si>
  <si>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</si>
  <si>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</si>
  <si>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</si>
  <si>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</si>
  <si>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</si>
  <si>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</si>
  <si>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</si>
  <si>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</si>
  <si>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</si>
  <si>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</si>
  <si>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</si>
  <si>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</si>
  <si>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</si>
  <si>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</si>
  <si>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</si>
  <si>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</si>
  <si>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</si>
  <si>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</si>
  <si>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</si>
  <si>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</si>
  <si>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</si>
  <si>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</si>
  <si>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</si>
  <si>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</si>
  <si>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</si>
  <si>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</si>
  <si>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</si>
  <si>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</si>
  <si>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</si>
  <si>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</si>
  <si>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</si>
  <si>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</si>
  <si>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</si>
  <si>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</si>
  <si>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</si>
  <si>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</si>
  <si>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</si>
  <si>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</si>
  <si>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</si>
  <si>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</si>
  <si>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</si>
  <si>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</si>
  <si>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</si>
  <si>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</si>
  <si>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</si>
  <si>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</si>
  <si>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</si>
  <si>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</si>
  <si>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</si>
  <si>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</si>
  <si>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</si>
  <si>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</si>
  <si>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</si>
  <si>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</si>
  <si>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</si>
  <si>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</si>
  <si>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</si>
  <si>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</si>
  <si>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</si>
  <si>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</si>
  <si>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</si>
  <si>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</si>
  <si>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</si>
  <si>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</si>
  <si>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</si>
  <si>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</si>
  <si>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</si>
  <si>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</si>
  <si>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</si>
  <si>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</si>
  <si>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</si>
  <si>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</si>
  <si>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</si>
  <si>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</si>
  <si>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</si>
  <si>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</si>
  <si>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</si>
  <si>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</si>
  <si>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</si>
  <si>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</si>
  <si>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</si>
  <si>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</si>
  <si>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</si>
  <si>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</si>
  <si>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</si>
  <si>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</si>
  <si>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</si>
  <si>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</si>
  <si>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</si>
  <si>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</si>
  <si>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</si>
  <si>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</si>
  <si>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</si>
  <si>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</si>
  <si>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</si>
  <si>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</si>
  <si>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</si>
  <si>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</si>
  <si>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</si>
  <si>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</si>
  <si>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</si>
  <si>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</si>
  <si>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</si>
  <si>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</si>
  <si>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</si>
  <si>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</si>
  <si>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</si>
  <si>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</si>
  <si>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</si>
  <si>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</si>
  <si>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</si>
  <si>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</si>
  <si>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</si>
  <si>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</si>
  <si>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</si>
  <si>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</si>
  <si>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</si>
  <si>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</si>
  <si>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</si>
  <si>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</si>
  <si>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</si>
  <si>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</si>
  <si>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</si>
  <si>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</si>
  <si>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</si>
  <si>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</si>
  <si>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</si>
  <si>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</si>
  <si>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</si>
  <si>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</si>
  <si>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</si>
  <si>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</si>
  <si>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</si>
  <si>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</si>
  <si>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</si>
  <si>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</si>
  <si>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</si>
  <si>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</si>
  <si>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</si>
  <si>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</si>
  <si>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</si>
  <si>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</si>
  <si>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</si>
  <si>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</si>
  <si>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</si>
  <si>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</si>
  <si>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</si>
  <si>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</si>
  <si>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</si>
  <si>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</si>
  <si>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</si>
  <si>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</si>
  <si>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</si>
  <si>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</si>
  <si>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</si>
  <si>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</si>
  <si>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</si>
  <si>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</si>
  <si>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</si>
  <si>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</si>
  <si>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</si>
  <si>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</si>
  <si>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</si>
  <si>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</si>
  <si>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</si>
  <si>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</si>
  <si>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</si>
  <si>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</si>
  <si>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</si>
  <si>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</si>
  <si>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</si>
  <si>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</si>
  <si>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</si>
  <si>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</si>
  <si>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</si>
  <si>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</si>
  <si>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</si>
  <si>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</si>
  <si>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</si>
  <si>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</si>
  <si>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</si>
  <si>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</si>
  <si>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</si>
  <si>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</si>
  <si>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</si>
  <si>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</si>
  <si>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</si>
  <si>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</si>
  <si>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</si>
  <si>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</si>
  <si>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</si>
  <si>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</si>
  <si>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</si>
  <si>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</si>
  <si>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</si>
  <si>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</si>
  <si>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</si>
  <si>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</si>
  <si>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</si>
  <si>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</si>
  <si>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</si>
  <si>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</si>
  <si>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</si>
  <si>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</si>
  <si>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</si>
  <si>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</si>
  <si>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</si>
  <si>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</si>
  <si>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</si>
  <si>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</si>
  <si>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</si>
  <si>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</si>
  <si>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</si>
  <si>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</si>
  <si>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</si>
  <si>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</si>
  <si>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</si>
  <si>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</si>
  <si>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</si>
  <si>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</si>
  <si>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</si>
  <si>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</si>
  <si>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</si>
  <si>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</si>
  <si>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</si>
  <si>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</si>
  <si>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</si>
  <si>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</si>
  <si>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</si>
  <si>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</si>
  <si>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</si>
  <si>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</si>
  <si>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</si>
  <si>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</si>
  <si>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</si>
  <si>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</si>
  <si>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</si>
  <si>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</si>
  <si>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</si>
  <si>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</si>
  <si>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</si>
  <si>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</si>
  <si>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</si>
  <si>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</si>
  <si>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</si>
  <si>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</si>
  <si>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</si>
  <si>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</si>
  <si>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</si>
  <si>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</si>
  <si>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</si>
  <si>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</si>
  <si>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</si>
  <si>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</si>
  <si>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</si>
  <si>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</si>
  <si>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</si>
  <si>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</si>
  <si>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</si>
  <si>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</si>
  <si>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</si>
  <si>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</si>
  <si>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</si>
  <si>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</si>
  <si>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</si>
  <si>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</si>
  <si>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</si>
  <si>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</si>
  <si>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</si>
  <si>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</si>
  <si>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</si>
  <si>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</si>
  <si>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</si>
  <si>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</si>
  <si>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</si>
  <si>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</si>
  <si>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</si>
  <si>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</si>
  <si>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</si>
  <si>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</si>
  <si>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</si>
  <si>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</si>
  <si>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</si>
  <si>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</si>
  <si>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</si>
  <si>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</si>
  <si>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</si>
  <si>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</si>
  <si>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</si>
  <si>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</si>
  <si>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</si>
  <si>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</si>
  <si>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</si>
  <si>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</si>
  <si>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</si>
  <si>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</si>
  <si>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</si>
  <si>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</si>
  <si>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</si>
  <si>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</si>
  <si>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</si>
  <si>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</si>
  <si>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</si>
  <si>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</si>
  <si>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</si>
  <si>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</si>
  <si>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</si>
  <si>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</si>
  <si>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</si>
  <si>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</si>
  <si>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</si>
  <si>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</si>
  <si>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</si>
  <si>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</si>
  <si>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</si>
  <si>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</si>
  <si>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</si>
  <si>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</si>
  <si>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</si>
  <si>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</si>
  <si>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</si>
  <si>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</si>
  <si>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</si>
  <si>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</si>
  <si>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</si>
  <si>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</si>
  <si>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</si>
  <si>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</si>
  <si>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</si>
  <si>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</si>
  <si>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</si>
  <si>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</si>
  <si>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</si>
  <si>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</si>
  <si>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</si>
  <si>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</si>
  <si>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</si>
  <si>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</si>
  <si>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</si>
  <si>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</si>
  <si>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</si>
  <si>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</si>
  <si>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</si>
  <si>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</si>
  <si>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</si>
  <si>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</si>
  <si>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</si>
  <si>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</si>
  <si>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</si>
  <si>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</si>
  <si>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</si>
  <si>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</si>
  <si>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</si>
  <si>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</si>
  <si>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</si>
  <si>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</si>
  <si>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</si>
  <si>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</si>
  <si>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</si>
  <si>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</si>
  <si>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</si>
  <si>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</si>
  <si>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</si>
  <si>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</si>
  <si>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</si>
  <si>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</si>
  <si>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</si>
  <si>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</si>
  <si>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</si>
  <si>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</si>
  <si>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</si>
  <si>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</si>
  <si>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</si>
  <si>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</si>
  <si>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</si>
  <si>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</si>
  <si>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</si>
  <si>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</si>
  <si>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</si>
  <si>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</si>
  <si>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</si>
  <si>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</si>
  <si>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</si>
  <si>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</si>
  <si>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</si>
  <si>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</si>
  <si>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</si>
  <si>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</si>
  <si>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</si>
  <si>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</si>
  <si>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</si>
  <si>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</si>
  <si>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</si>
  <si>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</si>
  <si>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</si>
  <si>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</si>
  <si>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</si>
  <si>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</si>
  <si>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</si>
  <si>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</si>
  <si>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</si>
  <si>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</si>
  <si>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</si>
  <si>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</si>
  <si>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</si>
  <si>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</si>
  <si>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</si>
  <si>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</si>
  <si>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</si>
  <si>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</si>
  <si>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</si>
  <si>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</si>
  <si>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</si>
  <si>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</si>
  <si>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</si>
  <si>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</si>
  <si>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</si>
  <si>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</si>
  <si>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</si>
  <si>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</si>
  <si>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</si>
  <si>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</si>
  <si>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</si>
  <si>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</si>
  <si>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</si>
  <si>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</si>
  <si>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</si>
  <si>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</si>
  <si>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</si>
  <si>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</si>
  <si>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</si>
  <si>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</si>
  <si>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</si>
  <si>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</si>
  <si>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</si>
  <si>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</si>
  <si>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</si>
  <si>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</si>
  <si>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</si>
  <si>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</si>
  <si>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</si>
  <si>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</si>
  <si>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</si>
  <si>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</si>
  <si>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</si>
  <si>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</si>
  <si>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</si>
  <si>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</si>
  <si>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</si>
  <si>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</si>
  <si>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</si>
  <si>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</si>
  <si>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</si>
  <si>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</si>
  <si>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</si>
  <si>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</si>
  <si>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</si>
  <si>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</si>
  <si>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</si>
  <si>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</si>
  <si>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</si>
  <si>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</si>
  <si>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</si>
  <si>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</si>
  <si>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</si>
  <si>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</si>
  <si>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</si>
  <si>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</si>
  <si>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</si>
  <si>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</si>
  <si>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</si>
  <si>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</si>
  <si>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</si>
  <si>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</si>
  <si>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</si>
  <si>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</si>
  <si>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</si>
  <si>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</si>
  <si>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</si>
  <si>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</si>
  <si>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</si>
  <si>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</si>
  <si>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</si>
  <si>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</si>
  <si>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</si>
  <si>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</si>
  <si>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</si>
  <si>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</si>
  <si>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</si>
  <si>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</si>
  <si>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</si>
  <si>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</si>
  <si>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</si>
  <si>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</si>
  <si>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</si>
  <si>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</si>
  <si>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</si>
  <si>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</si>
  <si>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</si>
  <si>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</si>
  <si>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</si>
  <si>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</si>
  <si>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</si>
  <si>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</si>
  <si>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</si>
  <si>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</si>
  <si>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</si>
  <si>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</si>
  <si>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</si>
  <si>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</si>
  <si>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</si>
  <si>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</si>
  <si>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</si>
  <si>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</si>
  <si>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</si>
  <si>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</si>
  <si>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</si>
  <si>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</si>
  <si>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</si>
  <si>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</si>
  <si>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</si>
  <si>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</si>
  <si>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</si>
  <si>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</si>
  <si>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</si>
  <si>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</si>
  <si>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</si>
  <si>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</si>
  <si>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</si>
  <si>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</si>
  <si>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</si>
  <si>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</si>
  <si>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</si>
  <si>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</si>
  <si>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</si>
  <si>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</si>
  <si>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</si>
  <si>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</si>
  <si>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</si>
  <si>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</si>
  <si>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</si>
  <si>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</si>
  <si>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</si>
  <si>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</si>
  <si>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</si>
  <si>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</si>
  <si>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</si>
  <si>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</si>
  <si>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</si>
  <si>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</si>
  <si>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</si>
  <si>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</si>
  <si>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</si>
  <si>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</si>
  <si>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</si>
  <si>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</si>
  <si>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</si>
  <si>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</si>
  <si>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</si>
  <si>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</si>
  <si>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</si>
  <si>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</si>
  <si>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</si>
  <si>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</si>
  <si>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</si>
  <si>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</si>
  <si>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</si>
  <si>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</si>
  <si>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</si>
  <si>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</si>
  <si>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</si>
  <si>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</si>
  <si>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</si>
  <si>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</si>
  <si>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</si>
  <si>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</si>
  <si>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</si>
  <si>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</si>
  <si>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</si>
  <si>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</si>
  <si>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</si>
  <si>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</si>
  <si>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</si>
  <si>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</si>
  <si>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</si>
  <si>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</si>
  <si>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</si>
  <si>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</si>
  <si>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</si>
  <si>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</si>
  <si>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</si>
  <si>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</si>
  <si>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</si>
  <si>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</si>
  <si>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</si>
  <si>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</si>
  <si>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</si>
  <si>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</si>
  <si>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</si>
  <si>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</si>
  <si>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</si>
  <si>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</si>
  <si>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</si>
  <si>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</si>
  <si>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</si>
  <si>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</si>
  <si>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</si>
  <si>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</si>
  <si>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</si>
  <si>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</si>
  <si>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</si>
  <si>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</si>
  <si>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</si>
  <si>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</si>
  <si>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</si>
  <si>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</si>
  <si>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</si>
  <si>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</si>
  <si>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</si>
  <si>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</si>
  <si>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</si>
  <si>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</si>
  <si>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</si>
  <si>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</si>
  <si>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</si>
  <si>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</si>
  <si>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</si>
  <si>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</si>
  <si>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</si>
  <si>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</si>
  <si>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</si>
  <si>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</si>
  <si>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</si>
  <si>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</si>
  <si>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</si>
  <si>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</si>
  <si>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</si>
  <si>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</si>
  <si>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</si>
  <si>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</si>
  <si>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</si>
  <si>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</si>
  <si>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</si>
  <si>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</si>
  <si>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</si>
  <si>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</si>
  <si>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</si>
  <si>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</si>
  <si>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</si>
  <si>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</si>
  <si>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</si>
  <si>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</si>
  <si>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</si>
  <si>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</si>
  <si>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</si>
  <si>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</si>
  <si>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</si>
  <si>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</si>
  <si>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</si>
  <si>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</si>
  <si>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</si>
  <si>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</si>
  <si>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</si>
  <si>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</si>
  <si>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</si>
  <si>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</si>
  <si>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</si>
  <si>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</si>
  <si>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</si>
  <si>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</si>
  <si>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</si>
  <si>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</si>
  <si>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</si>
  <si>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</si>
  <si>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</si>
  <si>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</si>
  <si>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</si>
  <si>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</si>
  <si>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</si>
  <si>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</si>
  <si>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</si>
  <si>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</si>
  <si>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</si>
  <si>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</si>
  <si>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</si>
  <si>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</si>
  <si>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</si>
  <si>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</si>
  <si>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</si>
  <si>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</si>
  <si>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</si>
  <si>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</si>
  <si>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</si>
  <si>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</si>
  <si>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</si>
  <si>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</si>
  <si>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</si>
  <si>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</si>
  <si>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</si>
  <si>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</si>
  <si>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</si>
  <si>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</si>
  <si>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</si>
  <si>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</si>
  <si>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</si>
  <si>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</si>
  <si>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</si>
  <si>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</si>
  <si>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</si>
  <si>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</si>
  <si>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</si>
  <si>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</si>
  <si>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</si>
  <si>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</si>
  <si>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</si>
  <si>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</si>
  <si>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</si>
  <si>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</si>
  <si>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</si>
  <si>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</si>
  <si>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</si>
  <si>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</si>
  <si>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</si>
  <si>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</si>
  <si>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</si>
  <si>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</si>
  <si>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</si>
  <si>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</si>
  <si>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</si>
  <si>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</si>
  <si>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</si>
  <si>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</si>
  <si>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</si>
  <si>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</si>
  <si>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</si>
  <si>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</si>
  <si>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</si>
  <si>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</si>
  <si>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</si>
  <si>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</si>
  <si>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</si>
  <si>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</si>
  <si>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</si>
  <si>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</si>
  <si>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</si>
  <si>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</si>
  <si>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</si>
  <si>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</si>
  <si>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</si>
  <si>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</si>
  <si>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</si>
  <si>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</si>
  <si>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</si>
  <si>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</si>
  <si>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</si>
  <si>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</si>
  <si>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</si>
  <si>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</si>
  <si>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</si>
  <si>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</si>
  <si>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</si>
  <si>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</si>
  <si>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</si>
  <si>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</si>
  <si>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</si>
  <si>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</si>
  <si>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</si>
  <si>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</si>
  <si>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</si>
  <si>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</si>
  <si>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</si>
  <si>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</si>
  <si>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</si>
  <si>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</si>
  <si>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</si>
  <si>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</si>
  <si>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</si>
  <si>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</si>
  <si>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</si>
  <si>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</si>
  <si>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</si>
  <si>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</si>
  <si>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</si>
  <si>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</si>
  <si>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</si>
  <si>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</si>
  <si>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</si>
  <si>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</si>
  <si>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</si>
  <si>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</si>
  <si>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</si>
  <si>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</si>
  <si>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</si>
  <si>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</si>
  <si>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</si>
  <si>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</si>
  <si>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</si>
  <si>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</si>
  <si>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</si>
  <si>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</si>
  <si>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</si>
  <si>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</si>
  <si>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</si>
  <si>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</si>
  <si>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</si>
  <si>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</si>
  <si>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</si>
  <si>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</si>
  <si>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</si>
  <si>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</si>
  <si>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</si>
  <si>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</si>
  <si>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</si>
  <si>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</si>
  <si>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</si>
  <si>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</si>
  <si>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</si>
  <si>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</si>
  <si>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</si>
  <si>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</si>
  <si>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</si>
  <si>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</si>
  <si>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</si>
  <si>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</si>
  <si>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</si>
  <si>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</si>
  <si>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</si>
  <si>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</si>
  <si>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</si>
  <si>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</si>
  <si>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</si>
  <si>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</si>
  <si>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</si>
  <si>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</si>
  <si>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</si>
  <si>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</si>
  <si>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</si>
  <si>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</si>
  <si>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</si>
  <si>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</si>
  <si>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</si>
  <si>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</si>
  <si>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</si>
  <si>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</si>
  <si>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</si>
  <si>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</si>
  <si>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</si>
  <si>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</si>
  <si>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</si>
  <si>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</si>
  <si>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</si>
  <si>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</si>
  <si>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</si>
  <si>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</si>
  <si>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</si>
  <si>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</si>
  <si>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</si>
  <si>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</si>
  <si>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</si>
  <si>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</si>
  <si>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</si>
  <si>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</si>
  <si>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</si>
  <si>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</si>
  <si>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</si>
  <si>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</si>
  <si>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</si>
  <si>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</si>
  <si>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</si>
  <si>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</si>
  <si>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</si>
  <si>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</si>
  <si>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</si>
  <si>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</si>
  <si>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</si>
  <si>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</si>
  <si>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</si>
  <si>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</si>
  <si>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</si>
  <si>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</si>
  <si>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</si>
  <si>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</si>
  <si>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</si>
  <si>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</si>
  <si>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</si>
  <si>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</si>
  <si>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</si>
  <si>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</si>
  <si>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</si>
  <si>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</si>
  <si>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</si>
  <si>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</si>
  <si>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</si>
  <si>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</si>
  <si>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</si>
  <si>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</si>
  <si>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</si>
  <si>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</si>
  <si>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</si>
  <si>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</si>
  <si>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</si>
  <si>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</si>
  <si>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</si>
  <si>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</si>
  <si>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</si>
  <si>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</si>
  <si>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</si>
  <si>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</si>
  <si>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</si>
  <si>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</si>
  <si>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</si>
  <si>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</si>
  <si>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</si>
  <si>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</si>
  <si>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</si>
  <si>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</si>
  <si>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</si>
  <si>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</si>
  <si>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</si>
  <si>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</si>
  <si>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</si>
  <si>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</si>
  <si>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</si>
  <si>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</si>
  <si>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</si>
  <si>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</si>
  <si>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</si>
  <si>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</si>
  <si>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</si>
  <si>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</si>
  <si>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</si>
  <si>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</si>
  <si>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</si>
  <si>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</si>
  <si>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</si>
  <si>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</si>
  <si>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</si>
  <si>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</si>
  <si>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</si>
  <si>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</si>
  <si>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</si>
  <si>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</si>
  <si>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</si>
  <si>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</si>
  <si>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</si>
  <si>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</si>
  <si>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</si>
  <si>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</si>
  <si>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</si>
  <si>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</si>
  <si>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</si>
  <si>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</si>
  <si>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</si>
  <si>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</si>
  <si>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</si>
  <si>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</si>
  <si>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</si>
  <si>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</si>
  <si>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</si>
  <si>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</si>
  <si>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</si>
  <si>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</si>
  <si>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</si>
  <si>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</si>
  <si>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</si>
  <si>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</si>
  <si>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</si>
  <si>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</si>
  <si>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</si>
  <si>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</si>
  <si>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</si>
  <si>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</si>
  <si>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</si>
  <si>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</si>
  <si>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</si>
  <si>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</si>
  <si>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</si>
  <si>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</si>
  <si>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</si>
  <si>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</si>
  <si>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</si>
  <si>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</si>
  <si>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</si>
  <si>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</si>
  <si>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</si>
  <si>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</si>
  <si>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</si>
  <si>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</si>
  <si>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</si>
  <si>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</si>
  <si>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</si>
  <si>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</si>
  <si>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</si>
  <si>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</si>
  <si>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</si>
  <si>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</si>
  <si>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</si>
  <si>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</si>
  <si>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</si>
  <si>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</si>
  <si>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</si>
  <si>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</si>
  <si>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</si>
  <si>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</si>
  <si>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</si>
  <si>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</si>
  <si>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</si>
  <si>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</si>
  <si>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</si>
  <si>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</si>
  <si>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</si>
  <si>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</si>
  <si>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</si>
  <si>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</si>
  <si>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</si>
  <si>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</si>
  <si>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</si>
  <si>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</si>
  <si>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</si>
  <si>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</si>
  <si>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</si>
  <si>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</si>
  <si>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</si>
  <si>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</si>
  <si>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</si>
  <si>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</si>
  <si>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</si>
  <si>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</si>
  <si>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</si>
  <si>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</si>
  <si>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</si>
  <si>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</si>
  <si>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</si>
  <si>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</si>
  <si>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</si>
  <si>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</si>
  <si>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</si>
  <si>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</si>
  <si>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</si>
  <si>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</si>
  <si>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</si>
  <si>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</si>
  <si>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</si>
  <si>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</si>
  <si>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</si>
  <si>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</si>
  <si>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</si>
  <si>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</si>
  <si>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</si>
  <si>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</si>
  <si>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</si>
  <si>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</si>
  <si>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</si>
  <si>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</si>
  <si>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</si>
  <si>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</si>
  <si>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</si>
  <si>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</si>
  <si>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</si>
  <si>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</si>
  <si>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</si>
  <si>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</si>
  <si>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</si>
  <si>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</si>
  <si>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</si>
  <si>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</si>
  <si>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</si>
  <si>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</si>
  <si>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</si>
  <si>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</si>
  <si>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</si>
  <si>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</si>
  <si>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</si>
  <si>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</si>
  <si>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</si>
  <si>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</si>
  <si>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</si>
  <si>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</si>
  <si>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</si>
  <si>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</si>
  <si>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</si>
  <si>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</si>
  <si>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</si>
  <si>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</si>
  <si>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</si>
  <si>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</si>
  <si>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</si>
  <si>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</si>
  <si>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</si>
  <si>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</si>
  <si>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</si>
  <si>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</si>
  <si>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</si>
  <si>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</si>
  <si>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</si>
  <si>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</si>
  <si>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</si>
  <si>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</si>
  <si>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</si>
  <si>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</si>
  <si>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</si>
  <si>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</si>
  <si>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</si>
  <si>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</si>
  <si>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</si>
  <si>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</si>
  <si>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</si>
  <si>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</si>
  <si>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</si>
  <si>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</si>
  <si>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</si>
  <si>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</si>
  <si>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</si>
  <si>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</si>
  <si>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</si>
  <si>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</si>
  <si>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</si>
  <si>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</si>
  <si>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</si>
  <si>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</si>
  <si>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</si>
  <si>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</si>
  <si>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</si>
  <si>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</si>
  <si>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</si>
  <si>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</si>
  <si>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</si>
  <si>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</si>
  <si>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</si>
  <si>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</si>
  <si>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</si>
  <si>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</si>
  <si>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</si>
  <si>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</si>
  <si>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</si>
  <si>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</si>
  <si>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</si>
  <si>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</si>
  <si>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</si>
  <si>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</si>
  <si>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</si>
  <si>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</si>
  <si>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</si>
  <si>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</si>
  <si>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</si>
  <si>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</si>
  <si>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</si>
  <si>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</si>
  <si>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</si>
  <si>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</si>
  <si>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</si>
  <si>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</si>
  <si>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</si>
  <si>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</si>
  <si>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</si>
  <si>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</si>
  <si>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</si>
  <si>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</si>
  <si>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</si>
  <si>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</si>
  <si>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</si>
  <si>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</si>
  <si>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</si>
  <si>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</si>
  <si>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</si>
  <si>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</si>
  <si>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</si>
  <si>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</si>
  <si>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</si>
  <si>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</si>
  <si>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</si>
  <si>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</si>
  <si>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</si>
  <si>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</si>
  <si>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</si>
  <si>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</si>
  <si>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</si>
  <si>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</si>
  <si>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</si>
  <si>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</si>
  <si>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</si>
  <si>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</si>
  <si>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</si>
  <si>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</si>
  <si>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</si>
  <si>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</si>
  <si>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</si>
  <si>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</si>
  <si>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</si>
  <si>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</si>
  <si>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</si>
  <si>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</si>
  <si>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</si>
  <si>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</si>
  <si>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</si>
  <si>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</si>
  <si>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</si>
  <si>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</si>
  <si>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</si>
  <si>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</si>
  <si>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</si>
  <si>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</si>
  <si>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</si>
  <si>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</si>
  <si>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</si>
  <si>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</si>
  <si>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</si>
  <si>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</si>
  <si>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</si>
  <si>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</si>
  <si>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</si>
  <si>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</si>
  <si>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</si>
  <si>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</si>
  <si>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</si>
  <si>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</si>
  <si>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</si>
  <si>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</si>
  <si>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</si>
  <si>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</si>
  <si>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</si>
  <si>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</si>
  <si>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</si>
  <si>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</si>
  <si>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</si>
  <si>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</si>
  <si>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</si>
  <si>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</si>
  <si>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</si>
  <si>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</si>
  <si>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</si>
  <si>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</si>
  <si>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</si>
  <si>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</si>
  <si>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</si>
  <si>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</si>
  <si>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</si>
  <si>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</si>
  <si>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</si>
  <si>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</si>
  <si>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</si>
  <si>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</si>
  <si>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</si>
  <si>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</si>
  <si>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</si>
  <si>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</si>
  <si>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</si>
  <si>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</si>
  <si>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</si>
  <si>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</si>
  <si>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</si>
  <si>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</si>
  <si>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</si>
  <si>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</si>
  <si>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</si>
  <si>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</si>
  <si>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</si>
  <si>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</si>
  <si>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</si>
  <si>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</si>
  <si>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</si>
  <si>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</si>
  <si>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</si>
  <si>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</si>
  <si>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</si>
  <si>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</si>
  <si>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</si>
  <si>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</si>
  <si>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</si>
  <si>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</si>
  <si>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</si>
  <si>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</si>
  <si>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</si>
  <si>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</si>
  <si>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</si>
  <si>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</si>
  <si>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</si>
  <si>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</si>
  <si>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</si>
  <si>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</si>
  <si>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</si>
  <si>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</si>
  <si>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</si>
  <si>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</si>
  <si>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</si>
  <si>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</si>
  <si>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</si>
  <si>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</si>
  <si>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</si>
  <si>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</si>
  <si>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</si>
  <si>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</si>
  <si>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</si>
  <si>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</si>
  <si>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</si>
  <si>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</si>
  <si>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</si>
  <si>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</si>
  <si>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</si>
  <si>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</si>
  <si>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</si>
  <si>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</si>
  <si>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</si>
  <si>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</si>
  <si>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</si>
  <si>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</si>
  <si>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</si>
  <si>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</si>
  <si>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</si>
  <si>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</si>
  <si>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</si>
  <si>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</si>
  <si>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</si>
  <si>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</si>
  <si>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</si>
  <si>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</si>
  <si>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</si>
  <si>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</si>
  <si>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</si>
  <si>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</si>
  <si>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</si>
  <si>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</si>
  <si>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</si>
  <si>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</si>
  <si>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</si>
  <si>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</si>
  <si>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</si>
  <si>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</si>
  <si>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</si>
  <si>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</si>
  <si>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</si>
  <si>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</si>
  <si>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</si>
  <si>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</si>
  <si>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</si>
  <si>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</si>
  <si>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</si>
  <si>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</si>
  <si>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</si>
  <si>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</si>
  <si>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</si>
  <si>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</si>
  <si>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</si>
  <si>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</si>
  <si>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</si>
  <si>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</si>
  <si>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</si>
  <si>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</si>
  <si>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</si>
  <si>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</si>
  <si>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</si>
  <si>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</si>
  <si>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</si>
  <si>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</si>
  <si>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</si>
  <si>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</si>
  <si>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</si>
  <si>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</si>
  <si>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</si>
  <si>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</si>
  <si>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</si>
  <si>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</si>
  <si>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</si>
  <si>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</si>
  <si>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</si>
  <si>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</si>
  <si>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</si>
  <si>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</si>
  <si>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</si>
  <si>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</si>
  <si>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</si>
  <si>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</si>
  <si>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</si>
  <si>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</si>
  <si>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</si>
  <si>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</si>
  <si>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</si>
  <si>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</si>
  <si>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</si>
  <si>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</si>
  <si>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</si>
  <si>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</si>
  <si>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</si>
  <si>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</si>
  <si>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</si>
  <si>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</si>
  <si>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</si>
  <si>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</si>
  <si>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</si>
  <si>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</si>
  <si>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</si>
  <si>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</si>
  <si>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</si>
  <si>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</si>
  <si>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Column1</t>
  </si>
  <si>
    <t>Sr.No</t>
  </si>
  <si>
    <t>Number Of Items</t>
  </si>
  <si>
    <t>Average of Rating</t>
  </si>
  <si>
    <t>Total Sales</t>
  </si>
  <si>
    <t>Avg Sales</t>
  </si>
  <si>
    <t>No of Items</t>
  </si>
  <si>
    <t>Avg Rating</t>
  </si>
  <si>
    <t>KPI's Requirements</t>
  </si>
  <si>
    <t>Row Labels</t>
  </si>
  <si>
    <t>(blank)</t>
  </si>
  <si>
    <t>Total sales by Fat Content</t>
  </si>
  <si>
    <t>Column Labels</t>
  </si>
  <si>
    <t>(Regular)</t>
  </si>
  <si>
    <t>Total Sales by Item Type</t>
  </si>
  <si>
    <t>Outlet Establishment</t>
  </si>
  <si>
    <t>Sales by Outlet Size</t>
  </si>
  <si>
    <t>Outlet Locations</t>
  </si>
  <si>
    <t>Sales by Outlet Location</t>
  </si>
  <si>
    <t>Count of Sr.No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</si>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</sst>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5" formatCode="&quot;$&quot;\ 0"/>
    <numFmt numFmtId="166" formatCode="0.0"/>
    <numFmt numFmtId="167" formatCode="&quot;$&quot;\ 0.00,,&quot;M&quot;"/>
    <numFmt numFmtId="169" formatCode="&quot;$&quot;\ 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0">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165" fontId="0" fillId="0" borderId="0" xfId="0" applyNumberFormat="1" applyBorder="1"/>
    <xf numFmtId="166" fontId="0" fillId="0" borderId="15" xfId="0" applyNumberFormat="1" applyBorder="1"/>
    <xf numFmtId="0" fontId="0" fillId="0" borderId="16" xfId="0" applyBorder="1"/>
    <xf numFmtId="0" fontId="0" fillId="0" borderId="17" xfId="0" applyBorder="1"/>
    <xf numFmtId="0" fontId="0" fillId="0" borderId="18" xfId="0" applyBorder="1"/>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7" fontId="0" fillId="0" borderId="14" xfId="0" applyNumberFormat="1" applyBorder="1"/>
    <xf numFmtId="0" fontId="0" fillId="0" borderId="23" xfId="0" applyBorder="1" applyAlignment="1">
      <alignment horizontal="left"/>
    </xf>
    <xf numFmtId="169" fontId="0" fillId="0" borderId="22" xfId="0" applyNumberFormat="1" applyBorder="1"/>
    <xf numFmtId="0" fontId="16" fillId="33" borderId="14" xfId="0" applyFont="1" applyFill="1" applyBorder="1" applyAlignment="1">
      <alignment horizontal="center"/>
    </xf>
    <xf numFmtId="0" fontId="0" fillId="33" borderId="0" xfId="0" applyFill="1" applyBorder="1" applyAlignment="1">
      <alignment horizontal="center"/>
    </xf>
    <xf numFmtId="0" fontId="0" fillId="0" borderId="10" xfId="0" applyBorder="1"/>
    <xf numFmtId="0" fontId="0" fillId="0" borderId="10" xfId="0" pivotButton="1" applyBorder="1"/>
    <xf numFmtId="0" fontId="0" fillId="0" borderId="22" xfId="0" applyBorder="1" applyAlignment="1">
      <alignment horizontal="left"/>
    </xf>
    <xf numFmtId="0" fontId="0" fillId="0" borderId="10" xfId="0" pivotButton="1" applyFont="1" applyBorder="1"/>
    <xf numFmtId="0" fontId="0" fillId="0" borderId="13" xfId="0" applyFont="1" applyBorder="1"/>
    <xf numFmtId="0" fontId="0" fillId="0" borderId="0" xfId="0" applyFont="1" applyBorder="1"/>
    <xf numFmtId="0" fontId="0" fillId="0" borderId="15" xfId="0" applyFont="1" applyBorder="1"/>
    <xf numFmtId="169" fontId="0" fillId="0" borderId="11" xfId="0" applyNumberFormat="1" applyFont="1" applyBorder="1"/>
    <xf numFmtId="169" fontId="0" fillId="0" borderId="13" xfId="0" applyNumberFormat="1" applyFont="1" applyBorder="1"/>
    <xf numFmtId="169" fontId="0" fillId="0" borderId="14" xfId="0" applyNumberFormat="1" applyFont="1" applyBorder="1"/>
    <xf numFmtId="169" fontId="0" fillId="0" borderId="15" xfId="0" applyNumberFormat="1" applyFont="1" applyBorder="1"/>
    <xf numFmtId="0" fontId="0" fillId="0" borderId="16" xfId="0" applyFont="1" applyBorder="1" applyAlignment="1">
      <alignment horizontal="left"/>
    </xf>
    <xf numFmtId="169" fontId="0" fillId="0" borderId="16" xfId="0" applyNumberFormat="1" applyFont="1" applyBorder="1"/>
    <xf numFmtId="169" fontId="0" fillId="0" borderId="18" xfId="0" applyNumberFormat="1" applyFont="1" applyBorder="1"/>
    <xf numFmtId="0" fontId="0" fillId="0" borderId="11" xfId="0" applyFont="1" applyBorder="1"/>
    <xf numFmtId="0" fontId="0" fillId="0" borderId="12" xfId="0" applyFont="1" applyBorder="1"/>
    <xf numFmtId="0" fontId="0" fillId="0" borderId="14" xfId="0" applyFont="1" applyBorder="1"/>
    <xf numFmtId="0" fontId="0" fillId="0" borderId="16" xfId="0" applyFont="1" applyBorder="1"/>
    <xf numFmtId="0" fontId="0" fillId="0" borderId="17" xfId="0" applyFont="1" applyBorder="1"/>
    <xf numFmtId="0" fontId="0" fillId="0" borderId="18" xfId="0" applyFont="1" applyBorder="1"/>
    <xf numFmtId="0" fontId="16" fillId="33" borderId="0" xfId="0" applyFont="1" applyFill="1" applyBorder="1" applyAlignment="1">
      <alignment horizontal="center"/>
    </xf>
    <xf numFmtId="0" fontId="0" fillId="0" borderId="10" xfId="0" applyFont="1" applyBorder="1"/>
    <xf numFmtId="0" fontId="0" fillId="0" borderId="19" xfId="0" applyFont="1" applyBorder="1"/>
    <xf numFmtId="0" fontId="0" fillId="0" borderId="21" xfId="0" applyFont="1" applyBorder="1"/>
    <xf numFmtId="0" fontId="0" fillId="0" borderId="24" xfId="0" applyFont="1" applyBorder="1" applyAlignment="1">
      <alignment horizontal="left"/>
    </xf>
    <xf numFmtId="0" fontId="0" fillId="0" borderId="23" xfId="0" applyFont="1" applyBorder="1" applyAlignment="1">
      <alignment horizontal="left"/>
    </xf>
    <xf numFmtId="0" fontId="0" fillId="0" borderId="22" xfId="0" applyNumberFormat="1" applyFont="1" applyBorder="1"/>
    <xf numFmtId="0" fontId="0" fillId="0" borderId="24" xfId="0" applyNumberFormat="1" applyFont="1" applyBorder="1"/>
    <xf numFmtId="0" fontId="0" fillId="0" borderId="23" xfId="0" applyNumberFormat="1" applyFont="1" applyBorder="1"/>
    <xf numFmtId="169" fontId="0" fillId="0" borderId="22" xfId="0" applyNumberFormat="1" applyFont="1" applyBorder="1"/>
    <xf numFmtId="169" fontId="0" fillId="0" borderId="24" xfId="0" applyNumberFormat="1" applyFont="1" applyBorder="1"/>
    <xf numFmtId="169" fontId="0" fillId="0" borderId="23" xfId="0" applyNumberFormat="1" applyFont="1" applyBorder="1"/>
    <xf numFmtId="0" fontId="0" fillId="0" borderId="22" xfId="0" applyFont="1" applyBorder="1" applyAlignment="1">
      <alignment horizontal="left"/>
    </xf>
    <xf numFmtId="169" fontId="0" fillId="0" borderId="23" xfId="0" applyNumberFormat="1" applyBorder="1"/>
    <xf numFmtId="169" fontId="0" fillId="0" borderId="0" xfId="0" applyNumberFormat="1" applyBorder="1"/>
    <xf numFmtId="165" fontId="0" fillId="0" borderId="22" xfId="0" applyNumberFormat="1" applyFont="1" applyBorder="1"/>
    <xf numFmtId="165" fontId="0" fillId="0" borderId="24" xfId="0" applyNumberFormat="1" applyFont="1" applyBorder="1"/>
    <xf numFmtId="165" fontId="0" fillId="0" borderId="23" xfId="0" applyNumberFormat="1" applyFont="1" applyBorder="1"/>
    <xf numFmtId="0" fontId="0" fillId="0" borderId="14" xfId="0" applyFill="1" applyBorder="1" applyAlignment="1"/>
    <xf numFmtId="0" fontId="0" fillId="0" borderId="0" xfId="0" applyFill="1" applyBorder="1" applyAlignment="1"/>
    <xf numFmtId="0" fontId="0" fillId="0" borderId="0" xfId="0" applyFill="1" applyBorder="1"/>
    <xf numFmtId="0" fontId="0" fillId="0" borderId="12" xfId="0" applyNumberFormat="1" applyFont="1" applyBorder="1"/>
    <xf numFmtId="0" fontId="0" fillId="0" borderId="0" xfId="0" applyNumberFormat="1" applyFont="1" applyBorder="1"/>
    <xf numFmtId="0" fontId="0" fillId="0" borderId="17"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8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numFmt numFmtId="169" formatCode="&quot;$&quot;\ 0.0,&quot;K&quo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numFmt numFmtId="169" formatCode="&quot;$&quot;\ 0.0,&quot;K&quo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numFmt numFmtId="169" formatCode="&quot;$&quot;\ 0.0,&quot;K&quo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numFmt numFmtId="169" formatCode="&quot;$&quot;\ 0.0,&quot;K&quo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numFmt numFmtId="169" formatCode="&quot;$&quot;\ 0.0,&quot;K&quo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numFmt numFmtId="169" formatCode="&quot;$&quot;\ 0.0,&quot;K&quo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numFmt numFmtId="169" formatCode="&quot;$&quot;\ 0.0,&quot;K&quo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numFmt numFmtId="169" formatCode="&quot;$&quot;\ 0.0,&quot;K&quot;"/>
    </dxf>
    <dxf>
      <font>
        <b val="0"/>
      </font>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43"/>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ont>
        <b val="0"/>
      </font>
    </dxf>
    <dxf>
      <font>
        <b val="0"/>
      </font>
    </dxf>
    <dxf>
      <font>
        <b val="0"/>
      </font>
    </dxf>
    <dxf>
      <font>
        <b val="0"/>
      </font>
    </dxf>
    <dxf>
      <font>
        <b val="0"/>
      </font>
    </dxf>
    <dxf>
      <numFmt numFmtId="169" formatCode="&quot;$&quot;\ 0.0,&quot;K&quot;"/>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 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Blinkit Analysis" pivot="0" table="0" count="10" xr9:uid="{B31AF3C9-1742-4047-8AEB-160B1130FB21}">
      <tableStyleElement type="wholeTable" dxfId="1463"/>
      <tableStyleElement type="headerRow" dxfId="1462"/>
    </tableStyle>
    <tableStyle name="Blinkit Analysis 1" pivot="0" table="0" count="10" xr9:uid="{B66BED2E-D2CA-448F-97E0-218B2D99401C}">
      <tableStyleElement type="wholeTable" dxfId="1461"/>
      <tableStyleElement type="headerRow" dxfId="1460"/>
    </tableStyle>
  </tableStyles>
  <colors>
    <mruColors>
      <color rgb="FFFFD243"/>
      <color rgb="FFE2D04A"/>
      <color rgb="FFECE71D"/>
      <color rgb="FFC3AF1F"/>
      <color rgb="FFDFDA13"/>
      <color rgb="FFFFCE33"/>
      <color rgb="FFE3D14B"/>
      <color rgb="FFFAFAFA"/>
      <color rgb="FFFFD347"/>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ysis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Design'!$A$13:$A$14</c:f>
              <c:strCache>
                <c:ptCount val="2"/>
                <c:pt idx="0">
                  <c:v>Low Fat</c:v>
                </c:pt>
                <c:pt idx="1">
                  <c:v>Regular</c:v>
                </c:pt>
              </c:strCache>
            </c:strRef>
          </c:cat>
          <c:val>
            <c:numRef>
              <c:f>'Sheets Design'!$B$13:$B$14</c:f>
              <c:numCache>
                <c:formatCode>"$"\ 0.0,"K"</c:formatCode>
                <c:ptCount val="2"/>
                <c:pt idx="0">
                  <c:v>776319.68840000057</c:v>
                </c:pt>
                <c:pt idx="1">
                  <c:v>425361.8043999995</c:v>
                </c:pt>
              </c:numCache>
            </c:numRef>
          </c:val>
          <c:extLst>
            <c:ext xmlns:c16="http://schemas.microsoft.com/office/drawing/2014/chart" uri="{C3380CC4-5D6E-409C-BE32-E72D297353CC}">
              <c16:uniqueId val="{00000000-D594-4FB2-BCCF-A28DE0E9F7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Design'!$B$26:$B$27</c:f>
              <c:strCache>
                <c:ptCount val="1"/>
                <c:pt idx="0">
                  <c:v>Regular</c:v>
                </c:pt>
              </c:strCache>
            </c:strRef>
          </c:tx>
          <c:spPr>
            <a:solidFill>
              <a:schemeClr val="accent1"/>
            </a:solidFill>
            <a:ln>
              <a:noFill/>
            </a:ln>
            <a:effectLst/>
          </c:spPr>
          <c:invertIfNegative val="0"/>
          <c:cat>
            <c:strRef>
              <c:f>'Sheets Design'!$A$28:$A$31</c:f>
              <c:strCache>
                <c:ptCount val="4"/>
                <c:pt idx="0">
                  <c:v>Tier 1</c:v>
                </c:pt>
                <c:pt idx="1">
                  <c:v>Tier 2</c:v>
                </c:pt>
                <c:pt idx="2">
                  <c:v>Tier 3</c:v>
                </c:pt>
                <c:pt idx="3">
                  <c:v>(Regular)</c:v>
                </c:pt>
              </c:strCache>
            </c:strRef>
          </c:cat>
          <c:val>
            <c:numRef>
              <c:f>'Sheets Design'!$B$28:$B$31</c:f>
              <c:numCache>
                <c:formatCode>"$"\ 0.0,"K"</c:formatCode>
                <c:ptCount val="4"/>
                <c:pt idx="0">
                  <c:v>121349.89940000001</c:v>
                </c:pt>
                <c:pt idx="1">
                  <c:v>138685.86819999994</c:v>
                </c:pt>
                <c:pt idx="2">
                  <c:v>165326.0368</c:v>
                </c:pt>
              </c:numCache>
            </c:numRef>
          </c:val>
          <c:extLst>
            <c:ext xmlns:c16="http://schemas.microsoft.com/office/drawing/2014/chart" uri="{C3380CC4-5D6E-409C-BE32-E72D297353CC}">
              <c16:uniqueId val="{00000000-2745-45AA-B2B7-4778B9B960EA}"/>
            </c:ext>
          </c:extLst>
        </c:ser>
        <c:ser>
          <c:idx val="1"/>
          <c:order val="1"/>
          <c:tx>
            <c:strRef>
              <c:f>'Sheets Design'!$C$26:$C$27</c:f>
              <c:strCache>
                <c:ptCount val="1"/>
                <c:pt idx="0">
                  <c:v>(Regular)</c:v>
                </c:pt>
              </c:strCache>
            </c:strRef>
          </c:tx>
          <c:spPr>
            <a:solidFill>
              <a:schemeClr val="accent2"/>
            </a:solidFill>
            <a:ln>
              <a:noFill/>
            </a:ln>
            <a:effectLst/>
          </c:spPr>
          <c:invertIfNegative val="0"/>
          <c:cat>
            <c:strRef>
              <c:f>'Sheets Design'!$A$28:$A$31</c:f>
              <c:strCache>
                <c:ptCount val="4"/>
                <c:pt idx="0">
                  <c:v>Tier 1</c:v>
                </c:pt>
                <c:pt idx="1">
                  <c:v>Tier 2</c:v>
                </c:pt>
                <c:pt idx="2">
                  <c:v>Tier 3</c:v>
                </c:pt>
                <c:pt idx="3">
                  <c:v>(Regular)</c:v>
                </c:pt>
              </c:strCache>
            </c:strRef>
          </c:cat>
          <c:val>
            <c:numRef>
              <c:f>'Sheets Design'!$C$28:$C$31</c:f>
              <c:numCache>
                <c:formatCode>General</c:formatCode>
                <c:ptCount val="4"/>
              </c:numCache>
            </c:numRef>
          </c:val>
          <c:extLst>
            <c:ext xmlns:c16="http://schemas.microsoft.com/office/drawing/2014/chart" uri="{C3380CC4-5D6E-409C-BE32-E72D297353CC}">
              <c16:uniqueId val="{00000001-2745-45AA-B2B7-4778B9B960EA}"/>
            </c:ext>
          </c:extLst>
        </c:ser>
        <c:ser>
          <c:idx val="2"/>
          <c:order val="2"/>
          <c:tx>
            <c:strRef>
              <c:f>'Sheets Design'!$D$26:$D$27</c:f>
              <c:strCache>
                <c:ptCount val="1"/>
                <c:pt idx="0">
                  <c:v>Low Fat</c:v>
                </c:pt>
              </c:strCache>
            </c:strRef>
          </c:tx>
          <c:spPr>
            <a:solidFill>
              <a:schemeClr val="accent3"/>
            </a:solidFill>
            <a:ln>
              <a:noFill/>
            </a:ln>
            <a:effectLst/>
          </c:spPr>
          <c:invertIfNegative val="0"/>
          <c:cat>
            <c:strRef>
              <c:f>'Sheets Design'!$A$28:$A$31</c:f>
              <c:strCache>
                <c:ptCount val="4"/>
                <c:pt idx="0">
                  <c:v>Tier 1</c:v>
                </c:pt>
                <c:pt idx="1">
                  <c:v>Tier 2</c:v>
                </c:pt>
                <c:pt idx="2">
                  <c:v>Tier 3</c:v>
                </c:pt>
                <c:pt idx="3">
                  <c:v>(Regular)</c:v>
                </c:pt>
              </c:strCache>
            </c:strRef>
          </c:cat>
          <c:val>
            <c:numRef>
              <c:f>'Sheets Design'!$D$28:$D$31</c:f>
              <c:numCache>
                <c:formatCode>"$"\ 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3-2745-45AA-B2B7-4778B9B960EA}"/>
            </c:ext>
          </c:extLst>
        </c:ser>
        <c:dLbls>
          <c:showLegendKey val="0"/>
          <c:showVal val="0"/>
          <c:showCatName val="0"/>
          <c:showSerName val="0"/>
          <c:showPercent val="0"/>
          <c:showBubbleSize val="0"/>
        </c:dLbls>
        <c:gapWidth val="182"/>
        <c:axId val="1499635887"/>
        <c:axId val="1499633967"/>
      </c:barChart>
      <c:catAx>
        <c:axId val="149963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33967"/>
        <c:crosses val="autoZero"/>
        <c:auto val="1"/>
        <c:lblAlgn val="ctr"/>
        <c:lblOffset val="100"/>
        <c:noMultiLvlLbl val="0"/>
      </c:catAx>
      <c:valAx>
        <c:axId val="1499633967"/>
        <c:scaling>
          <c:orientation val="minMax"/>
        </c:scaling>
        <c:delete val="1"/>
        <c:axPos val="b"/>
        <c:numFmt formatCode="&quot;$&quot;\ 0.0,&quot;K&quot;" sourceLinked="1"/>
        <c:majorTickMark val="none"/>
        <c:minorTickMark val="none"/>
        <c:tickLblPos val="nextTo"/>
        <c:crossAx val="1499635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42913385826773"/>
          <c:y val="5.0925925925925923E-2"/>
          <c:w val="0.70912642169728779"/>
          <c:h val="0.89814814814814814"/>
        </c:manualLayout>
      </c:layout>
      <c:barChart>
        <c:barDir val="bar"/>
        <c:grouping val="clustered"/>
        <c:varyColors val="0"/>
        <c:ser>
          <c:idx val="0"/>
          <c:order val="0"/>
          <c:tx>
            <c:strRef>
              <c:f>'Sheets Design'!$B$38</c:f>
              <c:strCache>
                <c:ptCount val="1"/>
                <c:pt idx="0">
                  <c:v>Total</c:v>
                </c:pt>
              </c:strCache>
            </c:strRef>
          </c:tx>
          <c:spPr>
            <a:solidFill>
              <a:schemeClr val="accent1"/>
            </a:solidFill>
            <a:ln>
              <a:noFill/>
            </a:ln>
            <a:effectLst/>
          </c:spPr>
          <c:invertIfNegative val="0"/>
          <c:cat>
            <c:strRef>
              <c:f>'Sheets Design'!$A$39:$A$55</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'Sheets Design'!$B$39:$B$55</c:f>
              <c:numCache>
                <c:formatCode>General</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9176-483B-9C80-40AE9AD8F8F0}"/>
            </c:ext>
          </c:extLst>
        </c:ser>
        <c:dLbls>
          <c:showLegendKey val="0"/>
          <c:showVal val="0"/>
          <c:showCatName val="0"/>
          <c:showSerName val="0"/>
          <c:showPercent val="0"/>
          <c:showBubbleSize val="0"/>
        </c:dLbls>
        <c:gapWidth val="182"/>
        <c:axId val="1499666127"/>
        <c:axId val="1499666607"/>
      </c:barChart>
      <c:catAx>
        <c:axId val="14996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66607"/>
        <c:crosses val="autoZero"/>
        <c:auto val="1"/>
        <c:lblAlgn val="ctr"/>
        <c:lblOffset val="100"/>
        <c:noMultiLvlLbl val="0"/>
      </c:catAx>
      <c:valAx>
        <c:axId val="1499666607"/>
        <c:scaling>
          <c:orientation val="minMax"/>
        </c:scaling>
        <c:delete val="1"/>
        <c:axPos val="b"/>
        <c:numFmt formatCode="General" sourceLinked="1"/>
        <c:majorTickMark val="none"/>
        <c:minorTickMark val="none"/>
        <c:tickLblPos val="nextTo"/>
        <c:crossAx val="14996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Design'!$B$59</c:f>
              <c:strCache>
                <c:ptCount val="1"/>
                <c:pt idx="0">
                  <c:v>Total</c:v>
                </c:pt>
              </c:strCache>
            </c:strRef>
          </c:tx>
          <c:spPr>
            <a:solidFill>
              <a:schemeClr val="accent1"/>
            </a:solidFill>
            <a:ln>
              <a:noFill/>
            </a:ln>
            <a:effectLst/>
          </c:spPr>
          <c:cat>
            <c:strRef>
              <c:f>'Sheets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Design'!$B$60:$B$68</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6B3-40C6-993F-AA0A4CA4627E}"/>
            </c:ext>
          </c:extLst>
        </c:ser>
        <c:dLbls>
          <c:showLegendKey val="0"/>
          <c:showVal val="0"/>
          <c:showCatName val="0"/>
          <c:showSerName val="0"/>
          <c:showPercent val="0"/>
          <c:showBubbleSize val="0"/>
        </c:dLbls>
        <c:axId val="1371374479"/>
        <c:axId val="1371391279"/>
      </c:areaChart>
      <c:catAx>
        <c:axId val="1371374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391279"/>
        <c:crosses val="autoZero"/>
        <c:auto val="1"/>
        <c:lblAlgn val="ctr"/>
        <c:lblOffset val="100"/>
        <c:noMultiLvlLbl val="0"/>
      </c:catAx>
      <c:valAx>
        <c:axId val="1371391279"/>
        <c:scaling>
          <c:orientation val="minMax"/>
        </c:scaling>
        <c:delete val="0"/>
        <c:axPos val="l"/>
        <c:numFmt formatCode="&quot;$&quot;\ 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374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'Sheets Design'!$B$75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'Sheets Design'!$A$76:$A$79</c:f>
              <c:strCache>
                <c:ptCount val="4"/>
                <c:pt idx="0">
                  <c:v>High</c:v>
                </c:pt>
                <c:pt idx="1">
                  <c:v>Medium</c:v>
                </c:pt>
                <c:pt idx="2">
                  <c:v>Small</c:v>
                </c:pt>
                <c:pt idx="3">
                  <c:v>(blank)</c:v>
                </c:pt>
              </c:strCache>
            </c:strRef>
          </c:cat>
          <c:val>
            <c:numRef>
              <c:f>'Sheets Design'!$B$76:$B$79</c:f>
              <c:numCache>
                <c:formatCode>"$"\ 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0-12E0-4C9D-A2A5-BC133F156BB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Design'!$B$99</c:f>
              <c:strCache>
                <c:ptCount val="1"/>
                <c:pt idx="0">
                  <c:v>Total</c:v>
                </c:pt>
              </c:strCache>
            </c:strRef>
          </c:tx>
          <c:spPr>
            <a:solidFill>
              <a:schemeClr val="accent1"/>
            </a:solidFill>
            <a:ln>
              <a:noFill/>
            </a:ln>
            <a:effectLst/>
          </c:spPr>
          <c:invertIfNegative val="0"/>
          <c:cat>
            <c:strRef>
              <c:f>'Sheets Design'!$A$100:$A$104</c:f>
              <c:strCache>
                <c:ptCount val="5"/>
                <c:pt idx="0">
                  <c:v>Grocery Store</c:v>
                </c:pt>
                <c:pt idx="1">
                  <c:v>Supermarket Type3</c:v>
                </c:pt>
                <c:pt idx="2">
                  <c:v>Supermarket Type2</c:v>
                </c:pt>
                <c:pt idx="3">
                  <c:v>Supermarket Type1</c:v>
                </c:pt>
                <c:pt idx="4">
                  <c:v>(blank)</c:v>
                </c:pt>
              </c:strCache>
            </c:strRef>
          </c:cat>
          <c:val>
            <c:numRef>
              <c:f>'Sheets Design'!$B$100:$B$104</c:f>
              <c:numCache>
                <c:formatCode>"$"\ 0.0,"K"</c:formatCode>
                <c:ptCount val="5"/>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7BC-45D7-8F0C-5334659E1989}"/>
            </c:ext>
          </c:extLst>
        </c:ser>
        <c:dLbls>
          <c:showLegendKey val="0"/>
          <c:showVal val="0"/>
          <c:showCatName val="0"/>
          <c:showSerName val="0"/>
          <c:showPercent val="0"/>
          <c:showBubbleSize val="0"/>
        </c:dLbls>
        <c:gapWidth val="182"/>
        <c:axId val="1371359599"/>
        <c:axId val="1371360079"/>
      </c:barChart>
      <c:catAx>
        <c:axId val="137135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360079"/>
        <c:crosses val="autoZero"/>
        <c:auto val="1"/>
        <c:lblAlgn val="ctr"/>
        <c:lblOffset val="100"/>
        <c:noMultiLvlLbl val="0"/>
      </c:catAx>
      <c:valAx>
        <c:axId val="1371360079"/>
        <c:scaling>
          <c:orientation val="minMax"/>
        </c:scaling>
        <c:delete val="1"/>
        <c:axPos val="b"/>
        <c:numFmt formatCode="&quot;$&quot;\ 0.0,&quot;K&quot;" sourceLinked="1"/>
        <c:majorTickMark val="none"/>
        <c:minorTickMark val="none"/>
        <c:tickLblPos val="nextTo"/>
        <c:crossAx val="137135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1"/>
            </a:solidFill>
            <a:ln>
              <a:noFill/>
            </a:ln>
            <a:effectLst/>
          </c:spPr>
          <c:invertIfNegative val="0"/>
          <c:cat>
            <c:strRef>
              <c:f>'Sheets Design'!$A$109:$A$113</c:f>
              <c:strCache>
                <c:ptCount val="5"/>
                <c:pt idx="0">
                  <c:v>Grocery Store</c:v>
                </c:pt>
                <c:pt idx="1">
                  <c:v>Supermarket Type3</c:v>
                </c:pt>
                <c:pt idx="2">
                  <c:v>Supermarket Type2</c:v>
                </c:pt>
                <c:pt idx="3">
                  <c:v>Supermarket Type1</c:v>
                </c:pt>
                <c:pt idx="4">
                  <c:v>(blank)</c:v>
                </c:pt>
              </c:strCache>
            </c:strRef>
          </c:cat>
          <c:val>
            <c:numRef>
              <c:f>'Sheets Design'!$B$109:$B$113</c:f>
              <c:numCache>
                <c:formatCode>"$"\ 0</c:formatCode>
                <c:ptCount val="5"/>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B4B-4EF5-9524-4C5013AAB572}"/>
            </c:ext>
          </c:extLst>
        </c:ser>
        <c:dLbls>
          <c:showLegendKey val="0"/>
          <c:showVal val="0"/>
          <c:showCatName val="0"/>
          <c:showSerName val="0"/>
          <c:showPercent val="0"/>
          <c:showBubbleSize val="0"/>
        </c:dLbls>
        <c:gapWidth val="182"/>
        <c:axId val="1499657967"/>
        <c:axId val="1499659407"/>
      </c:barChart>
      <c:catAx>
        <c:axId val="1499657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59407"/>
        <c:crosses val="autoZero"/>
        <c:auto val="1"/>
        <c:lblAlgn val="ctr"/>
        <c:lblOffset val="100"/>
        <c:noMultiLvlLbl val="0"/>
      </c:catAx>
      <c:valAx>
        <c:axId val="1499659407"/>
        <c:scaling>
          <c:orientation val="minMax"/>
        </c:scaling>
        <c:delete val="1"/>
        <c:axPos val="b"/>
        <c:numFmt formatCode="&quot;$&quot;\ 0" sourceLinked="1"/>
        <c:majorTickMark val="none"/>
        <c:minorTickMark val="none"/>
        <c:tickLblPos val="nextTo"/>
        <c:crossAx val="149965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cat>
            <c:strRef>
              <c:f>'Sheets Design'!$A$119:$A$123</c:f>
              <c:strCache>
                <c:ptCount val="5"/>
                <c:pt idx="0">
                  <c:v>Grocery Store</c:v>
                </c:pt>
                <c:pt idx="1">
                  <c:v>Supermarket Type3</c:v>
                </c:pt>
                <c:pt idx="2">
                  <c:v>Supermarket Type2</c:v>
                </c:pt>
                <c:pt idx="3">
                  <c:v>Supermarket Type1</c:v>
                </c:pt>
                <c:pt idx="4">
                  <c:v>(blank)</c:v>
                </c:pt>
              </c:strCache>
            </c:strRef>
          </c:cat>
          <c:val>
            <c:numRef>
              <c:f>'Sheets Design'!$B$119:$B$123</c:f>
              <c:numCache>
                <c:formatCode>General</c:formatCode>
                <c:ptCount val="5"/>
                <c:pt idx="0">
                  <c:v>1083</c:v>
                </c:pt>
                <c:pt idx="1">
                  <c:v>935</c:v>
                </c:pt>
                <c:pt idx="2">
                  <c:v>928</c:v>
                </c:pt>
                <c:pt idx="3">
                  <c:v>5577</c:v>
                </c:pt>
              </c:numCache>
            </c:numRef>
          </c:val>
          <c:extLst>
            <c:ext xmlns:c16="http://schemas.microsoft.com/office/drawing/2014/chart" uri="{C3380CC4-5D6E-409C-BE32-E72D297353CC}">
              <c16:uniqueId val="{00000000-A001-45C1-92C0-D10CB6AE83F9}"/>
            </c:ext>
          </c:extLst>
        </c:ser>
        <c:dLbls>
          <c:showLegendKey val="0"/>
          <c:showVal val="0"/>
          <c:showCatName val="0"/>
          <c:showSerName val="0"/>
          <c:showPercent val="0"/>
          <c:showBubbleSize val="0"/>
        </c:dLbls>
        <c:gapWidth val="182"/>
        <c:axId val="1671611871"/>
        <c:axId val="1671624351"/>
      </c:barChart>
      <c:catAx>
        <c:axId val="1671611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24351"/>
        <c:crosses val="autoZero"/>
        <c:auto val="1"/>
        <c:lblAlgn val="ctr"/>
        <c:lblOffset val="100"/>
        <c:noMultiLvlLbl val="0"/>
      </c:catAx>
      <c:valAx>
        <c:axId val="1671624351"/>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7161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rgbClr val="C3AF1F"/>
          </a:solidFill>
          <a:ln w="19050">
            <a:solidFill>
              <a:schemeClr val="lt1"/>
            </a:solidFill>
          </a:ln>
          <a:effectLst/>
        </c:spPr>
        <c:dLbl>
          <c:idx val="0"/>
          <c:layout>
            <c:manualLayout>
              <c:x val="0.11575520833333323"/>
              <c:y val="0.12898639041235019"/>
            </c:manualLayout>
          </c:layout>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1575520833333333"/>
              <c:y val="-0.14833434897420272"/>
            </c:manualLayout>
          </c:layout>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pivotFmt>
    </c:pivotFmts>
    <c:plotArea>
      <c:layout>
        <c:manualLayout>
          <c:layoutTarget val="inner"/>
          <c:xMode val="edge"/>
          <c:yMode val="edge"/>
          <c:x val="0.17021440972222221"/>
          <c:y val="0.16856134470851106"/>
          <c:w val="0.66508333333333336"/>
          <c:h val="0.77815965874466786"/>
        </c:manualLayout>
      </c:layout>
      <c:doughnutChart>
        <c:varyColors val="1"/>
        <c:ser>
          <c:idx val="0"/>
          <c:order val="0"/>
          <c:tx>
            <c:strRef>
              <c:f>'Sheets Design'!$B$12</c:f>
              <c:strCache>
                <c:ptCount val="1"/>
                <c:pt idx="0">
                  <c:v>Total</c:v>
                </c:pt>
              </c:strCache>
            </c:strRef>
          </c:tx>
          <c:spPr>
            <a:solidFill>
              <a:schemeClr val="accent6">
                <a:lumMod val="75000"/>
              </a:schemeClr>
            </a:solidFill>
          </c:spPr>
          <c:dPt>
            <c:idx val="0"/>
            <c:bubble3D val="0"/>
            <c:spPr>
              <a:solidFill>
                <a:srgbClr val="C3AF1F"/>
              </a:solidFill>
              <a:ln w="19050">
                <a:solidFill>
                  <a:schemeClr val="lt1"/>
                </a:solidFill>
              </a:ln>
              <a:effectLst/>
            </c:spPr>
            <c:extLst>
              <c:ext xmlns:c16="http://schemas.microsoft.com/office/drawing/2014/chart" uri="{C3380CC4-5D6E-409C-BE32-E72D297353CC}">
                <c16:uniqueId val="{00000001-F55F-42A8-A1F7-0DFD81228AA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55F-42A8-A1F7-0DFD81228AA4}"/>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F55F-42A8-A1F7-0DFD81228AA4}"/>
              </c:ext>
            </c:extLst>
          </c:dPt>
          <c:dLbls>
            <c:dLbl>
              <c:idx val="0"/>
              <c:layout>
                <c:manualLayout>
                  <c:x val="0.11575520833333323"/>
                  <c:y val="0.12898639041235019"/>
                </c:manualLayout>
              </c:layout>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F55F-42A8-A1F7-0DFD81228AA4}"/>
                </c:ext>
              </c:extLst>
            </c:dLbl>
            <c:dLbl>
              <c:idx val="1"/>
              <c:layout>
                <c:manualLayout>
                  <c:x val="-0.11575520833333333"/>
                  <c:y val="-0.14833434897420272"/>
                </c:manualLayout>
              </c:layout>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F55F-42A8-A1F7-0DFD81228AA4}"/>
                </c:ext>
              </c:extLst>
            </c:dLbl>
            <c:numFmt formatCode="&quot;$&quot;\ 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extLst>
          </c:dLbls>
          <c:cat>
            <c:strRef>
              <c:f>'Sheets Design'!$A$13:$A$14</c:f>
              <c:strCache>
                <c:ptCount val="2"/>
                <c:pt idx="0">
                  <c:v>Low Fat</c:v>
                </c:pt>
                <c:pt idx="1">
                  <c:v>Regular</c:v>
                </c:pt>
              </c:strCache>
            </c:strRef>
          </c:cat>
          <c:val>
            <c:numRef>
              <c:f>'Sheets Design'!$B$13:$B$14</c:f>
              <c:numCache>
                <c:formatCode>"$"\ 0.0,"K"</c:formatCode>
                <c:ptCount val="2"/>
                <c:pt idx="0">
                  <c:v>776319.68840000057</c:v>
                </c:pt>
                <c:pt idx="1">
                  <c:v>425361.8043999995</c:v>
                </c:pt>
              </c:numCache>
            </c:numRef>
          </c:val>
          <c:extLst>
            <c:ext xmlns:c16="http://schemas.microsoft.com/office/drawing/2014/chart" uri="{C3380CC4-5D6E-409C-BE32-E72D297353CC}">
              <c16:uniqueId val="{00000006-F55F-42A8-A1F7-0DFD81228AA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3AF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05017102124111"/>
          <c:y val="0.14590348679759521"/>
          <c:w val="0.78775725043833178"/>
          <c:h val="0.83576318147303741"/>
        </c:manualLayout>
      </c:layout>
      <c:barChart>
        <c:barDir val="bar"/>
        <c:grouping val="clustered"/>
        <c:varyColors val="0"/>
        <c:ser>
          <c:idx val="0"/>
          <c:order val="0"/>
          <c:tx>
            <c:strRef>
              <c:f>'Sheets Design'!$B$26:$B$27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Design'!$A$28:$A$31</c:f>
              <c:strCache>
                <c:ptCount val="4"/>
                <c:pt idx="0">
                  <c:v>Tier 1</c:v>
                </c:pt>
                <c:pt idx="1">
                  <c:v>Tier 2</c:v>
                </c:pt>
                <c:pt idx="2">
                  <c:v>Tier 3</c:v>
                </c:pt>
                <c:pt idx="3">
                  <c:v>(Regular)</c:v>
                </c:pt>
              </c:strCache>
            </c:strRef>
          </c:cat>
          <c:val>
            <c:numRef>
              <c:f>'Sheets Design'!$B$28:$B$31</c:f>
              <c:numCache>
                <c:formatCode>"$"\ 0.0,"K"</c:formatCode>
                <c:ptCount val="4"/>
                <c:pt idx="0">
                  <c:v>121349.89940000001</c:v>
                </c:pt>
                <c:pt idx="1">
                  <c:v>138685.86819999994</c:v>
                </c:pt>
                <c:pt idx="2">
                  <c:v>165326.0368</c:v>
                </c:pt>
              </c:numCache>
            </c:numRef>
          </c:val>
          <c:extLst>
            <c:ext xmlns:c16="http://schemas.microsoft.com/office/drawing/2014/chart" uri="{C3380CC4-5D6E-409C-BE32-E72D297353CC}">
              <c16:uniqueId val="{00000000-D5FD-44A8-80D1-6F44FF977A21}"/>
            </c:ext>
          </c:extLst>
        </c:ser>
        <c:ser>
          <c:idx val="1"/>
          <c:order val="1"/>
          <c:tx>
            <c:strRef>
              <c:f>'Sheets Design'!$C$26:$C$27</c:f>
              <c:strCache>
                <c:ptCount val="1"/>
                <c:pt idx="0">
                  <c:v>(Regular)</c:v>
                </c:pt>
              </c:strCache>
            </c:strRef>
          </c:tx>
          <c:spPr>
            <a:solidFill>
              <a:schemeClr val="accent2"/>
            </a:solidFill>
            <a:ln>
              <a:noFill/>
            </a:ln>
            <a:effectLst/>
          </c:spPr>
          <c:invertIfNegative val="0"/>
          <c:cat>
            <c:strRef>
              <c:f>'Sheets Design'!$A$28:$A$31</c:f>
              <c:strCache>
                <c:ptCount val="4"/>
                <c:pt idx="0">
                  <c:v>Tier 1</c:v>
                </c:pt>
                <c:pt idx="1">
                  <c:v>Tier 2</c:v>
                </c:pt>
                <c:pt idx="2">
                  <c:v>Tier 3</c:v>
                </c:pt>
                <c:pt idx="3">
                  <c:v>(Regular)</c:v>
                </c:pt>
              </c:strCache>
            </c:strRef>
          </c:cat>
          <c:val>
            <c:numRef>
              <c:f>'Sheets Design'!$C$28:$C$31</c:f>
              <c:numCache>
                <c:formatCode>General</c:formatCode>
                <c:ptCount val="4"/>
              </c:numCache>
            </c:numRef>
          </c:val>
          <c:extLst>
            <c:ext xmlns:c16="http://schemas.microsoft.com/office/drawing/2014/chart" uri="{C3380CC4-5D6E-409C-BE32-E72D297353CC}">
              <c16:uniqueId val="{00000001-D5FD-44A8-80D1-6F44FF977A21}"/>
            </c:ext>
          </c:extLst>
        </c:ser>
        <c:ser>
          <c:idx val="2"/>
          <c:order val="2"/>
          <c:tx>
            <c:strRef>
              <c:f>'Sheets Design'!$D$26:$D$27</c:f>
              <c:strCache>
                <c:ptCount val="1"/>
                <c:pt idx="0">
                  <c:v>Low Fat</c:v>
                </c:pt>
              </c:strCache>
            </c:strRef>
          </c:tx>
          <c:spPr>
            <a:solidFill>
              <a:srgbClr val="C3AF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Design'!$A$28:$A$31</c:f>
              <c:strCache>
                <c:ptCount val="4"/>
                <c:pt idx="0">
                  <c:v>Tier 1</c:v>
                </c:pt>
                <c:pt idx="1">
                  <c:v>Tier 2</c:v>
                </c:pt>
                <c:pt idx="2">
                  <c:v>Tier 3</c:v>
                </c:pt>
                <c:pt idx="3">
                  <c:v>(Regular)</c:v>
                </c:pt>
              </c:strCache>
            </c:strRef>
          </c:cat>
          <c:val>
            <c:numRef>
              <c:f>'Sheets Design'!$D$28:$D$31</c:f>
              <c:numCache>
                <c:formatCode>"$"\ 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2-D5FD-44A8-80D1-6F44FF977A21}"/>
            </c:ext>
          </c:extLst>
        </c:ser>
        <c:dLbls>
          <c:showLegendKey val="0"/>
          <c:showVal val="0"/>
          <c:showCatName val="0"/>
          <c:showSerName val="0"/>
          <c:showPercent val="0"/>
          <c:showBubbleSize val="0"/>
        </c:dLbls>
        <c:gapWidth val="60"/>
        <c:axId val="1499635887"/>
        <c:axId val="1499633967"/>
      </c:barChart>
      <c:catAx>
        <c:axId val="1499635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33967"/>
        <c:crosses val="autoZero"/>
        <c:auto val="1"/>
        <c:lblAlgn val="ctr"/>
        <c:lblOffset val="100"/>
        <c:noMultiLvlLbl val="0"/>
      </c:catAx>
      <c:valAx>
        <c:axId val="1499633967"/>
        <c:scaling>
          <c:orientation val="minMax"/>
        </c:scaling>
        <c:delete val="1"/>
        <c:axPos val="b"/>
        <c:numFmt formatCode="&quot;$&quot;\ 0.0,&quot;K&quot;" sourceLinked="1"/>
        <c:majorTickMark val="none"/>
        <c:minorTickMark val="none"/>
        <c:tickLblPos val="nextTo"/>
        <c:crossAx val="1499635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3AF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19491944252253"/>
          <c:y val="3.1182436776646685E-2"/>
          <c:w val="0.64636079300752636"/>
          <c:h val="0.93199432255164505"/>
        </c:manualLayout>
      </c:layout>
      <c:barChart>
        <c:barDir val="bar"/>
        <c:grouping val="clustered"/>
        <c:varyColors val="0"/>
        <c:ser>
          <c:idx val="0"/>
          <c:order val="0"/>
          <c:tx>
            <c:strRef>
              <c:f>'Sheets Design'!$B$38</c:f>
              <c:strCache>
                <c:ptCount val="1"/>
                <c:pt idx="0">
                  <c:v>Total</c:v>
                </c:pt>
              </c:strCache>
            </c:strRef>
          </c:tx>
          <c:spPr>
            <a:solidFill>
              <a:srgbClr val="C3AF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Design'!$A$39:$A$55</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'Sheets Design'!$B$39:$B$55</c:f>
              <c:numCache>
                <c:formatCode>General</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F656-4C90-B46C-ABD53E1B21AB}"/>
            </c:ext>
          </c:extLst>
        </c:ser>
        <c:dLbls>
          <c:showLegendKey val="0"/>
          <c:showVal val="0"/>
          <c:showCatName val="0"/>
          <c:showSerName val="0"/>
          <c:showPercent val="0"/>
          <c:showBubbleSize val="0"/>
        </c:dLbls>
        <c:gapWidth val="50"/>
        <c:axId val="1499666127"/>
        <c:axId val="1499666607"/>
      </c:barChart>
      <c:catAx>
        <c:axId val="149966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99666607"/>
        <c:crosses val="autoZero"/>
        <c:auto val="1"/>
        <c:lblAlgn val="ctr"/>
        <c:lblOffset val="100"/>
        <c:noMultiLvlLbl val="0"/>
      </c:catAx>
      <c:valAx>
        <c:axId val="1499666607"/>
        <c:scaling>
          <c:orientation val="minMax"/>
        </c:scaling>
        <c:delete val="1"/>
        <c:axPos val="b"/>
        <c:numFmt formatCode="General" sourceLinked="1"/>
        <c:majorTickMark val="none"/>
        <c:minorTickMark val="none"/>
        <c:tickLblPos val="nextTo"/>
        <c:crossAx val="14996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marker>
          <c:symbol val="circle"/>
          <c:size val="5"/>
          <c:spPr>
            <a:solidFill>
              <a:srgbClr val="FFD243">
                <a:alpha val="89000"/>
              </a:srgbClr>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2465351175893085E-3"/>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2465351175893085E-3"/>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1.1232675587946543E-2"/>
              <c:y val="-0.280973451327433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1.7972280940714468E-2"/>
              <c:y val="-0.287217305801376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0218816058303779E-2"/>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6958421411071704E-2"/>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2465351175893085E-3"/>
              <c:y val="-0.38087512291052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2.2465351175893085E-3"/>
              <c:y val="-0.33716814159292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
          <c:idx val="0"/>
          <c:layout>
            <c:manualLayout>
              <c:x val="-8.986140470357399E-3"/>
              <c:y val="-0.31219272369714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67610977950348E-2"/>
          <c:y val="6.8682399213372658E-2"/>
          <c:w val="0.92532517269133141"/>
          <c:h val="0.78647099311701085"/>
        </c:manualLayout>
      </c:layout>
      <c:areaChart>
        <c:grouping val="standard"/>
        <c:varyColors val="0"/>
        <c:ser>
          <c:idx val="0"/>
          <c:order val="0"/>
          <c:tx>
            <c:strRef>
              <c:f>'Sheets Design'!$B$59</c:f>
              <c:strCache>
                <c:ptCount val="1"/>
                <c:pt idx="0">
                  <c:v>Total</c:v>
                </c:pt>
              </c:strCache>
            </c:strRef>
          </c:tx>
          <c:spPr>
            <a:solidFill>
              <a:srgbClr val="FFD243">
                <a:alpha val="89000"/>
              </a:srgbClr>
            </a:solidFill>
            <a:ln w="25400">
              <a:solidFill>
                <a:schemeClr val="tx1">
                  <a:lumMod val="65000"/>
                  <a:lumOff val="35000"/>
                </a:schemeClr>
              </a:solidFill>
            </a:ln>
            <a:effectLst>
              <a:innerShdw dist="12700" dir="16200000">
                <a:schemeClr val="lt1">
                  <a:alpha val="75000"/>
                </a:schemeClr>
              </a:innerShdw>
            </a:effectLst>
          </c:spPr>
          <c:dLbls>
            <c:dLbl>
              <c:idx val="0"/>
              <c:layout>
                <c:manualLayout>
                  <c:x val="2.2465351175893085E-3"/>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58-43C5-A02D-61B23805B17F}"/>
                </c:ext>
              </c:extLst>
            </c:dLbl>
            <c:dLbl>
              <c:idx val="1"/>
              <c:layout>
                <c:manualLayout>
                  <c:x val="-2.2465351175893085E-3"/>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58-43C5-A02D-61B23805B17F}"/>
                </c:ext>
              </c:extLst>
            </c:dLbl>
            <c:dLbl>
              <c:idx val="2"/>
              <c:layout>
                <c:manualLayout>
                  <c:x val="-1.1232675587946543E-2"/>
                  <c:y val="-0.280973451327433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58-43C5-A02D-61B23805B17F}"/>
                </c:ext>
              </c:extLst>
            </c:dLbl>
            <c:dLbl>
              <c:idx val="3"/>
              <c:layout>
                <c:manualLayout>
                  <c:x val="-1.7972280940714468E-2"/>
                  <c:y val="-0.287217305801376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58-43C5-A02D-61B23805B17F}"/>
                </c:ext>
              </c:extLst>
            </c:dLbl>
            <c:dLbl>
              <c:idx val="4"/>
              <c:layout>
                <c:manualLayout>
                  <c:x val="-2.0218816058303779E-2"/>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58-43C5-A02D-61B23805B17F}"/>
                </c:ext>
              </c:extLst>
            </c:dLbl>
            <c:dLbl>
              <c:idx val="5"/>
              <c:layout>
                <c:manualLayout>
                  <c:x val="-2.6958421411071704E-2"/>
                  <c:y val="-0.2684857423795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F58-43C5-A02D-61B23805B17F}"/>
                </c:ext>
              </c:extLst>
            </c:dLbl>
            <c:dLbl>
              <c:idx val="6"/>
              <c:layout>
                <c:manualLayout>
                  <c:x val="-2.2465351175893085E-3"/>
                  <c:y val="-0.38087512291052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58-43C5-A02D-61B23805B17F}"/>
                </c:ext>
              </c:extLst>
            </c:dLbl>
            <c:dLbl>
              <c:idx val="7"/>
              <c:layout>
                <c:manualLayout>
                  <c:x val="2.2465351175893085E-3"/>
                  <c:y val="-0.33716814159292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F58-43C5-A02D-61B23805B17F}"/>
                </c:ext>
              </c:extLst>
            </c:dLbl>
            <c:dLbl>
              <c:idx val="8"/>
              <c:layout>
                <c:manualLayout>
                  <c:x val="-8.986140470357399E-3"/>
                  <c:y val="-0.31219272369714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F58-43C5-A02D-61B23805B1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'Sheets Design'!$B$60:$B$68</c:f>
              <c:numCache>
                <c:formatCode>"$"\ 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2F58-43C5-A02D-61B23805B17F}"/>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371374479"/>
        <c:axId val="1371391279"/>
      </c:areaChart>
      <c:catAx>
        <c:axId val="137137447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371391279"/>
        <c:crosses val="autoZero"/>
        <c:auto val="1"/>
        <c:lblAlgn val="ctr"/>
        <c:lblOffset val="100"/>
        <c:noMultiLvlLbl val="0"/>
      </c:catAx>
      <c:valAx>
        <c:axId val="1371391279"/>
        <c:scaling>
          <c:orientation val="minMax"/>
        </c:scaling>
        <c:delete val="1"/>
        <c:axPos val="l"/>
        <c:numFmt formatCode="&quot;$&quot;\ 0.0,&quot;K&quot;" sourceLinked="1"/>
        <c:majorTickMark val="out"/>
        <c:minorTickMark val="none"/>
        <c:tickLblPos val="nextTo"/>
        <c:crossAx val="1371374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0.11989832970225127"/>
              <c:y val="-7.3377777777777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noFill/>
          </a:ln>
          <a:effectLst/>
        </c:spPr>
        <c:dLbl>
          <c:idx val="0"/>
          <c:layout>
            <c:manualLayout>
              <c:x val="0.16601307189542483"/>
              <c:y val="6.77333333333334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C3AF1F"/>
          </a:solidFill>
          <a:ln w="19050">
            <a:noFill/>
          </a:ln>
          <a:effectLst/>
        </c:spPr>
        <c:dLbl>
          <c:idx val="0"/>
          <c:layout>
            <c:manualLayout>
              <c:x val="-0.1060639070442992"/>
              <c:y val="-0.101600000000000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944226579520697"/>
          <c:y val="0.18354711111111108"/>
          <c:w val="0.57184168482207709"/>
          <c:h val="0.69993422222222235"/>
        </c:manualLayout>
      </c:layout>
      <c:doughnutChart>
        <c:varyColors val="1"/>
        <c:ser>
          <c:idx val="0"/>
          <c:order val="0"/>
          <c:tx>
            <c:strRef>
              <c:f>'Sheets Design'!$B$75</c:f>
              <c:strCache>
                <c:ptCount val="1"/>
                <c:pt idx="0">
                  <c:v>Total</c:v>
                </c:pt>
              </c:strCache>
            </c:strRef>
          </c:tx>
          <c:spPr>
            <a:ln>
              <a:noFill/>
            </a:ln>
          </c:spPr>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8648-4B66-A4A1-8911D14A4236}"/>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8648-4B66-A4A1-8911D14A4236}"/>
              </c:ext>
            </c:extLst>
          </c:dPt>
          <c:dPt>
            <c:idx val="2"/>
            <c:bubble3D val="0"/>
            <c:spPr>
              <a:solidFill>
                <a:srgbClr val="C3AF1F"/>
              </a:solidFill>
              <a:ln w="19050">
                <a:noFill/>
              </a:ln>
              <a:effectLst/>
            </c:spPr>
            <c:extLst>
              <c:ext xmlns:c16="http://schemas.microsoft.com/office/drawing/2014/chart" uri="{C3380CC4-5D6E-409C-BE32-E72D297353CC}">
                <c16:uniqueId val="{00000005-8648-4B66-A4A1-8911D14A4236}"/>
              </c:ext>
            </c:extLst>
          </c:dPt>
          <c:dPt>
            <c:idx val="3"/>
            <c:bubble3D val="0"/>
            <c:spPr>
              <a:solidFill>
                <a:schemeClr val="accent4"/>
              </a:solidFill>
              <a:ln w="19050">
                <a:noFill/>
              </a:ln>
              <a:effectLst/>
            </c:spPr>
          </c:dPt>
          <c:dLbls>
            <c:dLbl>
              <c:idx val="0"/>
              <c:layout>
                <c:manualLayout>
                  <c:x val="0.11989832970225127"/>
                  <c:y val="-7.33777777777778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648-4B66-A4A1-8911D14A4236}"/>
                </c:ext>
              </c:extLst>
            </c:dLbl>
            <c:dLbl>
              <c:idx val="1"/>
              <c:layout>
                <c:manualLayout>
                  <c:x val="0.16601307189542483"/>
                  <c:y val="6.77333333333334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648-4B66-A4A1-8911D14A4236}"/>
                </c:ext>
              </c:extLst>
            </c:dLbl>
            <c:dLbl>
              <c:idx val="2"/>
              <c:layout>
                <c:manualLayout>
                  <c:x val="-0.1060639070442992"/>
                  <c:y val="-0.1016000000000000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648-4B66-A4A1-8911D14A42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Design'!$A$76:$A$79</c:f>
              <c:strCache>
                <c:ptCount val="4"/>
                <c:pt idx="0">
                  <c:v>High</c:v>
                </c:pt>
                <c:pt idx="1">
                  <c:v>Medium</c:v>
                </c:pt>
                <c:pt idx="2">
                  <c:v>Small</c:v>
                </c:pt>
                <c:pt idx="3">
                  <c:v>(blank)</c:v>
                </c:pt>
              </c:strCache>
            </c:strRef>
          </c:cat>
          <c:val>
            <c:numRef>
              <c:f>'Sheets Design'!$B$76:$B$79</c:f>
              <c:numCache>
                <c:formatCode>"$"\ 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6-8648-4B66-A4A1-8911D14A4236}"/>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Design'!$A$100:$A$104</c:f>
              <c:strCache>
                <c:ptCount val="5"/>
                <c:pt idx="0">
                  <c:v>Grocery Store</c:v>
                </c:pt>
                <c:pt idx="1">
                  <c:v>Supermarket Type3</c:v>
                </c:pt>
                <c:pt idx="2">
                  <c:v>Supermarket Type2</c:v>
                </c:pt>
                <c:pt idx="3">
                  <c:v>Supermarket Type1</c:v>
                </c:pt>
                <c:pt idx="4">
                  <c:v>(blank)</c:v>
                </c:pt>
              </c:strCache>
            </c:strRef>
          </c:cat>
          <c:val>
            <c:numRef>
              <c:f>'Sheets Design'!$B$100:$B$104</c:f>
              <c:numCache>
                <c:formatCode>"$"\ 0.0,"K"</c:formatCode>
                <c:ptCount val="5"/>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B67-4AD9-BF41-B3FFA8BC185B}"/>
            </c:ext>
          </c:extLst>
        </c:ser>
        <c:dLbls>
          <c:showLegendKey val="0"/>
          <c:showVal val="0"/>
          <c:showCatName val="0"/>
          <c:showSerName val="0"/>
          <c:showPercent val="0"/>
          <c:showBubbleSize val="0"/>
        </c:dLbls>
        <c:gapWidth val="60"/>
        <c:axId val="1371359599"/>
        <c:axId val="1371360079"/>
      </c:barChart>
      <c:catAx>
        <c:axId val="137135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71360079"/>
        <c:crosses val="autoZero"/>
        <c:auto val="1"/>
        <c:lblAlgn val="ctr"/>
        <c:lblOffset val="100"/>
        <c:noMultiLvlLbl val="0"/>
      </c:catAx>
      <c:valAx>
        <c:axId val="1371360079"/>
        <c:scaling>
          <c:orientation val="minMax"/>
        </c:scaling>
        <c:delete val="1"/>
        <c:axPos val="b"/>
        <c:numFmt formatCode="&quot;$&quot;\ 0.0,&quot;K&quot;" sourceLinked="1"/>
        <c:majorTickMark val="none"/>
        <c:minorTickMark val="none"/>
        <c:tickLblPos val="nextTo"/>
        <c:crossAx val="137135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Design'!$A$109:$A$113</c:f>
              <c:strCache>
                <c:ptCount val="5"/>
                <c:pt idx="0">
                  <c:v>Grocery Store</c:v>
                </c:pt>
                <c:pt idx="1">
                  <c:v>Supermarket Type3</c:v>
                </c:pt>
                <c:pt idx="2">
                  <c:v>Supermarket Type2</c:v>
                </c:pt>
                <c:pt idx="3">
                  <c:v>Supermarket Type1</c:v>
                </c:pt>
                <c:pt idx="4">
                  <c:v>(blank)</c:v>
                </c:pt>
              </c:strCache>
            </c:strRef>
          </c:cat>
          <c:val>
            <c:numRef>
              <c:f>'Sheets Design'!$B$109:$B$113</c:f>
              <c:numCache>
                <c:formatCode>"$"\ 0</c:formatCode>
                <c:ptCount val="5"/>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18E-49FD-B6F4-B86F99E07C5B}"/>
            </c:ext>
          </c:extLst>
        </c:ser>
        <c:dLbls>
          <c:dLblPos val="outEnd"/>
          <c:showLegendKey val="0"/>
          <c:showVal val="1"/>
          <c:showCatName val="0"/>
          <c:showSerName val="0"/>
          <c:showPercent val="0"/>
          <c:showBubbleSize val="0"/>
        </c:dLbls>
        <c:gapWidth val="60"/>
        <c:axId val="1499657967"/>
        <c:axId val="1499659407"/>
      </c:barChart>
      <c:catAx>
        <c:axId val="1499657967"/>
        <c:scaling>
          <c:orientation val="minMax"/>
        </c:scaling>
        <c:delete val="1"/>
        <c:axPos val="l"/>
        <c:numFmt formatCode="General" sourceLinked="1"/>
        <c:majorTickMark val="none"/>
        <c:minorTickMark val="none"/>
        <c:tickLblPos val="nextTo"/>
        <c:crossAx val="1499659407"/>
        <c:crosses val="autoZero"/>
        <c:auto val="1"/>
        <c:lblAlgn val="ctr"/>
        <c:lblOffset val="100"/>
        <c:noMultiLvlLbl val="0"/>
      </c:catAx>
      <c:valAx>
        <c:axId val="1499659407"/>
        <c:scaling>
          <c:orientation val="minMax"/>
        </c:scaling>
        <c:delete val="1"/>
        <c:axPos val="b"/>
        <c:numFmt formatCode="&quot;$&quot;\ 0" sourceLinked="1"/>
        <c:majorTickMark val="none"/>
        <c:minorTickMark val="none"/>
        <c:tickLblPos val="nextTo"/>
        <c:crossAx val="1499657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D0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80930422031263E-2"/>
          <c:y val="9.7368096895823292E-2"/>
          <c:w val="0.83670244133941407"/>
          <c:h val="0.85719345788612589"/>
        </c:manualLayout>
      </c:layout>
      <c:barChart>
        <c:barDir val="bar"/>
        <c:grouping val="clustered"/>
        <c:varyColors val="0"/>
        <c:ser>
          <c:idx val="0"/>
          <c:order val="0"/>
          <c:tx>
            <c:strRef>
              <c:f>'Sheets Design'!$B$118</c:f>
              <c:strCache>
                <c:ptCount val="1"/>
                <c:pt idx="0">
                  <c:v>Total</c:v>
                </c:pt>
              </c:strCache>
            </c:strRef>
          </c:tx>
          <c:spPr>
            <a:solidFill>
              <a:srgbClr val="E2D0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Design'!$A$119:$A$123</c:f>
              <c:strCache>
                <c:ptCount val="5"/>
                <c:pt idx="0">
                  <c:v>Grocery Store</c:v>
                </c:pt>
                <c:pt idx="1">
                  <c:v>Supermarket Type3</c:v>
                </c:pt>
                <c:pt idx="2">
                  <c:v>Supermarket Type2</c:v>
                </c:pt>
                <c:pt idx="3">
                  <c:v>Supermarket Type1</c:v>
                </c:pt>
                <c:pt idx="4">
                  <c:v>(blank)</c:v>
                </c:pt>
              </c:strCache>
            </c:strRef>
          </c:cat>
          <c:val>
            <c:numRef>
              <c:f>'Sheets Design'!$B$119:$B$123</c:f>
              <c:numCache>
                <c:formatCode>General</c:formatCode>
                <c:ptCount val="5"/>
                <c:pt idx="0">
                  <c:v>1083</c:v>
                </c:pt>
                <c:pt idx="1">
                  <c:v>935</c:v>
                </c:pt>
                <c:pt idx="2">
                  <c:v>928</c:v>
                </c:pt>
                <c:pt idx="3">
                  <c:v>5577</c:v>
                </c:pt>
              </c:numCache>
            </c:numRef>
          </c:val>
          <c:extLst>
            <c:ext xmlns:c16="http://schemas.microsoft.com/office/drawing/2014/chart" uri="{C3380CC4-5D6E-409C-BE32-E72D297353CC}">
              <c16:uniqueId val="{00000000-5038-4BD7-8C71-A952127FF2CE}"/>
            </c:ext>
          </c:extLst>
        </c:ser>
        <c:dLbls>
          <c:showLegendKey val="0"/>
          <c:showVal val="0"/>
          <c:showCatName val="0"/>
          <c:showSerName val="0"/>
          <c:showPercent val="0"/>
          <c:showBubbleSize val="0"/>
        </c:dLbls>
        <c:gapWidth val="60"/>
        <c:axId val="1671611871"/>
        <c:axId val="1671624351"/>
      </c:barChart>
      <c:catAx>
        <c:axId val="1671611871"/>
        <c:scaling>
          <c:orientation val="minMax"/>
        </c:scaling>
        <c:delete val="1"/>
        <c:axPos val="l"/>
        <c:numFmt formatCode="General" sourceLinked="1"/>
        <c:majorTickMark val="none"/>
        <c:minorTickMark val="none"/>
        <c:tickLblPos val="nextTo"/>
        <c:crossAx val="1671624351"/>
        <c:crosses val="autoZero"/>
        <c:auto val="1"/>
        <c:lblAlgn val="ctr"/>
        <c:lblOffset val="100"/>
        <c:noMultiLvlLbl val="0"/>
      </c:catAx>
      <c:valAx>
        <c:axId val="1671624351"/>
        <c:scaling>
          <c:orientation val="minMax"/>
        </c:scaling>
        <c:delete val="1"/>
        <c:axPos val="b"/>
        <c:numFmt formatCode="General" sourceLinked="1"/>
        <c:majorTickMark val="none"/>
        <c:minorTickMark val="none"/>
        <c:tickLblPos val="nextTo"/>
        <c:crossAx val="167161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8021-4FCE-9E39-3117260ACE7F}">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8021-4FCE-9E39-3117260ACE7F}">
          <cx:tx>
            <cx:txData>
              <cx:f>_xlchart.v2.4</cx:f>
              <cx:v>Sales</cx:v>
            </cx:txData>
          </cx:tx>
          <cx:spPr>
            <a:solidFill>
              <a:schemeClr val="accent6">
                <a:lumMod val="75000"/>
              </a:schemeClr>
            </a:solidFill>
            <a:ln>
              <a:noFill/>
            </a:ln>
          </cx:spPr>
          <cx:dataPt idx="0">
            <cx:spPr>
              <a:solidFill>
                <a:srgbClr val="E2D04A"/>
              </a:solidFill>
            </cx:spPr>
          </cx:dataPt>
          <cx:dataPt idx="1">
            <cx:spPr>
              <a:solidFill>
                <a:srgbClr val="ECE71D"/>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552450</xdr:colOff>
      <xdr:row>1</xdr:row>
      <xdr:rowOff>38100</xdr:rowOff>
    </xdr:from>
    <xdr:to>
      <xdr:col>7</xdr:col>
      <xdr:colOff>410860</xdr:colOff>
      <xdr:row>8</xdr:row>
      <xdr:rowOff>38100</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3AFC5508-FB13-AAD5-4C6E-E87F25AC36E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4078371" y="255337"/>
              <a:ext cx="1830252" cy="1470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447675</xdr:colOff>
      <xdr:row>10</xdr:row>
      <xdr:rowOff>200025</xdr:rowOff>
    </xdr:from>
    <xdr:to>
      <xdr:col>5</xdr:col>
      <xdr:colOff>304801</xdr:colOff>
      <xdr:row>21</xdr:row>
      <xdr:rowOff>76200</xdr:rowOff>
    </xdr:to>
    <xdr:graphicFrame macro="">
      <xdr:nvGraphicFramePr>
        <xdr:cNvPr id="3" name="Chart 2">
          <a:extLst>
            <a:ext uri="{FF2B5EF4-FFF2-40B4-BE49-F238E27FC236}">
              <a16:creationId xmlns:a16="http://schemas.microsoft.com/office/drawing/2014/main" id="{50FA6CD8-D8E7-3A4F-34FF-C3A063242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319087</xdr:colOff>
      <xdr:row>24</xdr:row>
      <xdr:rowOff>152400</xdr:rowOff>
    </xdr:from>
    <xdr:to>
      <xdr:col>8</xdr:col>
      <xdr:colOff>219075</xdr:colOff>
      <xdr:row>32</xdr:row>
      <xdr:rowOff>171450</xdr:rowOff>
    </xdr:to>
    <xdr:graphicFrame macro="">
      <xdr:nvGraphicFramePr>
        <xdr:cNvPr id="5" name="Chart 4">
          <a:extLst>
            <a:ext uri="{FF2B5EF4-FFF2-40B4-BE49-F238E27FC236}">
              <a16:creationId xmlns:a16="http://schemas.microsoft.com/office/drawing/2014/main" id="{C97496ED-D748-5574-4457-6F442F2AB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242887</xdr:colOff>
      <xdr:row>37</xdr:row>
      <xdr:rowOff>133350</xdr:rowOff>
    </xdr:from>
    <xdr:to>
      <xdr:col>10</xdr:col>
      <xdr:colOff>261937</xdr:colOff>
      <xdr:row>51</xdr:row>
      <xdr:rowOff>66675</xdr:rowOff>
    </xdr:to>
    <xdr:graphicFrame macro="">
      <xdr:nvGraphicFramePr>
        <xdr:cNvPr id="6" name="Chart 5">
          <a:extLst>
            <a:ext uri="{FF2B5EF4-FFF2-40B4-BE49-F238E27FC236}">
              <a16:creationId xmlns:a16="http://schemas.microsoft.com/office/drawing/2014/main" id="{A55EEB20-B6B4-0193-ABE1-70E45CAB5D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42862</xdr:colOff>
      <xdr:row>57</xdr:row>
      <xdr:rowOff>171449</xdr:rowOff>
    </xdr:from>
    <xdr:to>
      <xdr:col>9</xdr:col>
      <xdr:colOff>109537</xdr:colOff>
      <xdr:row>70</xdr:row>
      <xdr:rowOff>85724</xdr:rowOff>
    </xdr:to>
    <xdr:graphicFrame macro="">
      <xdr:nvGraphicFramePr>
        <xdr:cNvPr id="7" name="Chart 6">
          <a:extLst>
            <a:ext uri="{FF2B5EF4-FFF2-40B4-BE49-F238E27FC236}">
              <a16:creationId xmlns:a16="http://schemas.microsoft.com/office/drawing/2014/main" id="{83FABEDC-221C-7F0A-D3C2-34BDFAE41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410965</xdr:colOff>
      <xdr:row>74</xdr:row>
      <xdr:rowOff>32108</xdr:rowOff>
    </xdr:from>
    <xdr:to>
      <xdr:col>6</xdr:col>
      <xdr:colOff>363877</xdr:colOff>
      <xdr:row>81</xdr:row>
      <xdr:rowOff>53512</xdr:rowOff>
    </xdr:to>
    <xdr:graphicFrame macro="">
      <xdr:nvGraphicFramePr>
        <xdr:cNvPr id="8" name="Chart 7">
          <a:extLst>
            <a:ext uri="{FF2B5EF4-FFF2-40B4-BE49-F238E27FC236}">
              <a16:creationId xmlns:a16="http://schemas.microsoft.com/office/drawing/2014/main" id="{93763797-BA2B-5D10-EEF6-9F9E2C811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378860</xdr:colOff>
      <xdr:row>86</xdr:row>
      <xdr:rowOff>73204</xdr:rowOff>
    </xdr:from>
    <xdr:to>
      <xdr:col>10</xdr:col>
      <xdr:colOff>363877</xdr:colOff>
      <xdr:row>94</xdr:row>
      <xdr:rowOff>53512</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109E6AAB-770B-3D3C-9188-5FE1BDDA70D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59759" y="17913850"/>
              <a:ext cx="3409736" cy="16391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528691</xdr:colOff>
      <xdr:row>98</xdr:row>
      <xdr:rowOff>0</xdr:rowOff>
    </xdr:from>
    <xdr:to>
      <xdr:col>6</xdr:col>
      <xdr:colOff>21404</xdr:colOff>
      <xdr:row>103</xdr:row>
      <xdr:rowOff>117725</xdr:rowOff>
    </xdr:to>
    <xdr:graphicFrame macro="">
      <xdr:nvGraphicFramePr>
        <xdr:cNvPr id="10" name="Chart 9">
          <a:extLst>
            <a:ext uri="{FF2B5EF4-FFF2-40B4-BE49-F238E27FC236}">
              <a16:creationId xmlns:a16="http://schemas.microsoft.com/office/drawing/2014/main" id="{1B4E879B-F1AD-3A7D-6E45-794EEB118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406553</xdr:colOff>
      <xdr:row>107</xdr:row>
      <xdr:rowOff>0</xdr:rowOff>
    </xdr:from>
    <xdr:to>
      <xdr:col>6</xdr:col>
      <xdr:colOff>261938</xdr:colOff>
      <xdr:row>113</xdr:row>
      <xdr:rowOff>142876</xdr:rowOff>
    </xdr:to>
    <xdr:graphicFrame macro="">
      <xdr:nvGraphicFramePr>
        <xdr:cNvPr id="11" name="Chart 10">
          <a:extLst>
            <a:ext uri="{FF2B5EF4-FFF2-40B4-BE49-F238E27FC236}">
              <a16:creationId xmlns:a16="http://schemas.microsoft.com/office/drawing/2014/main" id="{99B24388-9880-F6BC-45A0-5924834BF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416718</xdr:colOff>
      <xdr:row>116</xdr:row>
      <xdr:rowOff>57151</xdr:rowOff>
    </xdr:from>
    <xdr:to>
      <xdr:col>6</xdr:col>
      <xdr:colOff>142875</xdr:colOff>
      <xdr:row>122</xdr:row>
      <xdr:rowOff>166689</xdr:rowOff>
    </xdr:to>
    <xdr:graphicFrame macro="">
      <xdr:nvGraphicFramePr>
        <xdr:cNvPr id="12" name="Chart 11">
          <a:extLst>
            <a:ext uri="{FF2B5EF4-FFF2-40B4-BE49-F238E27FC236}">
              <a16:creationId xmlns:a16="http://schemas.microsoft.com/office/drawing/2014/main" id="{99359CCC-D733-7EBB-58C1-4F8BFF9C3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269080</xdr:colOff>
      <xdr:row>9</xdr:row>
      <xdr:rowOff>188119</xdr:rowOff>
    </xdr:from>
    <xdr:to>
      <xdr:col>10</xdr:col>
      <xdr:colOff>26193</xdr:colOff>
      <xdr:row>15</xdr:row>
      <xdr:rowOff>119062</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0022F410-9011-E785-4539-00434E50BB2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5766843" y="2093119"/>
              <a:ext cx="1812508" cy="11842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352426</xdr:colOff>
      <xdr:row>35</xdr:row>
      <xdr:rowOff>9525</xdr:rowOff>
    </xdr:from>
    <xdr:to>
      <xdr:col>14</xdr:col>
      <xdr:colOff>109539</xdr:colOff>
      <xdr:row>48</xdr:row>
      <xdr:rowOff>21431</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E7F3563F-9DD3-4F38-809A-68BCC768011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8590715" y="7312025"/>
              <a:ext cx="1812508" cy="2652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198663</xdr:colOff>
      <xdr:row>0</xdr:row>
      <xdr:rowOff>127452</xdr:rowOff>
    </xdr:from>
    <xdr:to>
      <xdr:col>23</xdr:col>
      <xdr:colOff>556863</xdr:colOff>
      <xdr:row>39</xdr:row>
      <xdr:rowOff>163677</xdr:rowOff>
    </xdr:to>
    <xdr:sp macro="" textlink="">
      <xdr:nvSpPr>
        <xdr:cNvPr id="2" name="Rectangle 1">
          <a:extLst>
            <a:ext uri="{FF2B5EF4-FFF2-40B4-BE49-F238E27FC236}">
              <a16:creationId xmlns:a16="http://schemas.microsoft.com/office/drawing/2014/main" id="{110A75DC-0790-BE30-3B57-41180AB56A35}"/>
            </a:ext>
          </a:extLst>
        </xdr:cNvPr>
        <xdr:cNvSpPr/>
      </xdr:nvSpPr>
      <xdr:spPr>
        <a:xfrm>
          <a:off x="1559377" y="127452"/>
          <a:ext cx="14645700" cy="7996404"/>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395543</xdr:colOff>
      <xdr:row>1</xdr:row>
      <xdr:rowOff>98962</xdr:rowOff>
    </xdr:from>
    <xdr:to>
      <xdr:col>5</xdr:col>
      <xdr:colOff>550471</xdr:colOff>
      <xdr:row>38</xdr:row>
      <xdr:rowOff>160813</xdr:rowOff>
    </xdr:to>
    <xdr:sp macro="" textlink="">
      <xdr:nvSpPr>
        <xdr:cNvPr id="4" name="Rectangle: Top Corners Rounded 3">
          <a:extLst>
            <a:ext uri="{FF2B5EF4-FFF2-40B4-BE49-F238E27FC236}">
              <a16:creationId xmlns:a16="http://schemas.microsoft.com/office/drawing/2014/main" id="{803E6FE1-2ECF-C2DA-9947-B79534062F43}"/>
            </a:ext>
          </a:extLst>
        </xdr:cNvPr>
        <xdr:cNvSpPr/>
      </xdr:nvSpPr>
      <xdr:spPr>
        <a:xfrm rot="5400000">
          <a:off x="-842687" y="2909924"/>
          <a:ext cx="7438189" cy="2214986"/>
        </a:xfrm>
        <a:prstGeom prst="round2SameRect">
          <a:avLst>
            <a:gd name="adj1" fmla="val 14977"/>
            <a:gd name="adj2" fmla="val 563"/>
          </a:avLst>
        </a:prstGeom>
        <a:solidFill>
          <a:srgbClr val="FFD2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445326</xdr:colOff>
      <xdr:row>2</xdr:row>
      <xdr:rowOff>37110</xdr:rowOff>
    </xdr:from>
    <xdr:to>
      <xdr:col>5</xdr:col>
      <xdr:colOff>470065</xdr:colOff>
      <xdr:row>5</xdr:row>
      <xdr:rowOff>24740</xdr:rowOff>
    </xdr:to>
    <xdr:sp macro="" textlink="">
      <xdr:nvSpPr>
        <xdr:cNvPr id="5" name="TextBox 4">
          <a:extLst>
            <a:ext uri="{FF2B5EF4-FFF2-40B4-BE49-F238E27FC236}">
              <a16:creationId xmlns:a16="http://schemas.microsoft.com/office/drawing/2014/main" id="{A6A1613A-7310-2885-5573-2D12F589A62E}"/>
            </a:ext>
          </a:extLst>
        </xdr:cNvPr>
        <xdr:cNvSpPr txBox="1"/>
      </xdr:nvSpPr>
      <xdr:spPr>
        <a:xfrm>
          <a:off x="1806040" y="432954"/>
          <a:ext cx="2065811" cy="581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445325</xdr:colOff>
      <xdr:row>3</xdr:row>
      <xdr:rowOff>185551</xdr:rowOff>
    </xdr:from>
    <xdr:to>
      <xdr:col>5</xdr:col>
      <xdr:colOff>470064</xdr:colOff>
      <xdr:row>6</xdr:row>
      <xdr:rowOff>173181</xdr:rowOff>
    </xdr:to>
    <xdr:sp macro="" textlink="">
      <xdr:nvSpPr>
        <xdr:cNvPr id="6" name="TextBox 5">
          <a:extLst>
            <a:ext uri="{FF2B5EF4-FFF2-40B4-BE49-F238E27FC236}">
              <a16:creationId xmlns:a16="http://schemas.microsoft.com/office/drawing/2014/main" id="{F4173A17-D7D0-4311-90FC-641A802F4290}"/>
            </a:ext>
          </a:extLst>
        </xdr:cNvPr>
        <xdr:cNvSpPr txBox="1"/>
      </xdr:nvSpPr>
      <xdr:spPr>
        <a:xfrm>
          <a:off x="1806039" y="779317"/>
          <a:ext cx="2065811" cy="581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ptos Display" panose="020B0004020202020204" pitchFamily="34" charset="0"/>
              <a:ea typeface="Segoe UI Black" panose="020B0A02040204020203" pitchFamily="34" charset="0"/>
            </a:rPr>
            <a:t>India's Last </a:t>
          </a:r>
          <a:r>
            <a:rPr lang="en-US" sz="1200" b="1">
              <a:solidFill>
                <a:schemeClr val="accent6">
                  <a:lumMod val="50000"/>
                </a:schemeClr>
              </a:solidFill>
              <a:latin typeface="Aptos Display" panose="020B0004020202020204" pitchFamily="34" charset="0"/>
              <a:ea typeface="Segoe UI Black" panose="020B0A02040204020203" pitchFamily="34" charset="0"/>
            </a:rPr>
            <a:t>Minute</a:t>
          </a:r>
          <a:r>
            <a:rPr lang="en-US" sz="1200" b="1" baseline="0">
              <a:solidFill>
                <a:schemeClr val="accent6">
                  <a:lumMod val="50000"/>
                </a:schemeClr>
              </a:solidFill>
              <a:latin typeface="Aptos Display" panose="020B0004020202020204" pitchFamily="34" charset="0"/>
              <a:ea typeface="Segoe UI Black" panose="020B0A02040204020203" pitchFamily="34" charset="0"/>
            </a:rPr>
            <a:t> App</a:t>
          </a:r>
          <a:endParaRPr lang="en-US" sz="1200" b="1">
            <a:latin typeface="Aptos Display" panose="020B0004020202020204" pitchFamily="34" charset="0"/>
            <a:ea typeface="Segoe UI Black" panose="020B0A02040204020203" pitchFamily="34" charset="0"/>
          </a:endParaRPr>
        </a:p>
      </xdr:txBody>
    </xdr:sp>
    <xdr:clientData/>
  </xdr:twoCellAnchor>
  <xdr:twoCellAnchor>
    <xdr:from>
      <xdr:col>6</xdr:col>
      <xdr:colOff>86591</xdr:colOff>
      <xdr:row>1</xdr:row>
      <xdr:rowOff>123700</xdr:rowOff>
    </xdr:from>
    <xdr:to>
      <xdr:col>14</xdr:col>
      <xdr:colOff>466081</xdr:colOff>
      <xdr:row>13</xdr:row>
      <xdr:rowOff>33249</xdr:rowOff>
    </xdr:to>
    <xdr:grpSp>
      <xdr:nvGrpSpPr>
        <xdr:cNvPr id="11" name="Group 10">
          <a:extLst>
            <a:ext uri="{FF2B5EF4-FFF2-40B4-BE49-F238E27FC236}">
              <a16:creationId xmlns:a16="http://schemas.microsoft.com/office/drawing/2014/main" id="{4C8B7A95-B2FC-442C-9940-6F3C26148A40}"/>
            </a:ext>
          </a:extLst>
        </xdr:cNvPr>
        <xdr:cNvGrpSpPr/>
      </xdr:nvGrpSpPr>
      <xdr:grpSpPr>
        <a:xfrm>
          <a:off x="4178813" y="323607"/>
          <a:ext cx="5835787" cy="2308438"/>
          <a:chOff x="4168734" y="321622"/>
          <a:chExt cx="5822347" cy="2284614"/>
        </a:xfrm>
      </xdr:grpSpPr>
      <xdr:sp macro="" textlink="">
        <xdr:nvSpPr>
          <xdr:cNvPr id="7" name="Rectangle: Rounded Corners 6">
            <a:extLst>
              <a:ext uri="{FF2B5EF4-FFF2-40B4-BE49-F238E27FC236}">
                <a16:creationId xmlns:a16="http://schemas.microsoft.com/office/drawing/2014/main" id="{80E730F2-151C-1758-7A07-778E26DB937A}"/>
              </a:ext>
            </a:extLst>
          </xdr:cNvPr>
          <xdr:cNvSpPr/>
        </xdr:nvSpPr>
        <xdr:spPr>
          <a:xfrm>
            <a:off x="4168734" y="321622"/>
            <a:ext cx="2736000" cy="1047600"/>
          </a:xfrm>
          <a:prstGeom prst="roundRect">
            <a:avLst>
              <a:gd name="adj" fmla="val 14306"/>
            </a:avLst>
          </a:prstGeom>
          <a:gradFill flip="none" rotWithShape="1">
            <a:gsLst>
              <a:gs pos="0">
                <a:srgbClr val="FFCE33"/>
              </a:gs>
              <a:gs pos="61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B87095E7-2755-4CDF-A1C9-96405F498226}"/>
              </a:ext>
            </a:extLst>
          </xdr:cNvPr>
          <xdr:cNvSpPr/>
        </xdr:nvSpPr>
        <xdr:spPr>
          <a:xfrm>
            <a:off x="7255081" y="321622"/>
            <a:ext cx="2736000" cy="1047600"/>
          </a:xfrm>
          <a:prstGeom prst="roundRect">
            <a:avLst>
              <a:gd name="adj" fmla="val 840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5A7A2D82-4EA2-4E41-A101-F1401685D4F9}"/>
              </a:ext>
            </a:extLst>
          </xdr:cNvPr>
          <xdr:cNvSpPr/>
        </xdr:nvSpPr>
        <xdr:spPr>
          <a:xfrm>
            <a:off x="4168734" y="1558636"/>
            <a:ext cx="2736000" cy="1047600"/>
          </a:xfrm>
          <a:prstGeom prst="roundRect">
            <a:avLst>
              <a:gd name="adj" fmla="val 1194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0F32DA6D-ABEB-47FB-87D3-EADC60CEAC2F}"/>
              </a:ext>
            </a:extLst>
          </xdr:cNvPr>
          <xdr:cNvSpPr/>
        </xdr:nvSpPr>
        <xdr:spPr>
          <a:xfrm>
            <a:off x="7255081" y="1558636"/>
            <a:ext cx="2736000" cy="1047600"/>
          </a:xfrm>
          <a:prstGeom prst="roundRect">
            <a:avLst>
              <a:gd name="adj" fmla="val 1194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296883</xdr:colOff>
      <xdr:row>1</xdr:row>
      <xdr:rowOff>191737</xdr:rowOff>
    </xdr:from>
    <xdr:to>
      <xdr:col>8</xdr:col>
      <xdr:colOff>383474</xdr:colOff>
      <xdr:row>4</xdr:row>
      <xdr:rowOff>80405</xdr:rowOff>
    </xdr:to>
    <xdr:sp macro="" textlink="'Sheets Design'!$A$7">
      <xdr:nvSpPr>
        <xdr:cNvPr id="12" name="TextBox 11">
          <a:extLst>
            <a:ext uri="{FF2B5EF4-FFF2-40B4-BE49-F238E27FC236}">
              <a16:creationId xmlns:a16="http://schemas.microsoft.com/office/drawing/2014/main" id="{159607FE-C0B1-93C8-8B42-B1BC25D4EC90}"/>
            </a:ext>
          </a:extLst>
        </xdr:cNvPr>
        <xdr:cNvSpPr txBox="1"/>
      </xdr:nvSpPr>
      <xdr:spPr>
        <a:xfrm>
          <a:off x="4379026" y="389659"/>
          <a:ext cx="1447305"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58F083-1538-4B42-A10A-9F7F0990500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$ 1.20M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6</xdr:col>
      <xdr:colOff>74221</xdr:colOff>
      <xdr:row>3</xdr:row>
      <xdr:rowOff>197921</xdr:rowOff>
    </xdr:from>
    <xdr:to>
      <xdr:col>9</xdr:col>
      <xdr:colOff>98962</xdr:colOff>
      <xdr:row>6</xdr:row>
      <xdr:rowOff>86589</xdr:rowOff>
    </xdr:to>
    <xdr:sp macro="" textlink="'Sheets Design'!$A$7">
      <xdr:nvSpPr>
        <xdr:cNvPr id="13" name="TextBox 12">
          <a:extLst>
            <a:ext uri="{FF2B5EF4-FFF2-40B4-BE49-F238E27FC236}">
              <a16:creationId xmlns:a16="http://schemas.microsoft.com/office/drawing/2014/main" id="{3C4E3C61-B603-4CED-84BE-C03E640652A8}"/>
            </a:ext>
          </a:extLst>
        </xdr:cNvPr>
        <xdr:cNvSpPr txBox="1"/>
      </xdr:nvSpPr>
      <xdr:spPr>
        <a:xfrm>
          <a:off x="4156364" y="791687"/>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 SALES</a:t>
          </a:r>
        </a:p>
      </xdr:txBody>
    </xdr:sp>
    <xdr:clientData/>
  </xdr:twoCellAnchor>
  <xdr:twoCellAnchor>
    <xdr:from>
      <xdr:col>10</xdr:col>
      <xdr:colOff>445326</xdr:colOff>
      <xdr:row>1</xdr:row>
      <xdr:rowOff>191737</xdr:rowOff>
    </xdr:from>
    <xdr:to>
      <xdr:col>12</xdr:col>
      <xdr:colOff>531916</xdr:colOff>
      <xdr:row>4</xdr:row>
      <xdr:rowOff>80405</xdr:rowOff>
    </xdr:to>
    <xdr:sp macro="" textlink="'Sheets Design'!B7">
      <xdr:nvSpPr>
        <xdr:cNvPr id="14" name="TextBox 13">
          <a:extLst>
            <a:ext uri="{FF2B5EF4-FFF2-40B4-BE49-F238E27FC236}">
              <a16:creationId xmlns:a16="http://schemas.microsoft.com/office/drawing/2014/main" id="{2C30AFF9-7BAF-4AAB-9032-19D2F415A4E9}"/>
            </a:ext>
          </a:extLst>
        </xdr:cNvPr>
        <xdr:cNvSpPr txBox="1"/>
      </xdr:nvSpPr>
      <xdr:spPr>
        <a:xfrm>
          <a:off x="7248897" y="389659"/>
          <a:ext cx="1447305"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70AD3A-84B4-4F0B-9665-9892E4260EE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$ 141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185553</xdr:colOff>
      <xdr:row>3</xdr:row>
      <xdr:rowOff>197921</xdr:rowOff>
    </xdr:from>
    <xdr:to>
      <xdr:col>13</xdr:col>
      <xdr:colOff>210293</xdr:colOff>
      <xdr:row>6</xdr:row>
      <xdr:rowOff>86589</xdr:rowOff>
    </xdr:to>
    <xdr:sp macro="" textlink="'Sheets Design'!$A$7">
      <xdr:nvSpPr>
        <xdr:cNvPr id="15" name="TextBox 14">
          <a:extLst>
            <a:ext uri="{FF2B5EF4-FFF2-40B4-BE49-F238E27FC236}">
              <a16:creationId xmlns:a16="http://schemas.microsoft.com/office/drawing/2014/main" id="{060A6BB7-5750-422A-B94C-5CB9B37615B8}"/>
            </a:ext>
          </a:extLst>
        </xdr:cNvPr>
        <xdr:cNvSpPr txBox="1"/>
      </xdr:nvSpPr>
      <xdr:spPr>
        <a:xfrm>
          <a:off x="6989124" y="791687"/>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6</xdr:col>
      <xdr:colOff>98962</xdr:colOff>
      <xdr:row>8</xdr:row>
      <xdr:rowOff>12368</xdr:rowOff>
    </xdr:from>
    <xdr:to>
      <xdr:col>8</xdr:col>
      <xdr:colOff>185553</xdr:colOff>
      <xdr:row>10</xdr:row>
      <xdr:rowOff>98958</xdr:rowOff>
    </xdr:to>
    <xdr:sp macro="" textlink="'Sheets Design'!C7">
      <xdr:nvSpPr>
        <xdr:cNvPr id="16" name="TextBox 15">
          <a:extLst>
            <a:ext uri="{FF2B5EF4-FFF2-40B4-BE49-F238E27FC236}">
              <a16:creationId xmlns:a16="http://schemas.microsoft.com/office/drawing/2014/main" id="{4427F7AB-9CFD-4AC8-8DCC-11DB961F1E80}"/>
            </a:ext>
          </a:extLst>
        </xdr:cNvPr>
        <xdr:cNvSpPr txBox="1"/>
      </xdr:nvSpPr>
      <xdr:spPr>
        <a:xfrm>
          <a:off x="4181105" y="1595745"/>
          <a:ext cx="1447305"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550662-1844-44AF-8EF8-71160977248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556656</xdr:colOff>
      <xdr:row>10</xdr:row>
      <xdr:rowOff>49480</xdr:rowOff>
    </xdr:from>
    <xdr:to>
      <xdr:col>8</xdr:col>
      <xdr:colOff>581397</xdr:colOff>
      <xdr:row>12</xdr:row>
      <xdr:rowOff>136070</xdr:rowOff>
    </xdr:to>
    <xdr:sp macro="" textlink="'Sheets Design'!$A$7">
      <xdr:nvSpPr>
        <xdr:cNvPr id="17" name="TextBox 16">
          <a:extLst>
            <a:ext uri="{FF2B5EF4-FFF2-40B4-BE49-F238E27FC236}">
              <a16:creationId xmlns:a16="http://schemas.microsoft.com/office/drawing/2014/main" id="{E6F5DA64-6F29-4787-8A45-911A83B2CBA9}"/>
            </a:ext>
          </a:extLst>
        </xdr:cNvPr>
        <xdr:cNvSpPr txBox="1"/>
      </xdr:nvSpPr>
      <xdr:spPr>
        <a:xfrm>
          <a:off x="3958442" y="2028701"/>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xdr:from>
      <xdr:col>10</xdr:col>
      <xdr:colOff>470066</xdr:colOff>
      <xdr:row>8</xdr:row>
      <xdr:rowOff>12368</xdr:rowOff>
    </xdr:from>
    <xdr:to>
      <xdr:col>12</xdr:col>
      <xdr:colOff>556656</xdr:colOff>
      <xdr:row>10</xdr:row>
      <xdr:rowOff>98958</xdr:rowOff>
    </xdr:to>
    <xdr:sp macro="" textlink="'Sheets Design'!D7">
      <xdr:nvSpPr>
        <xdr:cNvPr id="18" name="TextBox 17">
          <a:extLst>
            <a:ext uri="{FF2B5EF4-FFF2-40B4-BE49-F238E27FC236}">
              <a16:creationId xmlns:a16="http://schemas.microsoft.com/office/drawing/2014/main" id="{15A27D97-D998-4C3C-AF09-E25BFFCE4B6D}"/>
            </a:ext>
          </a:extLst>
        </xdr:cNvPr>
        <xdr:cNvSpPr txBox="1"/>
      </xdr:nvSpPr>
      <xdr:spPr>
        <a:xfrm>
          <a:off x="7273637" y="1595745"/>
          <a:ext cx="1447305"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F58B652-3A1D-453E-9B71-A14F8FC1769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333994</xdr:colOff>
      <xdr:row>10</xdr:row>
      <xdr:rowOff>12370</xdr:rowOff>
    </xdr:from>
    <xdr:to>
      <xdr:col>13</xdr:col>
      <xdr:colOff>358734</xdr:colOff>
      <xdr:row>12</xdr:row>
      <xdr:rowOff>98960</xdr:rowOff>
    </xdr:to>
    <xdr:sp macro="" textlink="'Sheets Design'!$A$7">
      <xdr:nvSpPr>
        <xdr:cNvPr id="19" name="TextBox 18">
          <a:extLst>
            <a:ext uri="{FF2B5EF4-FFF2-40B4-BE49-F238E27FC236}">
              <a16:creationId xmlns:a16="http://schemas.microsoft.com/office/drawing/2014/main" id="{CEE0CF9F-9C6C-488D-BE68-D6534725580F}"/>
            </a:ext>
          </a:extLst>
        </xdr:cNvPr>
        <xdr:cNvSpPr txBox="1"/>
      </xdr:nvSpPr>
      <xdr:spPr>
        <a:xfrm>
          <a:off x="7137565" y="1991591"/>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clientData/>
  </xdr:twoCellAnchor>
  <xdr:twoCellAnchor editAs="oneCell">
    <xdr:from>
      <xdr:col>13</xdr:col>
      <xdr:colOff>643247</xdr:colOff>
      <xdr:row>2</xdr:row>
      <xdr:rowOff>37110</xdr:rowOff>
    </xdr:from>
    <xdr:to>
      <xdr:col>14</xdr:col>
      <xdr:colOff>322890</xdr:colOff>
      <xdr:row>4</xdr:row>
      <xdr:rowOff>1266</xdr:rowOff>
    </xdr:to>
    <xdr:pic>
      <xdr:nvPicPr>
        <xdr:cNvPr id="21" name="Picture 20">
          <a:extLst>
            <a:ext uri="{FF2B5EF4-FFF2-40B4-BE49-F238E27FC236}">
              <a16:creationId xmlns:a16="http://schemas.microsoft.com/office/drawing/2014/main" id="{F36BE3E8-C4D1-3053-FA50-3C56BA54A0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7890" y="432954"/>
          <a:ext cx="360000" cy="360000"/>
        </a:xfrm>
        <a:prstGeom prst="rect">
          <a:avLst/>
        </a:prstGeom>
      </xdr:spPr>
    </xdr:pic>
    <xdr:clientData/>
  </xdr:twoCellAnchor>
  <xdr:twoCellAnchor editAs="oneCell">
    <xdr:from>
      <xdr:col>9</xdr:col>
      <xdr:colOff>284513</xdr:colOff>
      <xdr:row>8</xdr:row>
      <xdr:rowOff>86590</xdr:rowOff>
    </xdr:from>
    <xdr:to>
      <xdr:col>9</xdr:col>
      <xdr:colOff>644513</xdr:colOff>
      <xdr:row>10</xdr:row>
      <xdr:rowOff>50746</xdr:rowOff>
    </xdr:to>
    <xdr:pic>
      <xdr:nvPicPr>
        <xdr:cNvPr id="23" name="Picture 22">
          <a:extLst>
            <a:ext uri="{FF2B5EF4-FFF2-40B4-BE49-F238E27FC236}">
              <a16:creationId xmlns:a16="http://schemas.microsoft.com/office/drawing/2014/main" id="{4997A6B0-43C1-0CEE-09F5-201A20A934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07727" y="1669967"/>
          <a:ext cx="360000" cy="360000"/>
        </a:xfrm>
        <a:prstGeom prst="rect">
          <a:avLst/>
        </a:prstGeom>
      </xdr:spPr>
    </xdr:pic>
    <xdr:clientData/>
  </xdr:twoCellAnchor>
  <xdr:twoCellAnchor editAs="oneCell">
    <xdr:from>
      <xdr:col>13</xdr:col>
      <xdr:colOff>643247</xdr:colOff>
      <xdr:row>8</xdr:row>
      <xdr:rowOff>49481</xdr:rowOff>
    </xdr:from>
    <xdr:to>
      <xdr:col>14</xdr:col>
      <xdr:colOff>322890</xdr:colOff>
      <xdr:row>10</xdr:row>
      <xdr:rowOff>13637</xdr:rowOff>
    </xdr:to>
    <xdr:pic>
      <xdr:nvPicPr>
        <xdr:cNvPr id="25" name="Picture 24">
          <a:extLst>
            <a:ext uri="{FF2B5EF4-FFF2-40B4-BE49-F238E27FC236}">
              <a16:creationId xmlns:a16="http://schemas.microsoft.com/office/drawing/2014/main" id="{B2FC84FB-3B2D-ED27-2916-C6C6A2201D3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487890" y="1632858"/>
          <a:ext cx="360000" cy="360000"/>
        </a:xfrm>
        <a:prstGeom prst="rect">
          <a:avLst/>
        </a:prstGeom>
      </xdr:spPr>
    </xdr:pic>
    <xdr:clientData/>
  </xdr:twoCellAnchor>
  <xdr:twoCellAnchor editAs="oneCell">
    <xdr:from>
      <xdr:col>9</xdr:col>
      <xdr:colOff>321623</xdr:colOff>
      <xdr:row>2</xdr:row>
      <xdr:rowOff>37110</xdr:rowOff>
    </xdr:from>
    <xdr:to>
      <xdr:col>10</xdr:col>
      <xdr:colOff>1266</xdr:colOff>
      <xdr:row>4</xdr:row>
      <xdr:rowOff>1266</xdr:rowOff>
    </xdr:to>
    <xdr:pic>
      <xdr:nvPicPr>
        <xdr:cNvPr id="27" name="Picture 26">
          <a:extLst>
            <a:ext uri="{FF2B5EF4-FFF2-40B4-BE49-F238E27FC236}">
              <a16:creationId xmlns:a16="http://schemas.microsoft.com/office/drawing/2014/main" id="{E9E80D84-0771-7CCB-AFD7-F5428BEED56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44837" y="432954"/>
          <a:ext cx="360000" cy="360000"/>
        </a:xfrm>
        <a:prstGeom prst="rect">
          <a:avLst/>
        </a:prstGeom>
      </xdr:spPr>
    </xdr:pic>
    <xdr:clientData/>
  </xdr:twoCellAnchor>
  <xdr:twoCellAnchor>
    <xdr:from>
      <xdr:col>6</xdr:col>
      <xdr:colOff>37110</xdr:colOff>
      <xdr:row>13</xdr:row>
      <xdr:rowOff>123701</xdr:rowOff>
    </xdr:from>
    <xdr:to>
      <xdr:col>14</xdr:col>
      <xdr:colOff>457694</xdr:colOff>
      <xdr:row>38</xdr:row>
      <xdr:rowOff>123701</xdr:rowOff>
    </xdr:to>
    <xdr:sp macro="" textlink="">
      <xdr:nvSpPr>
        <xdr:cNvPr id="28" name="Rectangle: Rounded Corners 27">
          <a:extLst>
            <a:ext uri="{FF2B5EF4-FFF2-40B4-BE49-F238E27FC236}">
              <a16:creationId xmlns:a16="http://schemas.microsoft.com/office/drawing/2014/main" id="{C96011AA-A3E9-45F4-A62A-888A3C1CDACE}"/>
            </a:ext>
          </a:extLst>
        </xdr:cNvPr>
        <xdr:cNvSpPr/>
      </xdr:nvSpPr>
      <xdr:spPr>
        <a:xfrm>
          <a:off x="4119253" y="2696688"/>
          <a:ext cx="5863441" cy="4948052"/>
        </a:xfrm>
        <a:prstGeom prst="roundRect">
          <a:avLst>
            <a:gd name="adj" fmla="val 5694"/>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37109</xdr:colOff>
      <xdr:row>15</xdr:row>
      <xdr:rowOff>37109</xdr:rowOff>
    </xdr:from>
    <xdr:to>
      <xdr:col>9</xdr:col>
      <xdr:colOff>300038</xdr:colOff>
      <xdr:row>25</xdr:row>
      <xdr:rowOff>27088</xdr:rowOff>
    </xdr:to>
    <xdr:graphicFrame macro="">
      <xdr:nvGraphicFramePr>
        <xdr:cNvPr id="30" name="Chart 29">
          <a:extLst>
            <a:ext uri="{FF2B5EF4-FFF2-40B4-BE49-F238E27FC236}">
              <a16:creationId xmlns:a16="http://schemas.microsoft.com/office/drawing/2014/main" id="{DD2639D2-C8FE-4C6E-8572-F4FC9BD33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247401</xdr:colOff>
      <xdr:row>13</xdr:row>
      <xdr:rowOff>37109</xdr:rowOff>
    </xdr:from>
    <xdr:to>
      <xdr:col>8</xdr:col>
      <xdr:colOff>272142</xdr:colOff>
      <xdr:row>15</xdr:row>
      <xdr:rowOff>123699</xdr:rowOff>
    </xdr:to>
    <xdr:sp macro="" textlink="'Sheets Design'!$A$7">
      <xdr:nvSpPr>
        <xdr:cNvPr id="31" name="TextBox 30">
          <a:extLst>
            <a:ext uri="{FF2B5EF4-FFF2-40B4-BE49-F238E27FC236}">
              <a16:creationId xmlns:a16="http://schemas.microsoft.com/office/drawing/2014/main" id="{9500BE7F-A826-4EFC-A28E-16D356059A94}"/>
            </a:ext>
          </a:extLst>
        </xdr:cNvPr>
        <xdr:cNvSpPr txBox="1"/>
      </xdr:nvSpPr>
      <xdr:spPr>
        <a:xfrm>
          <a:off x="3649187" y="2610096"/>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twoCellAnchor>
  <xdr:twoCellAnchor>
    <xdr:from>
      <xdr:col>10</xdr:col>
      <xdr:colOff>210293</xdr:colOff>
      <xdr:row>14</xdr:row>
      <xdr:rowOff>0</xdr:rowOff>
    </xdr:from>
    <xdr:to>
      <xdr:col>10</xdr:col>
      <xdr:colOff>210293</xdr:colOff>
      <xdr:row>38</xdr:row>
      <xdr:rowOff>0</xdr:rowOff>
    </xdr:to>
    <xdr:cxnSp macro="">
      <xdr:nvCxnSpPr>
        <xdr:cNvPr id="33" name="Straight Connector 32">
          <a:extLst>
            <a:ext uri="{FF2B5EF4-FFF2-40B4-BE49-F238E27FC236}">
              <a16:creationId xmlns:a16="http://schemas.microsoft.com/office/drawing/2014/main" id="{C67CA2F1-911E-B03D-6056-A26BE99554EA}"/>
            </a:ext>
          </a:extLst>
        </xdr:cNvPr>
        <xdr:cNvCxnSpPr/>
      </xdr:nvCxnSpPr>
      <xdr:spPr>
        <a:xfrm>
          <a:off x="7013864" y="2770909"/>
          <a:ext cx="0" cy="475013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123701</xdr:colOff>
      <xdr:row>26</xdr:row>
      <xdr:rowOff>12370</xdr:rowOff>
    </xdr:from>
    <xdr:to>
      <xdr:col>10</xdr:col>
      <xdr:colOff>49481</xdr:colOff>
      <xdr:row>26</xdr:row>
      <xdr:rowOff>12370</xdr:rowOff>
    </xdr:to>
    <xdr:cxnSp macro="">
      <xdr:nvCxnSpPr>
        <xdr:cNvPr id="39" name="Straight Connector 38">
          <a:extLst>
            <a:ext uri="{FF2B5EF4-FFF2-40B4-BE49-F238E27FC236}">
              <a16:creationId xmlns:a16="http://schemas.microsoft.com/office/drawing/2014/main" id="{7DDE4715-BA8B-4AC8-917F-F45CE4060F7C}"/>
            </a:ext>
          </a:extLst>
        </xdr:cNvPr>
        <xdr:cNvCxnSpPr/>
      </xdr:nvCxnSpPr>
      <xdr:spPr>
        <a:xfrm>
          <a:off x="4205844" y="5158344"/>
          <a:ext cx="2647208" cy="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61850</xdr:colOff>
      <xdr:row>27</xdr:row>
      <xdr:rowOff>123701</xdr:rowOff>
    </xdr:from>
    <xdr:to>
      <xdr:col>10</xdr:col>
      <xdr:colOff>123702</xdr:colOff>
      <xdr:row>38</xdr:row>
      <xdr:rowOff>24740</xdr:rowOff>
    </xdr:to>
    <xdr:graphicFrame macro="">
      <xdr:nvGraphicFramePr>
        <xdr:cNvPr id="41" name="Chart 40">
          <a:extLst>
            <a:ext uri="{FF2B5EF4-FFF2-40B4-BE49-F238E27FC236}">
              <a16:creationId xmlns:a16="http://schemas.microsoft.com/office/drawing/2014/main" id="{821DF394-D687-4458-BF6A-6F8806F9C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321623</xdr:colOff>
      <xdr:row>25</xdr:row>
      <xdr:rowOff>160811</xdr:rowOff>
    </xdr:from>
    <xdr:to>
      <xdr:col>8</xdr:col>
      <xdr:colOff>346364</xdr:colOff>
      <xdr:row>28</xdr:row>
      <xdr:rowOff>49479</xdr:rowOff>
    </xdr:to>
    <xdr:sp macro="" textlink="'Sheets Design'!$A$7">
      <xdr:nvSpPr>
        <xdr:cNvPr id="42" name="TextBox 41">
          <a:extLst>
            <a:ext uri="{FF2B5EF4-FFF2-40B4-BE49-F238E27FC236}">
              <a16:creationId xmlns:a16="http://schemas.microsoft.com/office/drawing/2014/main" id="{37994E11-77C1-421F-8E7E-8B3CCE6494AF}"/>
            </a:ext>
          </a:extLst>
        </xdr:cNvPr>
        <xdr:cNvSpPr txBox="1"/>
      </xdr:nvSpPr>
      <xdr:spPr>
        <a:xfrm>
          <a:off x="3723409" y="5108863"/>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9</xdr:col>
      <xdr:colOff>333993</xdr:colOff>
      <xdr:row>13</xdr:row>
      <xdr:rowOff>49480</xdr:rowOff>
    </xdr:from>
    <xdr:to>
      <xdr:col>12</xdr:col>
      <xdr:colOff>358733</xdr:colOff>
      <xdr:row>15</xdr:row>
      <xdr:rowOff>136070</xdr:rowOff>
    </xdr:to>
    <xdr:sp macro="" textlink="'Sheets Design'!$A$7">
      <xdr:nvSpPr>
        <xdr:cNvPr id="43" name="TextBox 42">
          <a:extLst>
            <a:ext uri="{FF2B5EF4-FFF2-40B4-BE49-F238E27FC236}">
              <a16:creationId xmlns:a16="http://schemas.microsoft.com/office/drawing/2014/main" id="{F21AB3AE-9AA4-436B-AAE1-4BB3018E3F92}"/>
            </a:ext>
          </a:extLst>
        </xdr:cNvPr>
        <xdr:cNvSpPr txBox="1"/>
      </xdr:nvSpPr>
      <xdr:spPr>
        <a:xfrm>
          <a:off x="6457207" y="2622467"/>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10</xdr:col>
      <xdr:colOff>321624</xdr:colOff>
      <xdr:row>14</xdr:row>
      <xdr:rowOff>86592</xdr:rowOff>
    </xdr:from>
    <xdr:to>
      <xdr:col>14</xdr:col>
      <xdr:colOff>432955</xdr:colOff>
      <xdr:row>37</xdr:row>
      <xdr:rowOff>185552</xdr:rowOff>
    </xdr:to>
    <xdr:graphicFrame macro="">
      <xdr:nvGraphicFramePr>
        <xdr:cNvPr id="44" name="Chart 43">
          <a:extLst>
            <a:ext uri="{FF2B5EF4-FFF2-40B4-BE49-F238E27FC236}">
              <a16:creationId xmlns:a16="http://schemas.microsoft.com/office/drawing/2014/main" id="{52625BB8-0966-4DB3-8486-0A110C9A0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593765</xdr:colOff>
      <xdr:row>1</xdr:row>
      <xdr:rowOff>111331</xdr:rowOff>
    </xdr:from>
    <xdr:to>
      <xdr:col>23</xdr:col>
      <xdr:colOff>383474</xdr:colOff>
      <xdr:row>38</xdr:row>
      <xdr:rowOff>160812</xdr:rowOff>
    </xdr:to>
    <xdr:sp macro="" textlink="">
      <xdr:nvSpPr>
        <xdr:cNvPr id="47" name="Rectangle: Rounded Corners 46">
          <a:extLst>
            <a:ext uri="{FF2B5EF4-FFF2-40B4-BE49-F238E27FC236}">
              <a16:creationId xmlns:a16="http://schemas.microsoft.com/office/drawing/2014/main" id="{DCED2D14-E4C0-4EC5-A001-70269D97B038}"/>
            </a:ext>
          </a:extLst>
        </xdr:cNvPr>
        <xdr:cNvSpPr/>
      </xdr:nvSpPr>
      <xdr:spPr>
        <a:xfrm>
          <a:off x="10118765" y="309253"/>
          <a:ext cx="5912923" cy="7372598"/>
        </a:xfrm>
        <a:prstGeom prst="roundRect">
          <a:avLst>
            <a:gd name="adj" fmla="val 5694"/>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587006</xdr:colOff>
      <xdr:row>1</xdr:row>
      <xdr:rowOff>132907</xdr:rowOff>
    </xdr:from>
    <xdr:to>
      <xdr:col>23</xdr:col>
      <xdr:colOff>320905</xdr:colOff>
      <xdr:row>38</xdr:row>
      <xdr:rowOff>121832</xdr:rowOff>
    </xdr:to>
    <xdr:sp macro="" textlink="">
      <xdr:nvSpPr>
        <xdr:cNvPr id="69" name="Rectangle: Rounded Corners 68">
          <a:extLst>
            <a:ext uri="{FF2B5EF4-FFF2-40B4-BE49-F238E27FC236}">
              <a16:creationId xmlns:a16="http://schemas.microsoft.com/office/drawing/2014/main" id="{77F7E777-D657-45B6-A05E-CA30E8545788}"/>
            </a:ext>
          </a:extLst>
        </xdr:cNvPr>
        <xdr:cNvSpPr/>
      </xdr:nvSpPr>
      <xdr:spPr>
        <a:xfrm>
          <a:off x="10200611" y="332267"/>
          <a:ext cx="5914073" cy="7365263"/>
        </a:xfrm>
        <a:prstGeom prst="roundRect">
          <a:avLst>
            <a:gd name="adj" fmla="val 5694"/>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0</xdr:colOff>
      <xdr:row>2</xdr:row>
      <xdr:rowOff>98960</xdr:rowOff>
    </xdr:from>
    <xdr:to>
      <xdr:col>23</xdr:col>
      <xdr:colOff>210293</xdr:colOff>
      <xdr:row>12</xdr:row>
      <xdr:rowOff>153739</xdr:rowOff>
    </xdr:to>
    <xdr:graphicFrame macro="">
      <xdr:nvGraphicFramePr>
        <xdr:cNvPr id="45" name="Chart 44">
          <a:extLst>
            <a:ext uri="{FF2B5EF4-FFF2-40B4-BE49-F238E27FC236}">
              <a16:creationId xmlns:a16="http://schemas.microsoft.com/office/drawing/2014/main" id="{DB8003C5-7652-4287-AD9F-19A2CC94D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569026</xdr:colOff>
      <xdr:row>1</xdr:row>
      <xdr:rowOff>37111</xdr:rowOff>
    </xdr:from>
    <xdr:to>
      <xdr:col>17</xdr:col>
      <xdr:colOff>593767</xdr:colOff>
      <xdr:row>3</xdr:row>
      <xdr:rowOff>123701</xdr:rowOff>
    </xdr:to>
    <xdr:sp macro="" textlink="'Sheets Design'!$A$7">
      <xdr:nvSpPr>
        <xdr:cNvPr id="48" name="TextBox 47">
          <a:extLst>
            <a:ext uri="{FF2B5EF4-FFF2-40B4-BE49-F238E27FC236}">
              <a16:creationId xmlns:a16="http://schemas.microsoft.com/office/drawing/2014/main" id="{CA8D1ACF-AFDB-4E0A-B4BF-B52AC175AA40}"/>
            </a:ext>
          </a:extLst>
        </xdr:cNvPr>
        <xdr:cNvSpPr txBox="1"/>
      </xdr:nvSpPr>
      <xdr:spPr>
        <a:xfrm>
          <a:off x="10094026" y="235033"/>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twoCellAnchor>
  <xdr:twoCellAnchor>
    <xdr:from>
      <xdr:col>15</xdr:col>
      <xdr:colOff>49478</xdr:colOff>
      <xdr:row>13</xdr:row>
      <xdr:rowOff>86590</xdr:rowOff>
    </xdr:from>
    <xdr:to>
      <xdr:col>23</xdr:col>
      <xdr:colOff>259772</xdr:colOff>
      <xdr:row>13</xdr:row>
      <xdr:rowOff>98961</xdr:rowOff>
    </xdr:to>
    <xdr:cxnSp macro="">
      <xdr:nvCxnSpPr>
        <xdr:cNvPr id="49" name="Straight Connector 48">
          <a:extLst>
            <a:ext uri="{FF2B5EF4-FFF2-40B4-BE49-F238E27FC236}">
              <a16:creationId xmlns:a16="http://schemas.microsoft.com/office/drawing/2014/main" id="{4A6F168D-DE46-40CE-901A-703558544821}"/>
            </a:ext>
          </a:extLst>
        </xdr:cNvPr>
        <xdr:cNvCxnSpPr/>
      </xdr:nvCxnSpPr>
      <xdr:spPr>
        <a:xfrm>
          <a:off x="10254835" y="2659577"/>
          <a:ext cx="5653151" cy="12371"/>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111330</xdr:colOff>
      <xdr:row>13</xdr:row>
      <xdr:rowOff>0</xdr:rowOff>
    </xdr:from>
    <xdr:to>
      <xdr:col>17</xdr:col>
      <xdr:colOff>136071</xdr:colOff>
      <xdr:row>15</xdr:row>
      <xdr:rowOff>86590</xdr:rowOff>
    </xdr:to>
    <xdr:sp macro="" textlink="'Sheets Design'!$A$7">
      <xdr:nvSpPr>
        <xdr:cNvPr id="52" name="TextBox 51">
          <a:extLst>
            <a:ext uri="{FF2B5EF4-FFF2-40B4-BE49-F238E27FC236}">
              <a16:creationId xmlns:a16="http://schemas.microsoft.com/office/drawing/2014/main" id="{2CABC217-DB08-4DCF-A5E0-3BE8870683D4}"/>
            </a:ext>
          </a:extLst>
        </xdr:cNvPr>
        <xdr:cNvSpPr txBox="1"/>
      </xdr:nvSpPr>
      <xdr:spPr>
        <a:xfrm>
          <a:off x="9636330" y="2572987"/>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OUTLET SIZE</a:t>
          </a:r>
        </a:p>
      </xdr:txBody>
    </xdr:sp>
    <xdr:clientData/>
  </xdr:twoCellAnchor>
  <xdr:twoCellAnchor>
    <xdr:from>
      <xdr:col>14</xdr:col>
      <xdr:colOff>618506</xdr:colOff>
      <xdr:row>14</xdr:row>
      <xdr:rowOff>136069</xdr:rowOff>
    </xdr:from>
    <xdr:to>
      <xdr:col>18</xdr:col>
      <xdr:colOff>651077</xdr:colOff>
      <xdr:row>26</xdr:row>
      <xdr:rowOff>11004</xdr:rowOff>
    </xdr:to>
    <xdr:graphicFrame macro="">
      <xdr:nvGraphicFramePr>
        <xdr:cNvPr id="53" name="Chart 52">
          <a:extLst>
            <a:ext uri="{FF2B5EF4-FFF2-40B4-BE49-F238E27FC236}">
              <a16:creationId xmlns:a16="http://schemas.microsoft.com/office/drawing/2014/main" id="{8452531A-AB75-43CE-8DBD-7615005E2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643247</xdr:colOff>
      <xdr:row>25</xdr:row>
      <xdr:rowOff>147146</xdr:rowOff>
    </xdr:from>
    <xdr:to>
      <xdr:col>23</xdr:col>
      <xdr:colOff>210436</xdr:colOff>
      <xdr:row>25</xdr:row>
      <xdr:rowOff>188285</xdr:rowOff>
    </xdr:to>
    <xdr:cxnSp macro="">
      <xdr:nvCxnSpPr>
        <xdr:cNvPr id="54" name="Straight Connector 53">
          <a:extLst>
            <a:ext uri="{FF2B5EF4-FFF2-40B4-BE49-F238E27FC236}">
              <a16:creationId xmlns:a16="http://schemas.microsoft.com/office/drawing/2014/main" id="{945034CE-BFC5-496A-939A-8F71E72067B7}"/>
            </a:ext>
          </a:extLst>
        </xdr:cNvPr>
        <xdr:cNvCxnSpPr/>
      </xdr:nvCxnSpPr>
      <xdr:spPr>
        <a:xfrm>
          <a:off x="10256852" y="5131158"/>
          <a:ext cx="5747363" cy="41139"/>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656048</xdr:colOff>
      <xdr:row>13</xdr:row>
      <xdr:rowOff>166134</xdr:rowOff>
    </xdr:from>
    <xdr:to>
      <xdr:col>18</xdr:col>
      <xdr:colOff>664535</xdr:colOff>
      <xdr:row>25</xdr:row>
      <xdr:rowOff>22151</xdr:rowOff>
    </xdr:to>
    <xdr:cxnSp macro="">
      <xdr:nvCxnSpPr>
        <xdr:cNvPr id="55" name="Straight Connector 54">
          <a:extLst>
            <a:ext uri="{FF2B5EF4-FFF2-40B4-BE49-F238E27FC236}">
              <a16:creationId xmlns:a16="http://schemas.microsoft.com/office/drawing/2014/main" id="{5F7AAFAD-D2D1-4C19-A75E-2B66C06E0510}"/>
            </a:ext>
          </a:extLst>
        </xdr:cNvPr>
        <xdr:cNvCxnSpPr/>
      </xdr:nvCxnSpPr>
      <xdr:spPr>
        <a:xfrm>
          <a:off x="13016397" y="2757820"/>
          <a:ext cx="8487" cy="2248343"/>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55378</xdr:colOff>
      <xdr:row>15</xdr:row>
      <xdr:rowOff>66453</xdr:rowOff>
    </xdr:from>
    <xdr:to>
      <xdr:col>23</xdr:col>
      <xdr:colOff>295588</xdr:colOff>
      <xdr:row>25</xdr:row>
      <xdr:rowOff>61850</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D64DEA2A-37EA-4D79-8229-BEDEE2100F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102413" y="3056860"/>
              <a:ext cx="2986954" cy="198900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470064</xdr:colOff>
      <xdr:row>13</xdr:row>
      <xdr:rowOff>24740</xdr:rowOff>
    </xdr:from>
    <xdr:to>
      <xdr:col>21</xdr:col>
      <xdr:colOff>494805</xdr:colOff>
      <xdr:row>15</xdr:row>
      <xdr:rowOff>111330</xdr:rowOff>
    </xdr:to>
    <xdr:sp macro="" textlink="'Sheets Design'!$A$7">
      <xdr:nvSpPr>
        <xdr:cNvPr id="61" name="TextBox 60">
          <a:extLst>
            <a:ext uri="{FF2B5EF4-FFF2-40B4-BE49-F238E27FC236}">
              <a16:creationId xmlns:a16="http://schemas.microsoft.com/office/drawing/2014/main" id="{4993F545-B699-46DB-A6CB-79DEB2E6C9AC}"/>
            </a:ext>
          </a:extLst>
        </xdr:cNvPr>
        <xdr:cNvSpPr txBox="1"/>
      </xdr:nvSpPr>
      <xdr:spPr>
        <a:xfrm>
          <a:off x="12716493" y="2597727"/>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OUTLET LOCATION</a:t>
          </a:r>
        </a:p>
      </xdr:txBody>
    </xdr:sp>
    <xdr:clientData/>
  </xdr:twoCellAnchor>
  <xdr:twoCellAnchor>
    <xdr:from>
      <xdr:col>14</xdr:col>
      <xdr:colOff>667987</xdr:colOff>
      <xdr:row>27</xdr:row>
      <xdr:rowOff>43539</xdr:rowOff>
    </xdr:from>
    <xdr:to>
      <xdr:col>17</xdr:col>
      <xdr:colOff>643247</xdr:colOff>
      <xdr:row>37</xdr:row>
      <xdr:rowOff>26797</xdr:rowOff>
    </xdr:to>
    <xdr:graphicFrame macro="">
      <xdr:nvGraphicFramePr>
        <xdr:cNvPr id="62" name="Chart 61">
          <a:extLst>
            <a:ext uri="{FF2B5EF4-FFF2-40B4-BE49-F238E27FC236}">
              <a16:creationId xmlns:a16="http://schemas.microsoft.com/office/drawing/2014/main" id="{8B167DB0-59F1-4E8E-B7F8-B75770CA7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136071</xdr:colOff>
      <xdr:row>25</xdr:row>
      <xdr:rowOff>86590</xdr:rowOff>
    </xdr:from>
    <xdr:to>
      <xdr:col>17</xdr:col>
      <xdr:colOff>160812</xdr:colOff>
      <xdr:row>27</xdr:row>
      <xdr:rowOff>173180</xdr:rowOff>
    </xdr:to>
    <xdr:sp macro="" textlink="'Sheets Design'!$A$7">
      <xdr:nvSpPr>
        <xdr:cNvPr id="63" name="TextBox 62">
          <a:extLst>
            <a:ext uri="{FF2B5EF4-FFF2-40B4-BE49-F238E27FC236}">
              <a16:creationId xmlns:a16="http://schemas.microsoft.com/office/drawing/2014/main" id="{F375169C-5932-4D8D-99F5-3ACD5D147F09}"/>
            </a:ext>
          </a:extLst>
        </xdr:cNvPr>
        <xdr:cNvSpPr txBox="1"/>
      </xdr:nvSpPr>
      <xdr:spPr>
        <a:xfrm>
          <a:off x="9661071" y="5034642"/>
          <a:ext cx="2065812" cy="482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latin typeface="Segoe UI Semibold" panose="020B0702040204020203" pitchFamily="34" charset="0"/>
              <a:ea typeface="Segoe UI Black" panose="020B0A02040204020203" pitchFamily="34" charset="0"/>
              <a:cs typeface="Segoe UI Semibold" panose="020B0702040204020203" pitchFamily="34" charset="0"/>
            </a:rPr>
            <a:t>OUTLET TYPE</a:t>
          </a:r>
        </a:p>
      </xdr:txBody>
    </xdr:sp>
    <xdr:clientData/>
  </xdr:twoCellAnchor>
  <xdr:twoCellAnchor>
    <xdr:from>
      <xdr:col>18</xdr:col>
      <xdr:colOff>86589</xdr:colOff>
      <xdr:row>27</xdr:row>
      <xdr:rowOff>53918</xdr:rowOff>
    </xdr:from>
    <xdr:to>
      <xdr:col>20</xdr:col>
      <xdr:colOff>420585</xdr:colOff>
      <xdr:row>37</xdr:row>
      <xdr:rowOff>16418</xdr:rowOff>
    </xdr:to>
    <xdr:graphicFrame macro="">
      <xdr:nvGraphicFramePr>
        <xdr:cNvPr id="64" name="Chart 63">
          <a:extLst>
            <a:ext uri="{FF2B5EF4-FFF2-40B4-BE49-F238E27FC236}">
              <a16:creationId xmlns:a16="http://schemas.microsoft.com/office/drawing/2014/main" id="{10F24B1E-C5EB-4CB9-ADA6-D882E49EC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506600</xdr:colOff>
      <xdr:row>37</xdr:row>
      <xdr:rowOff>13953</xdr:rowOff>
    </xdr:from>
    <xdr:to>
      <xdr:col>18</xdr:col>
      <xdr:colOff>531340</xdr:colOff>
      <xdr:row>38</xdr:row>
      <xdr:rowOff>176776</xdr:rowOff>
    </xdr:to>
    <xdr:sp macro="" textlink="'Sheets Design'!$A$7">
      <xdr:nvSpPr>
        <xdr:cNvPr id="65" name="TextBox 64">
          <a:extLst>
            <a:ext uri="{FF2B5EF4-FFF2-40B4-BE49-F238E27FC236}">
              <a16:creationId xmlns:a16="http://schemas.microsoft.com/office/drawing/2014/main" id="{6DAA94A2-EB24-408F-A4FE-ACB90037E762}"/>
            </a:ext>
          </a:extLst>
        </xdr:cNvPr>
        <xdr:cNvSpPr txBox="1"/>
      </xdr:nvSpPr>
      <xdr:spPr>
        <a:xfrm>
          <a:off x="10806891" y="7390290"/>
          <a:ext cx="2084798" cy="3621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twoCellAnchor>
  <xdr:twoCellAnchor>
    <xdr:from>
      <xdr:col>18</xdr:col>
      <xdr:colOff>358158</xdr:colOff>
      <xdr:row>36</xdr:row>
      <xdr:rowOff>151030</xdr:rowOff>
    </xdr:from>
    <xdr:to>
      <xdr:col>21</xdr:col>
      <xdr:colOff>382899</xdr:colOff>
      <xdr:row>39</xdr:row>
      <xdr:rowOff>39699</xdr:rowOff>
    </xdr:to>
    <xdr:sp macro="" textlink="'Sheets Design'!$A$7">
      <xdr:nvSpPr>
        <xdr:cNvPr id="66" name="TextBox 65">
          <a:extLst>
            <a:ext uri="{FF2B5EF4-FFF2-40B4-BE49-F238E27FC236}">
              <a16:creationId xmlns:a16="http://schemas.microsoft.com/office/drawing/2014/main" id="{47B49A98-466E-434F-AA44-48907CB5D7BB}"/>
            </a:ext>
          </a:extLst>
        </xdr:cNvPr>
        <xdr:cNvSpPr txBox="1"/>
      </xdr:nvSpPr>
      <xdr:spPr>
        <a:xfrm>
          <a:off x="12718507" y="7328007"/>
          <a:ext cx="2084799" cy="48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twoCellAnchor>
  <xdr:twoCellAnchor>
    <xdr:from>
      <xdr:col>20</xdr:col>
      <xdr:colOff>569027</xdr:colOff>
      <xdr:row>27</xdr:row>
      <xdr:rowOff>53724</xdr:rowOff>
    </xdr:from>
    <xdr:to>
      <xdr:col>23</xdr:col>
      <xdr:colOff>219956</xdr:colOff>
      <xdr:row>37</xdr:row>
      <xdr:rowOff>16613</xdr:rowOff>
    </xdr:to>
    <xdr:graphicFrame macro="">
      <xdr:nvGraphicFramePr>
        <xdr:cNvPr id="67" name="Chart 66">
          <a:extLst>
            <a:ext uri="{FF2B5EF4-FFF2-40B4-BE49-F238E27FC236}">
              <a16:creationId xmlns:a16="http://schemas.microsoft.com/office/drawing/2014/main" id="{5A50B385-8D56-4DB8-A519-06D825BDA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664535</xdr:colOff>
      <xdr:row>37</xdr:row>
      <xdr:rowOff>12586</xdr:rowOff>
    </xdr:from>
    <xdr:to>
      <xdr:col>24</xdr:col>
      <xdr:colOff>2590</xdr:colOff>
      <xdr:row>38</xdr:row>
      <xdr:rowOff>178143</xdr:rowOff>
    </xdr:to>
    <xdr:sp macro="" textlink="'Sheets Design'!$A$7">
      <xdr:nvSpPr>
        <xdr:cNvPr id="68" name="TextBox 67">
          <a:extLst>
            <a:ext uri="{FF2B5EF4-FFF2-40B4-BE49-F238E27FC236}">
              <a16:creationId xmlns:a16="http://schemas.microsoft.com/office/drawing/2014/main" id="{BDC2E56F-A2B7-4EAD-9937-252FC7309263}"/>
            </a:ext>
          </a:extLst>
        </xdr:cNvPr>
        <xdr:cNvSpPr txBox="1"/>
      </xdr:nvSpPr>
      <xdr:spPr>
        <a:xfrm>
          <a:off x="14398256" y="7388923"/>
          <a:ext cx="2084799" cy="364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twoCellAnchor>
  <xdr:twoCellAnchor editAs="oneCell">
    <xdr:from>
      <xdr:col>3</xdr:col>
      <xdr:colOff>11075</xdr:colOff>
      <xdr:row>6</xdr:row>
      <xdr:rowOff>177209</xdr:rowOff>
    </xdr:from>
    <xdr:to>
      <xdr:col>3</xdr:col>
      <xdr:colOff>317075</xdr:colOff>
      <xdr:row>8</xdr:row>
      <xdr:rowOff>84488</xdr:rowOff>
    </xdr:to>
    <xdr:pic>
      <xdr:nvPicPr>
        <xdr:cNvPr id="74" name="Picture 73">
          <a:extLst>
            <a:ext uri="{FF2B5EF4-FFF2-40B4-BE49-F238E27FC236}">
              <a16:creationId xmlns:a16="http://schemas.microsoft.com/office/drawing/2014/main" id="{75E8654F-1B93-282E-814E-B4794C5BCBE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071133" y="1373372"/>
          <a:ext cx="306000" cy="306000"/>
        </a:xfrm>
        <a:prstGeom prst="rect">
          <a:avLst/>
        </a:prstGeom>
      </xdr:spPr>
    </xdr:pic>
    <xdr:clientData/>
  </xdr:twoCellAnchor>
  <xdr:twoCellAnchor>
    <xdr:from>
      <xdr:col>3</xdr:col>
      <xdr:colOff>232588</xdr:colOff>
      <xdr:row>6</xdr:row>
      <xdr:rowOff>64296</xdr:rowOff>
    </xdr:from>
    <xdr:to>
      <xdr:col>5</xdr:col>
      <xdr:colOff>285793</xdr:colOff>
      <xdr:row>9</xdr:row>
      <xdr:rowOff>51927</xdr:rowOff>
    </xdr:to>
    <xdr:sp macro="" textlink="">
      <xdr:nvSpPr>
        <xdr:cNvPr id="76" name="TextBox 75">
          <a:extLst>
            <a:ext uri="{FF2B5EF4-FFF2-40B4-BE49-F238E27FC236}">
              <a16:creationId xmlns:a16="http://schemas.microsoft.com/office/drawing/2014/main" id="{A3AD2BAD-A1D7-40AE-87DA-E57760583A10}"/>
            </a:ext>
          </a:extLst>
        </xdr:cNvPr>
        <xdr:cNvSpPr txBox="1"/>
      </xdr:nvSpPr>
      <xdr:spPr>
        <a:xfrm>
          <a:off x="2292646" y="1260459"/>
          <a:ext cx="1426577" cy="585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6">
                  <a:lumMod val="75000"/>
                </a:schemeClr>
              </a:solidFill>
              <a:latin typeface="Aptos Display" panose="020B0004020202020204" pitchFamily="34" charset="0"/>
              <a:ea typeface="Segoe UI Black" panose="020B0A02040204020203" pitchFamily="34" charset="0"/>
              <a:cs typeface="Segoe UI Semibold" panose="020B0702040204020203" pitchFamily="34" charset="0"/>
            </a:rPr>
            <a:t>FILTER PANEL</a:t>
          </a:r>
        </a:p>
      </xdr:txBody>
    </xdr:sp>
    <xdr:clientData/>
  </xdr:twoCellAnchor>
  <xdr:twoCellAnchor editAs="oneCell">
    <xdr:from>
      <xdr:col>2</xdr:col>
      <xdr:colOff>504717</xdr:colOff>
      <xdr:row>9</xdr:row>
      <xdr:rowOff>42145</xdr:rowOff>
    </xdr:from>
    <xdr:to>
      <xdr:col>5</xdr:col>
      <xdr:colOff>279507</xdr:colOff>
      <xdr:row>15</xdr:row>
      <xdr:rowOff>44301</xdr:rowOff>
    </xdr:to>
    <mc:AlternateContent xmlns:mc="http://schemas.openxmlformats.org/markup-compatibility/2006">
      <mc:Choice xmlns:a14="http://schemas.microsoft.com/office/drawing/2010/main" Requires="a14">
        <xdr:graphicFrame macro="">
          <xdr:nvGraphicFramePr>
            <xdr:cNvPr id="77" name="Outlet Size 1">
              <a:extLst>
                <a:ext uri="{FF2B5EF4-FFF2-40B4-BE49-F238E27FC236}">
                  <a16:creationId xmlns:a16="http://schemas.microsoft.com/office/drawing/2014/main" id="{69AC6C1F-8D5F-4677-A49F-64BC9F69E87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868791" y="1841312"/>
              <a:ext cx="1820901" cy="120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493641</xdr:colOff>
      <xdr:row>15</xdr:row>
      <xdr:rowOff>156692</xdr:rowOff>
    </xdr:from>
    <xdr:to>
      <xdr:col>5</xdr:col>
      <xdr:colOff>262383</xdr:colOff>
      <xdr:row>21</xdr:row>
      <xdr:rowOff>141628</xdr:rowOff>
    </xdr:to>
    <mc:AlternateContent xmlns:mc="http://schemas.openxmlformats.org/markup-compatibility/2006">
      <mc:Choice xmlns:a14="http://schemas.microsoft.com/office/drawing/2010/main" Requires="a14">
        <xdr:graphicFrame macro="">
          <xdr:nvGraphicFramePr>
            <xdr:cNvPr id="78" name="Outlet Location">
              <a:extLst>
                <a:ext uri="{FF2B5EF4-FFF2-40B4-BE49-F238E27FC236}">
                  <a16:creationId xmlns:a16="http://schemas.microsoft.com/office/drawing/2014/main" id="{F100C86C-CA86-48B3-9E1A-49BCFB241910}"/>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1857715" y="3155303"/>
              <a:ext cx="1814853" cy="1184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517375</xdr:colOff>
      <xdr:row>22</xdr:row>
      <xdr:rowOff>54659</xdr:rowOff>
    </xdr:from>
    <xdr:to>
      <xdr:col>5</xdr:col>
      <xdr:colOff>286117</xdr:colOff>
      <xdr:row>34</xdr:row>
      <xdr:rowOff>11075</xdr:rowOff>
    </xdr:to>
    <mc:AlternateContent xmlns:mc="http://schemas.openxmlformats.org/markup-compatibility/2006">
      <mc:Choice xmlns:a14="http://schemas.microsoft.com/office/drawing/2010/main" Requires="a14">
        <xdr:graphicFrame macro="">
          <xdr:nvGraphicFramePr>
            <xdr:cNvPr id="80" name="Item Type 1">
              <a:extLst>
                <a:ext uri="{FF2B5EF4-FFF2-40B4-BE49-F238E27FC236}">
                  <a16:creationId xmlns:a16="http://schemas.microsoft.com/office/drawing/2014/main" id="{C05C1393-37A3-4BD4-BC14-364B7D67F92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881449" y="4452622"/>
              <a:ext cx="1814853" cy="2355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631309</xdr:colOff>
      <xdr:row>35</xdr:row>
      <xdr:rowOff>55378</xdr:rowOff>
    </xdr:from>
    <xdr:to>
      <xdr:col>3</xdr:col>
      <xdr:colOff>443023</xdr:colOff>
      <xdr:row>37</xdr:row>
      <xdr:rowOff>110810</xdr:rowOff>
    </xdr:to>
    <xdr:pic>
      <xdr:nvPicPr>
        <xdr:cNvPr id="82" name="Picture 81">
          <a:hlinkClick xmlns:r="http://schemas.openxmlformats.org/officeDocument/2006/relationships" r:id="rId15"/>
          <a:extLst>
            <a:ext uri="{FF2B5EF4-FFF2-40B4-BE49-F238E27FC236}">
              <a16:creationId xmlns:a16="http://schemas.microsoft.com/office/drawing/2014/main" id="{4AD9563D-9565-9443-9DB4-3482F8C9E0E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004681" y="7032994"/>
          <a:ext cx="498400" cy="454153"/>
        </a:xfrm>
        <a:prstGeom prst="rect">
          <a:avLst/>
        </a:prstGeom>
      </xdr:spPr>
    </xdr:pic>
    <xdr:clientData/>
  </xdr:twoCellAnchor>
  <xdr:twoCellAnchor editAs="oneCell">
    <xdr:from>
      <xdr:col>4</xdr:col>
      <xdr:colOff>365494</xdr:colOff>
      <xdr:row>35</xdr:row>
      <xdr:rowOff>66454</xdr:rowOff>
    </xdr:from>
    <xdr:to>
      <xdr:col>5</xdr:col>
      <xdr:colOff>110808</xdr:colOff>
      <xdr:row>37</xdr:row>
      <xdr:rowOff>99733</xdr:rowOff>
    </xdr:to>
    <xdr:pic>
      <xdr:nvPicPr>
        <xdr:cNvPr id="84" name="Picture 83">
          <a:hlinkClick xmlns:r="http://schemas.openxmlformats.org/officeDocument/2006/relationships" r:id="rId17"/>
          <a:extLst>
            <a:ext uri="{FF2B5EF4-FFF2-40B4-BE49-F238E27FC236}">
              <a16:creationId xmlns:a16="http://schemas.microsoft.com/office/drawing/2014/main" id="{3681CF32-C3E4-B131-6A2E-2F60E5ED9CC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112238" y="7044070"/>
          <a:ext cx="432000" cy="43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Bhatt" refreshedDate="46192.335951157409" createdVersion="8" refreshedVersion="8" minRefreshableVersion="3" recordCount="8524" xr:uid="{627AB655-32E6-4AE5-BB51-F5B460BDEE22}">
  <cacheSource type="worksheet">
    <worksheetSource name="Table1"/>
  </cacheSource>
  <cacheFields count="13">
    <cacheField name="Item Fat Content" numFmtId="0">
      <sharedItems containsBlank="1" count="3">
        <s v="Regular"/>
        <s v="Low Fat"/>
        <m/>
      </sharedItems>
    </cacheField>
    <cacheField name="Sr.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3635026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DDA2B3-4868-4DE8-875A-3506217D908E}" name="PivotTable10"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18:B123" firstHeaderRow="1" firstDataRow="1" firstDataCol="1"/>
  <pivotFields count="13">
    <pivotField showAll="0">
      <items count="4">
        <item x="0"/>
        <item n="(Regular)" x="2"/>
        <item x="1"/>
        <item t="default"/>
      </items>
    </pivotField>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n="(Regular)" x="3"/>
        <item t="default"/>
      </items>
    </pivotField>
    <pivotField showAll="0">
      <items count="5">
        <item x="2"/>
        <item x="0"/>
        <item x="1"/>
        <item x="3"/>
        <item t="default"/>
      </items>
    </pivotField>
    <pivotField axis="axisRow" showAll="0">
      <items count="6">
        <item x="2"/>
        <item x="3"/>
        <item x="1"/>
        <item x="0"/>
        <item x="4"/>
        <item t="default"/>
      </items>
    </pivotField>
    <pivotField showAll="0"/>
    <pivotField showAll="0"/>
    <pivotField showAll="0"/>
    <pivotField showAll="0"/>
  </pivotFields>
  <rowFields count="1">
    <field x="8"/>
  </rowFields>
  <rowItems count="5">
    <i>
      <x/>
    </i>
    <i>
      <x v="1"/>
    </i>
    <i>
      <x v="2"/>
    </i>
    <i>
      <x v="3"/>
    </i>
    <i>
      <x v="4"/>
    </i>
  </rowItems>
  <colItems count="1">
    <i/>
  </colItems>
  <dataFields count="1">
    <dataField name="Count of Sr.No" fld="1" subtotal="count" baseField="8" baseItem="0"/>
  </dataFields>
  <formats count="26">
    <format dxfId="1497">
      <pivotArea type="all" dataOnly="0" outline="0" fieldPosition="0"/>
    </format>
    <format dxfId="1498">
      <pivotArea type="all" dataOnly="0" outline="0" fieldPosition="0"/>
    </format>
    <format dxfId="1499">
      <pivotArea outline="0" collapsedLevelsAreSubtotals="1" fieldPosition="0"/>
    </format>
    <format dxfId="1500">
      <pivotArea field="0" type="button" dataOnly="0" labelOnly="1" outline="0"/>
    </format>
    <format dxfId="1501">
      <pivotArea dataOnly="0" labelOnly="1" grandRow="1" outline="0" fieldPosition="0"/>
    </format>
    <format dxfId="1502">
      <pivotArea type="all" dataOnly="0" outline="0" fieldPosition="0"/>
    </format>
    <format dxfId="1503">
      <pivotArea outline="0" collapsedLevelsAreSubtotals="1" fieldPosition="0"/>
    </format>
    <format dxfId="1504">
      <pivotArea type="origin" dataOnly="0" labelOnly="1" outline="0" fieldPosition="0"/>
    </format>
    <format dxfId="1505">
      <pivotArea field="0" type="button" dataOnly="0" labelOnly="1" outline="0"/>
    </format>
    <format dxfId="1506">
      <pivotArea type="topRight" dataOnly="0" labelOnly="1" outline="0" fieldPosition="0"/>
    </format>
    <format dxfId="1507">
      <pivotArea field="6" type="button" dataOnly="0" labelOnly="1" outline="0"/>
    </format>
    <format dxfId="1508">
      <pivotArea type="all" dataOnly="0" outline="0" fieldPosition="0"/>
    </format>
    <format dxfId="1509">
      <pivotArea outline="0" collapsedLevelsAreSubtotals="1" fieldPosition="0"/>
    </format>
    <format dxfId="1510">
      <pivotArea type="origin" dataOnly="0" labelOnly="1" outline="0" fieldPosition="0"/>
    </format>
    <format dxfId="1511">
      <pivotArea field="0" type="button" dataOnly="0" labelOnly="1" outline="0"/>
    </format>
    <format dxfId="1512">
      <pivotArea type="topRight" dataOnly="0" labelOnly="1" outline="0" fieldPosition="0"/>
    </format>
    <format dxfId="1513">
      <pivotArea outline="0" collapsedLevelsAreSubtotals="1" fieldPosition="0"/>
    </format>
    <format dxfId="1514">
      <pivotArea type="all" dataOnly="0" outline="0" fieldPosition="0"/>
    </format>
    <format dxfId="1515">
      <pivotArea outline="0" collapsedLevelsAreSubtotals="1" fieldPosition="0"/>
    </format>
    <format dxfId="1516">
      <pivotArea field="6" type="button" dataOnly="0" labelOnly="1" outline="0"/>
    </format>
    <format dxfId="1496">
      <pivotArea outline="0" collapsedLevelsAreSubtotals="1" fieldPosition="0"/>
    </format>
    <format dxfId="1495">
      <pivotArea type="all" dataOnly="0" outline="0" fieldPosition="0"/>
    </format>
    <format dxfId="1494">
      <pivotArea outline="0" collapsedLevelsAreSubtotals="1" fieldPosition="0"/>
    </format>
    <format dxfId="1493">
      <pivotArea field="8" type="button" dataOnly="0" labelOnly="1" outline="0" axis="axisRow" fieldPosition="0"/>
    </format>
    <format dxfId="1491">
      <pivotArea dataOnly="0" labelOnly="1" fieldPosition="0">
        <references count="1">
          <reference field="8" count="4">
            <x v="0"/>
            <x v="1"/>
            <x v="2"/>
            <x v="3"/>
          </reference>
        </references>
      </pivotArea>
    </format>
    <format dxfId="1490">
      <pivotArea dataOnly="0" labelOnly="1" outline="0" axis="axisValues" fieldPosition="0"/>
    </format>
  </format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31F661-ED1B-4C27-8E16-C3CC245A350C}" name="PivotTable9"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108:B113" firstHeaderRow="1" firstDataRow="1" firstDataCol="1"/>
  <pivotFields count="13">
    <pivotField showAll="0">
      <items count="4">
        <item x="0"/>
        <item n="(Regular)"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sortType="descending">
      <items count="5">
        <item x="0"/>
        <item x="2"/>
        <item x="1"/>
        <item n="(Regular)"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5">
    <i>
      <x/>
    </i>
    <i>
      <x v="1"/>
    </i>
    <i>
      <x v="2"/>
    </i>
    <i>
      <x v="3"/>
    </i>
    <i>
      <x v="4"/>
    </i>
  </rowItems>
  <colItems count="1">
    <i/>
  </colItems>
  <dataFields count="1">
    <dataField name="Average of Sales" fld="11" subtotal="average" baseField="8" baseItem="2" numFmtId="165"/>
  </dataFields>
  <formats count="26">
    <format dxfId="1518">
      <pivotArea type="all" dataOnly="0" outline="0" fieldPosition="0"/>
    </format>
    <format dxfId="1519">
      <pivotArea type="all" dataOnly="0" outline="0" fieldPosition="0"/>
    </format>
    <format dxfId="1520">
      <pivotArea outline="0" collapsedLevelsAreSubtotals="1" fieldPosition="0"/>
    </format>
    <format dxfId="1521">
      <pivotArea field="0" type="button" dataOnly="0" labelOnly="1" outline="0"/>
    </format>
    <format dxfId="1522">
      <pivotArea dataOnly="0" labelOnly="1" grandRow="1" outline="0" fieldPosition="0"/>
    </format>
    <format dxfId="1523">
      <pivotArea type="all" dataOnly="0" outline="0" fieldPosition="0"/>
    </format>
    <format dxfId="1524">
      <pivotArea outline="0" collapsedLevelsAreSubtotals="1" fieldPosition="0"/>
    </format>
    <format dxfId="1525">
      <pivotArea type="origin" dataOnly="0" labelOnly="1" outline="0" fieldPosition="0"/>
    </format>
    <format dxfId="1526">
      <pivotArea field="0" type="button" dataOnly="0" labelOnly="1" outline="0"/>
    </format>
    <format dxfId="1527">
      <pivotArea type="topRight" dataOnly="0" labelOnly="1" outline="0" fieldPosition="0"/>
    </format>
    <format dxfId="1528">
      <pivotArea field="6" type="button" dataOnly="0" labelOnly="1" outline="0"/>
    </format>
    <format dxfId="1529">
      <pivotArea type="all" dataOnly="0" outline="0" fieldPosition="0"/>
    </format>
    <format dxfId="1530">
      <pivotArea outline="0" collapsedLevelsAreSubtotals="1" fieldPosition="0"/>
    </format>
    <format dxfId="1531">
      <pivotArea type="origin" dataOnly="0" labelOnly="1" outline="0" fieldPosition="0"/>
    </format>
    <format dxfId="1532">
      <pivotArea field="0" type="button" dataOnly="0" labelOnly="1" outline="0"/>
    </format>
    <format dxfId="1533">
      <pivotArea type="topRight" dataOnly="0" labelOnly="1" outline="0" fieldPosition="0"/>
    </format>
    <format dxfId="1534">
      <pivotArea outline="0" collapsedLevelsAreSubtotals="1" fieldPosition="0"/>
    </format>
    <format dxfId="1535">
      <pivotArea type="all" dataOnly="0" outline="0" fieldPosition="0"/>
    </format>
    <format dxfId="1536">
      <pivotArea outline="0" collapsedLevelsAreSubtotals="1" fieldPosition="0"/>
    </format>
    <format dxfId="1537">
      <pivotArea field="6" type="button" dataOnly="0" labelOnly="1" outline="0"/>
    </format>
    <format dxfId="1517">
      <pivotArea outline="0" collapsedLevelsAreSubtotals="1" fieldPosition="0"/>
    </format>
    <format dxfId="1488">
      <pivotArea type="all" dataOnly="0" outline="0" fieldPosition="0"/>
    </format>
    <format dxfId="1487">
      <pivotArea outline="0" collapsedLevelsAreSubtotals="1" fieldPosition="0"/>
    </format>
    <format dxfId="1486">
      <pivotArea field="8" type="button" dataOnly="0" labelOnly="1" outline="0" axis="axisRow" fieldPosition="0"/>
    </format>
    <format dxfId="1484">
      <pivotArea dataOnly="0" labelOnly="1" fieldPosition="0">
        <references count="1">
          <reference field="8" count="4">
            <x v="0"/>
            <x v="1"/>
            <x v="2"/>
            <x v="3"/>
          </reference>
        </references>
      </pivotArea>
    </format>
    <format dxfId="148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1A6D2B-FCEF-4B41-BF32-58A1D6E536D4}" name="PivotTable8"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99:B104" firstHeaderRow="1" firstDataRow="1" firstDataCol="1"/>
  <pivotFields count="13">
    <pivotField showAll="0">
      <items count="4">
        <item x="0"/>
        <item n="(Regular)"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sortType="descending">
      <items count="5">
        <item x="0"/>
        <item x="2"/>
        <item x="1"/>
        <item n="(Regular)"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5">
    <i>
      <x/>
    </i>
    <i>
      <x v="1"/>
    </i>
    <i>
      <x v="2"/>
    </i>
    <i>
      <x v="3"/>
    </i>
    <i>
      <x v="4"/>
    </i>
  </rowItems>
  <colItems count="1">
    <i/>
  </colItems>
  <dataFields count="1">
    <dataField name="Sum of Sales" fld="11" baseField="0" baseItem="0" numFmtId="169"/>
  </dataFields>
  <formats count="22">
    <format dxfId="1538">
      <pivotArea type="all" dataOnly="0" outline="0" fieldPosition="0"/>
    </format>
    <format dxfId="1539">
      <pivotArea type="all" dataOnly="0" outline="0" fieldPosition="0"/>
    </format>
    <format dxfId="1540">
      <pivotArea outline="0" collapsedLevelsAreSubtotals="1" fieldPosition="0"/>
    </format>
    <format dxfId="1541">
      <pivotArea field="0" type="button" dataOnly="0" labelOnly="1" outline="0"/>
    </format>
    <format dxfId="1542">
      <pivotArea dataOnly="0" labelOnly="1" grandRow="1" outline="0" fieldPosition="0"/>
    </format>
    <format dxfId="1543">
      <pivotArea type="all" dataOnly="0" outline="0" fieldPosition="0"/>
    </format>
    <format dxfId="1544">
      <pivotArea outline="0" collapsedLevelsAreSubtotals="1" fieldPosition="0"/>
    </format>
    <format dxfId="1545">
      <pivotArea type="origin" dataOnly="0" labelOnly="1" outline="0" fieldPosition="0"/>
    </format>
    <format dxfId="1546">
      <pivotArea field="0" type="button" dataOnly="0" labelOnly="1" outline="0"/>
    </format>
    <format dxfId="1547">
      <pivotArea type="topRight" dataOnly="0" labelOnly="1" outline="0" fieldPosition="0"/>
    </format>
    <format dxfId="1548">
      <pivotArea field="6" type="button" dataOnly="0" labelOnly="1" outline="0"/>
    </format>
    <format dxfId="1549">
      <pivotArea type="all" dataOnly="0" outline="0" fieldPosition="0"/>
    </format>
    <format dxfId="1550">
      <pivotArea outline="0" collapsedLevelsAreSubtotals="1" fieldPosition="0"/>
    </format>
    <format dxfId="1551">
      <pivotArea type="origin" dataOnly="0" labelOnly="1" outline="0" fieldPosition="0"/>
    </format>
    <format dxfId="1552">
      <pivotArea field="0" type="button" dataOnly="0" labelOnly="1" outline="0"/>
    </format>
    <format dxfId="1553">
      <pivotArea type="topRight" dataOnly="0" labelOnly="1" outline="0" fieldPosition="0"/>
    </format>
    <format dxfId="1554">
      <pivotArea outline="0" collapsedLevelsAreSubtotals="1" fieldPosition="0"/>
    </format>
    <format dxfId="1481">
      <pivotArea type="all" dataOnly="0" outline="0" fieldPosition="0"/>
    </format>
    <format dxfId="1476">
      <pivotArea outline="0" collapsedLevelsAreSubtotals="1" fieldPosition="0"/>
    </format>
    <format dxfId="1475">
      <pivotArea field="8" type="button" dataOnly="0" labelOnly="1" outline="0" axis="axisRow" fieldPosition="0"/>
    </format>
    <format dxfId="1474">
      <pivotArea dataOnly="0" labelOnly="1" fieldPosition="0">
        <references count="1">
          <reference field="8" count="4">
            <x v="0"/>
            <x v="1"/>
            <x v="2"/>
            <x v="3"/>
          </reference>
        </references>
      </pivotArea>
    </format>
    <format dxfId="147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93792E-730F-4AA9-9FBE-2B1F538555CA}" name="PivotTable7"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88:B92" firstHeaderRow="1" firstDataRow="1" firstDataCol="1"/>
  <pivotFields count="13">
    <pivotField showAll="0">
      <items count="4">
        <item x="0"/>
        <item n="(Regular)"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sortType="descending">
      <items count="5">
        <item x="0"/>
        <item x="2"/>
        <item x="1"/>
        <item n="(Regular)"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v="2"/>
    </i>
    <i>
      <x v="1"/>
    </i>
    <i>
      <x/>
    </i>
    <i>
      <x v="3"/>
    </i>
  </rowItems>
  <colItems count="1">
    <i/>
  </colItems>
  <dataFields count="1">
    <dataField name="Sum of Sales" fld="11" baseField="0" baseItem="0" numFmtId="169"/>
  </dataFields>
  <formats count="23">
    <format dxfId="1566">
      <pivotArea type="all" dataOnly="0" outline="0" fieldPosition="0"/>
    </format>
    <format dxfId="1567">
      <pivotArea type="all" dataOnly="0" outline="0" fieldPosition="0"/>
    </format>
    <format dxfId="1568">
      <pivotArea outline="0" collapsedLevelsAreSubtotals="1" fieldPosition="0"/>
    </format>
    <format dxfId="1569">
      <pivotArea field="0" type="button" dataOnly="0" labelOnly="1" outline="0"/>
    </format>
    <format dxfId="1570">
      <pivotArea dataOnly="0" labelOnly="1" grandRow="1" outline="0" fieldPosition="0"/>
    </format>
    <format dxfId="1571">
      <pivotArea type="all" dataOnly="0" outline="0" fieldPosition="0"/>
    </format>
    <format dxfId="1572">
      <pivotArea outline="0" collapsedLevelsAreSubtotals="1" fieldPosition="0"/>
    </format>
    <format dxfId="1573">
      <pivotArea type="origin" dataOnly="0" labelOnly="1" outline="0" fieldPosition="0"/>
    </format>
    <format dxfId="1574">
      <pivotArea field="0" type="button" dataOnly="0" labelOnly="1" outline="0"/>
    </format>
    <format dxfId="1575">
      <pivotArea type="topRight" dataOnly="0" labelOnly="1" outline="0" fieldPosition="0"/>
    </format>
    <format dxfId="1576">
      <pivotArea field="6" type="button" dataOnly="0" labelOnly="1" outline="0" axis="axisRow" fieldPosition="0"/>
    </format>
    <format dxfId="1577">
      <pivotArea dataOnly="0" labelOnly="1" fieldPosition="0">
        <references count="1">
          <reference field="6" count="0"/>
        </references>
      </pivotArea>
    </format>
    <format dxfId="1578">
      <pivotArea type="all" dataOnly="0" outline="0" fieldPosition="0"/>
    </format>
    <format dxfId="1579">
      <pivotArea outline="0" collapsedLevelsAreSubtotals="1" fieldPosition="0"/>
    </format>
    <format dxfId="1580">
      <pivotArea type="origin" dataOnly="0" labelOnly="1" outline="0" fieldPosition="0"/>
    </format>
    <format dxfId="1581">
      <pivotArea field="0" type="button" dataOnly="0" labelOnly="1" outline="0"/>
    </format>
    <format dxfId="1582">
      <pivotArea type="topRight" dataOnly="0" labelOnly="1" outline="0" fieldPosition="0"/>
    </format>
    <format dxfId="1560">
      <pivotArea outline="0" collapsedLevelsAreSubtotals="1" fieldPosition="0"/>
    </format>
    <format dxfId="1559">
      <pivotArea type="all" dataOnly="0" outline="0" fieldPosition="0"/>
    </format>
    <format dxfId="1558">
      <pivotArea outline="0" collapsedLevelsAreSubtotals="1" fieldPosition="0"/>
    </format>
    <format dxfId="1557">
      <pivotArea field="6" type="button" dataOnly="0" labelOnly="1" outline="0" axis="axisRow" fieldPosition="0"/>
    </format>
    <format dxfId="1556">
      <pivotArea dataOnly="0" labelOnly="1" fieldPosition="0">
        <references count="1">
          <reference field="6" count="0"/>
        </references>
      </pivotArea>
    </format>
    <format dxfId="155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4BDD90-A877-4395-8D8D-3B08AE9DF900}" name="PivotTable6"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75:B79" firstHeaderRow="1" firstDataRow="1" firstDataCol="1"/>
  <pivotFields count="13">
    <pivotField showAll="0">
      <items count="4">
        <item x="0"/>
        <item n="(Regular)" x="2"/>
        <item x="1"/>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sortType="ascending">
      <items count="11">
        <item x="6"/>
        <item x="0"/>
        <item x="3"/>
        <item x="4"/>
        <item x="2"/>
        <item x="8"/>
        <item x="7"/>
        <item x="5"/>
        <item x="1"/>
        <item h="1" x="9"/>
        <item t="default"/>
      </items>
    </pivotField>
    <pivotField showAll="0"/>
    <pivotField showAll="0">
      <items count="5">
        <item x="0"/>
        <item x="2"/>
        <item x="1"/>
        <item n="(Regular)"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4">
    <i>
      <x/>
    </i>
    <i>
      <x v="1"/>
    </i>
    <i>
      <x v="2"/>
    </i>
    <i>
      <x v="3"/>
    </i>
  </rowItems>
  <colItems count="1">
    <i/>
  </colItems>
  <dataFields count="1">
    <dataField name="Sum of Sales" fld="11" baseField="0" baseItem="0" numFmtId="169"/>
  </dataFields>
  <formats count="25">
    <format dxfId="1583">
      <pivotArea type="all" dataOnly="0" outline="0" fieldPosition="0"/>
    </format>
    <format dxfId="1584">
      <pivotArea type="all" dataOnly="0" outline="0" fieldPosition="0"/>
    </format>
    <format dxfId="1585">
      <pivotArea outline="0" collapsedLevelsAreSubtotals="1" fieldPosition="0"/>
    </format>
    <format dxfId="1586">
      <pivotArea field="0" type="button" dataOnly="0" labelOnly="1" outline="0"/>
    </format>
    <format dxfId="1587">
      <pivotArea dataOnly="0" labelOnly="1" grandRow="1" outline="0" fieldPosition="0"/>
    </format>
    <format dxfId="1588">
      <pivotArea type="all" dataOnly="0" outline="0" fieldPosition="0"/>
    </format>
    <format dxfId="1589">
      <pivotArea outline="0" collapsedLevelsAreSubtotals="1" fieldPosition="0"/>
    </format>
    <format dxfId="1590">
      <pivotArea type="origin" dataOnly="0" labelOnly="1" outline="0" fieldPosition="0"/>
    </format>
    <format dxfId="1591">
      <pivotArea field="0" type="button" dataOnly="0" labelOnly="1" outline="0"/>
    </format>
    <format dxfId="1592">
      <pivotArea type="topRight" dataOnly="0" labelOnly="1" outline="0" fieldPosition="0"/>
    </format>
    <format dxfId="1593">
      <pivotArea field="6" type="button" dataOnly="0" labelOnly="1" outline="0"/>
    </format>
    <format dxfId="1594">
      <pivotArea type="all" dataOnly="0" outline="0" fieldPosition="0"/>
    </format>
    <format dxfId="1595">
      <pivotArea type="origin" dataOnly="0" labelOnly="1" outline="0" fieldPosition="0"/>
    </format>
    <format dxfId="1596">
      <pivotArea field="0" type="button" dataOnly="0" labelOnly="1" outline="0"/>
    </format>
    <format dxfId="1597">
      <pivotArea type="topRight" dataOnly="0" labelOnly="1" outline="0" fieldPosition="0"/>
    </format>
    <format dxfId="1598">
      <pivotArea field="6" type="button" dataOnly="0" labelOnly="1" outline="0"/>
    </format>
    <format dxfId="1599">
      <pivotArea type="all" dataOnly="0" outline="0" fieldPosition="0"/>
    </format>
    <format dxfId="1600">
      <pivotArea outline="0" collapsedLevelsAreSubtotals="1" fieldPosition="0"/>
    </format>
    <format dxfId="1601">
      <pivotArea field="3" type="button" dataOnly="0" labelOnly="1" outline="0"/>
    </format>
    <format dxfId="1602">
      <pivotArea outline="0" collapsedLevelsAreSubtotals="1" fieldPosition="0"/>
    </format>
    <format dxfId="1565">
      <pivotArea type="all" dataOnly="0" outline="0" fieldPosition="0"/>
    </format>
    <format dxfId="1564">
      <pivotArea outline="0" collapsedLevelsAreSubtotals="1" fieldPosition="0"/>
    </format>
    <format dxfId="1563">
      <pivotArea field="7" type="button" dataOnly="0" labelOnly="1" outline="0" axis="axisRow" fieldPosition="0"/>
    </format>
    <format dxfId="1562">
      <pivotArea dataOnly="0" labelOnly="1" fieldPosition="0">
        <references count="1">
          <reference field="7" count="0"/>
        </references>
      </pivotArea>
    </format>
    <format dxfId="1561">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C93880-9AE2-49D9-A537-88BF3AA4FD11}" name="PivotTable5"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59:B68" firstHeaderRow="1" firstDataRow="1" firstDataCol="1"/>
  <pivotFields count="13">
    <pivotField showAll="0">
      <items count="4">
        <item x="0"/>
        <item n="(Regular)" x="2"/>
        <item x="1"/>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showAll="0" sortType="ascending">
      <items count="11">
        <item x="6"/>
        <item x="0"/>
        <item x="3"/>
        <item x="4"/>
        <item x="2"/>
        <item x="8"/>
        <item x="7"/>
        <item x="5"/>
        <item x="1"/>
        <item h="1" x="9"/>
        <item t="default"/>
      </items>
    </pivotField>
    <pivotField showAll="0"/>
    <pivotField showAll="0">
      <items count="5">
        <item x="0"/>
        <item x="2"/>
        <item x="1"/>
        <item n="(Regular)"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9"/>
  </dataFields>
  <formats count="25">
    <format dxfId="1609">
      <pivotArea type="all" dataOnly="0" outline="0" fieldPosition="0"/>
    </format>
    <format dxfId="1610">
      <pivotArea type="all" dataOnly="0" outline="0" fieldPosition="0"/>
    </format>
    <format dxfId="1611">
      <pivotArea outline="0" collapsedLevelsAreSubtotals="1" fieldPosition="0"/>
    </format>
    <format dxfId="1612">
      <pivotArea field="0" type="button" dataOnly="0" labelOnly="1" outline="0"/>
    </format>
    <format dxfId="1613">
      <pivotArea dataOnly="0" labelOnly="1" grandRow="1" outline="0" fieldPosition="0"/>
    </format>
    <format dxfId="1614">
      <pivotArea type="all" dataOnly="0" outline="0" fieldPosition="0"/>
    </format>
    <format dxfId="1615">
      <pivotArea outline="0" collapsedLevelsAreSubtotals="1" fieldPosition="0"/>
    </format>
    <format dxfId="1616">
      <pivotArea type="origin" dataOnly="0" labelOnly="1" outline="0" fieldPosition="0"/>
    </format>
    <format dxfId="1617">
      <pivotArea field="0" type="button" dataOnly="0" labelOnly="1" outline="0"/>
    </format>
    <format dxfId="1618">
      <pivotArea type="topRight" dataOnly="0" labelOnly="1" outline="0" fieldPosition="0"/>
    </format>
    <format dxfId="1619">
      <pivotArea field="6" type="button" dataOnly="0" labelOnly="1" outline="0"/>
    </format>
    <format dxfId="1620">
      <pivotArea type="all" dataOnly="0" outline="0" fieldPosition="0"/>
    </format>
    <format dxfId="1621">
      <pivotArea type="origin" dataOnly="0" labelOnly="1" outline="0" fieldPosition="0"/>
    </format>
    <format dxfId="1622">
      <pivotArea field="0" type="button" dataOnly="0" labelOnly="1" outline="0"/>
    </format>
    <format dxfId="1623">
      <pivotArea type="topRight" dataOnly="0" labelOnly="1" outline="0" fieldPosition="0"/>
    </format>
    <format dxfId="1624">
      <pivotArea field="6" type="button" dataOnly="0" labelOnly="1" outline="0"/>
    </format>
    <format dxfId="1625">
      <pivotArea type="all" dataOnly="0" outline="0" fieldPosition="0"/>
    </format>
    <format dxfId="1626">
      <pivotArea outline="0" collapsedLevelsAreSubtotals="1" fieldPosition="0"/>
    </format>
    <format dxfId="1627">
      <pivotArea field="3" type="button" dataOnly="0" labelOnly="1" outline="0"/>
    </format>
    <format dxfId="1608">
      <pivotArea outline="0" collapsedLevelsAreSubtotals="1" fieldPosition="0"/>
    </format>
    <format dxfId="1607">
      <pivotArea type="all" dataOnly="0" outline="0" fieldPosition="0"/>
    </format>
    <format dxfId="1606">
      <pivotArea outline="0" collapsedLevelsAreSubtotals="1" fieldPosition="0"/>
    </format>
    <format dxfId="1605">
      <pivotArea field="4" type="button" dataOnly="0" labelOnly="1" outline="0" axis="axisRow" fieldPosition="0"/>
    </format>
    <format dxfId="1604">
      <pivotArea dataOnly="0" labelOnly="1" fieldPosition="0">
        <references count="1">
          <reference field="4" count="0"/>
        </references>
      </pivotArea>
    </format>
    <format dxfId="1603">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0CF7FA-58D2-4F0F-8F51-BE3A8849C559}" name="PivotTable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8:B55" firstHeaderRow="1" firstDataRow="1" firstDataCol="1"/>
  <pivotFields count="13">
    <pivotField showAll="0">
      <items count="4">
        <item x="0"/>
        <item n="(Regular)" x="2"/>
        <item x="1"/>
        <item t="default"/>
      </items>
    </pivotField>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n="(Regular)"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7">
    <i>
      <x v="16"/>
    </i>
    <i>
      <x v="12"/>
    </i>
    <i>
      <x v="2"/>
    </i>
    <i>
      <x v="15"/>
    </i>
    <i>
      <x v="11"/>
    </i>
    <i>
      <x v="7"/>
    </i>
    <i>
      <x v="1"/>
    </i>
    <i>
      <x v="14"/>
    </i>
    <i>
      <x v="10"/>
    </i>
    <i>
      <x v="8"/>
    </i>
    <i>
      <x/>
    </i>
    <i>
      <x v="3"/>
    </i>
    <i>
      <x v="4"/>
    </i>
    <i>
      <x v="5"/>
    </i>
    <i>
      <x v="9"/>
    </i>
    <i>
      <x v="13"/>
    </i>
    <i>
      <x v="6"/>
    </i>
  </rowItems>
  <colItems count="1">
    <i/>
  </colItems>
  <dataFields count="1">
    <dataField name="Sum of Sales" fld="11" baseField="0" baseItem="0"/>
  </dataFields>
  <formats count="22">
    <format dxfId="1634">
      <pivotArea type="all" dataOnly="0" outline="0" fieldPosition="0"/>
    </format>
    <format dxfId="1635">
      <pivotArea type="all" dataOnly="0" outline="0" fieldPosition="0"/>
    </format>
    <format dxfId="1636">
      <pivotArea outline="0" collapsedLevelsAreSubtotals="1" fieldPosition="0"/>
    </format>
    <format dxfId="1637">
      <pivotArea field="0" type="button" dataOnly="0" labelOnly="1" outline="0"/>
    </format>
    <format dxfId="1638">
      <pivotArea dataOnly="0" labelOnly="1" grandRow="1" outline="0" fieldPosition="0"/>
    </format>
    <format dxfId="1639">
      <pivotArea type="all" dataOnly="0" outline="0" fieldPosition="0"/>
    </format>
    <format dxfId="1640">
      <pivotArea outline="0" collapsedLevelsAreSubtotals="1" fieldPosition="0"/>
    </format>
    <format dxfId="1641">
      <pivotArea type="origin" dataOnly="0" labelOnly="1" outline="0" fieldPosition="0"/>
    </format>
    <format dxfId="1642">
      <pivotArea field="0" type="button" dataOnly="0" labelOnly="1" outline="0"/>
    </format>
    <format dxfId="1643">
      <pivotArea type="topRight" dataOnly="0" labelOnly="1" outline="0" fieldPosition="0"/>
    </format>
    <format dxfId="1644">
      <pivotArea field="6" type="button" dataOnly="0" labelOnly="1" outline="0"/>
    </format>
    <format dxfId="1645">
      <pivotArea type="all" dataOnly="0" outline="0" fieldPosition="0"/>
    </format>
    <format dxfId="1646">
      <pivotArea type="origin" dataOnly="0" labelOnly="1" outline="0" fieldPosition="0"/>
    </format>
    <format dxfId="1647">
      <pivotArea field="0" type="button" dataOnly="0" labelOnly="1" outline="0"/>
    </format>
    <format dxfId="1648">
      <pivotArea type="topRight" dataOnly="0" labelOnly="1" outline="0" fieldPosition="0"/>
    </format>
    <format dxfId="1649">
      <pivotArea field="6" type="button" dataOnly="0" labelOnly="1" outline="0"/>
    </format>
    <format dxfId="1633">
      <pivotArea collapsedLevelsAreSubtotals="1" fieldPosition="0">
        <references count="1">
          <reference field="3" count="16">
            <x v="0"/>
            <x v="1"/>
            <x v="2"/>
            <x v="3"/>
            <x v="4"/>
            <x v="5"/>
            <x v="6"/>
            <x v="7"/>
            <x v="8"/>
            <x v="9"/>
            <x v="10"/>
            <x v="11"/>
            <x v="12"/>
            <x v="13"/>
            <x v="14"/>
            <x v="15"/>
          </reference>
        </references>
      </pivotArea>
    </format>
    <format dxfId="1632">
      <pivotArea type="all" dataOnly="0" outline="0" fieldPosition="0"/>
    </format>
    <format dxfId="1631">
      <pivotArea outline="0" collapsedLevelsAreSubtotals="1" fieldPosition="0"/>
    </format>
    <format dxfId="1630">
      <pivotArea field="3" type="button" dataOnly="0" labelOnly="1" outline="0" axis="axisRow" fieldPosition="0"/>
    </format>
    <format dxfId="1629">
      <pivotArea dataOnly="0" labelOnly="1" fieldPosition="0">
        <references count="1">
          <reference field="3" count="0"/>
        </references>
      </pivotArea>
    </format>
    <format dxfId="162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8302F6-E427-456B-A881-894A7D43851B}" name="PivotTable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6:D31" firstHeaderRow="1" firstDataRow="2" firstDataCol="1"/>
  <pivotFields count="13">
    <pivotField axis="axisCol" showAll="0">
      <items count="4">
        <item x="0"/>
        <item n="(Regular)"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n="(Regular)"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i>
    <i>
      <x v="1"/>
    </i>
    <i>
      <x v="2"/>
    </i>
    <i>
      <x v="3"/>
    </i>
  </rowItems>
  <colFields count="1">
    <field x="0"/>
  </colFields>
  <colItems count="3">
    <i>
      <x/>
    </i>
    <i>
      <x v="1"/>
    </i>
    <i>
      <x v="2"/>
    </i>
  </colItems>
  <dataFields count="1">
    <dataField name="Sum of Sales" fld="11" baseField="0" baseItem="0"/>
  </dataFields>
  <formats count="24">
    <format dxfId="1679">
      <pivotArea type="all" dataOnly="0" outline="0" fieldPosition="0"/>
    </format>
    <format dxfId="1680">
      <pivotArea type="all" dataOnly="0" outline="0" fieldPosition="0"/>
    </format>
    <format dxfId="1681">
      <pivotArea outline="0" collapsedLevelsAreSubtotals="1" fieldPosition="0"/>
    </format>
    <format dxfId="1682">
      <pivotArea field="0" type="button" dataOnly="0" labelOnly="1" outline="0" axis="axisCol" fieldPosition="0"/>
    </format>
    <format dxfId="1683">
      <pivotArea dataOnly="0" labelOnly="1" grandRow="1" outline="0" fieldPosition="0"/>
    </format>
    <format dxfId="1684">
      <pivotArea dataOnly="0" labelOnly="1" outline="0" axis="axisValues" fieldPosition="0"/>
    </format>
    <format dxfId="1667">
      <pivotArea outline="0" collapsedLevelsAreSubtotals="1" fieldPosition="0">
        <references count="1">
          <reference field="0" count="1" selected="0">
            <x v="2"/>
          </reference>
        </references>
      </pivotArea>
    </format>
    <format dxfId="1666">
      <pivotArea outline="0" collapsedLevelsAreSubtotals="1" fieldPosition="0">
        <references count="1">
          <reference field="0" count="1" selected="0">
            <x v="0"/>
          </reference>
        </references>
      </pivotArea>
    </format>
    <format dxfId="1665">
      <pivotArea type="all" dataOnly="0" outline="0" fieldPosition="0"/>
    </format>
    <format dxfId="1664">
      <pivotArea outline="0" collapsedLevelsAreSubtotals="1" fieldPosition="0"/>
    </format>
    <format dxfId="1663">
      <pivotArea type="origin" dataOnly="0" labelOnly="1" outline="0" fieldPosition="0"/>
    </format>
    <format dxfId="1662">
      <pivotArea field="0" type="button" dataOnly="0" labelOnly="1" outline="0" axis="axisCol" fieldPosition="0"/>
    </format>
    <format dxfId="1661">
      <pivotArea type="topRight" dataOnly="0" labelOnly="1" outline="0" fieldPosition="0"/>
    </format>
    <format dxfId="1660">
      <pivotArea field="6" type="button" dataOnly="0" labelOnly="1" outline="0" axis="axisRow" fieldPosition="0"/>
    </format>
    <format dxfId="1659">
      <pivotArea dataOnly="0" labelOnly="1" fieldPosition="0">
        <references count="1">
          <reference field="6" count="0"/>
        </references>
      </pivotArea>
    </format>
    <format dxfId="1658">
      <pivotArea dataOnly="0" labelOnly="1" fieldPosition="0">
        <references count="1">
          <reference field="0" count="2">
            <x v="0"/>
            <x v="2"/>
          </reference>
        </references>
      </pivotArea>
    </format>
    <format dxfId="1657">
      <pivotArea type="all" dataOnly="0" outline="0" fieldPosition="0"/>
    </format>
    <format dxfId="1656">
      <pivotArea outline="0" collapsedLevelsAreSubtotals="1" fieldPosition="0"/>
    </format>
    <format dxfId="1655">
      <pivotArea type="origin" dataOnly="0" labelOnly="1" outline="0" fieldPosition="0"/>
    </format>
    <format dxfId="1654">
      <pivotArea field="0" type="button" dataOnly="0" labelOnly="1" outline="0" axis="axisCol" fieldPosition="0"/>
    </format>
    <format dxfId="1653">
      <pivotArea type="topRight" dataOnly="0" labelOnly="1" outline="0" fieldPosition="0"/>
    </format>
    <format dxfId="1652">
      <pivotArea field="6" type="button" dataOnly="0" labelOnly="1" outline="0" axis="axisRow" fieldPosition="0"/>
    </format>
    <format dxfId="1651">
      <pivotArea dataOnly="0" labelOnly="1" fieldPosition="0">
        <references count="1">
          <reference field="6" count="0"/>
        </references>
      </pivotArea>
    </format>
    <format dxfId="1650">
      <pivotArea dataOnly="0" labelOnly="1" fieldPosition="0">
        <references count="1">
          <reference field="0" count="2">
            <x v="0"/>
            <x v="2"/>
          </reference>
        </references>
      </pivotArea>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8" format="0" series="1">
      <pivotArea type="data" outline="0" fieldPosition="0">
        <references count="2">
          <reference field="4294967294" count="1" selected="0">
            <x v="0"/>
          </reference>
          <reference field="0" count="1" selected="0">
            <x v="2"/>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2"/>
          </reference>
        </references>
      </pivotArea>
    </chartFormat>
    <chartFormat chart="11" format="6"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DE3BF9-6A27-4EAE-B2F4-7F821F15C595}"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3">
    <format dxfId="1668">
      <pivotArea type="all" dataOnly="0" outline="0" fieldPosition="0"/>
    </format>
    <format dxfId="1669">
      <pivotArea outline="0" collapsedLevelsAreSubtotals="1" fieldPosition="0"/>
    </format>
    <format dxfId="167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71F6C3-ABDA-41C7-A8AD-C96B66BDB02B}" name="PivotTable2"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2:B14" firstHeaderRow="1" firstDataRow="1" firstDataCol="1"/>
  <pivotFields count="13">
    <pivotField axis="axisRow" showAll="0">
      <items count="4">
        <item x="1"/>
        <item x="0"/>
        <item n="(Regular)" h="1"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8">
    <format dxfId="1671">
      <pivotArea type="all" dataOnly="0" outline="0" fieldPosition="0"/>
    </format>
    <format dxfId="1672">
      <pivotArea collapsedLevelsAreSubtotals="1" fieldPosition="0">
        <references count="1">
          <reference field="0" count="2">
            <x v="0"/>
            <x v="1"/>
          </reference>
        </references>
      </pivotArea>
    </format>
    <format dxfId="1673">
      <pivotArea type="all" dataOnly="0" outline="0" fieldPosition="0"/>
    </format>
    <format dxfId="1674">
      <pivotArea outline="0" collapsedLevelsAreSubtotals="1" fieldPosition="0"/>
    </format>
    <format dxfId="1675">
      <pivotArea field="0" type="button" dataOnly="0" labelOnly="1" outline="0" axis="axisRow" fieldPosition="0"/>
    </format>
    <format dxfId="1676">
      <pivotArea dataOnly="0" labelOnly="1" fieldPosition="0">
        <references count="1">
          <reference field="0" count="0"/>
        </references>
      </pivotArea>
    </format>
    <format dxfId="1677">
      <pivotArea dataOnly="0" labelOnly="1" grandRow="1" outline="0" fieldPosition="0"/>
    </format>
    <format dxfId="167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012613F-047B-4FB5-8F44-A80C77D95B27}"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363502669">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3992A4B-4371-46E6-82C7-B15F826E356B}"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363502669">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F290E9D-D66F-4B16-8246-D675EDA9D051}" sourceName="Item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363502669">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FC87DEA-6B32-499E-97A7-29BF62F3F8E2}" cache="Slicer_Outlet_Size" caption="Outlet Size" rowHeight="257175"/>
  <slicer name="Outlet Location Type" xr10:uid="{FD377ACE-FEA1-4A10-9922-FB23E0F91C2B}" cache="Slicer_Outlet_Location_Type" caption="Outlet Location Type" rowHeight="257175"/>
  <slicer name="Item Type" xr10:uid="{874A566E-79C6-422B-A298-6C3CD020C4A2}"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4DBB650-B104-4433-9A2F-DFDEDBBFCA90}" cache="Slicer_Outlet_Size" caption="Outlet Size" style="Blinkit Analysis 1" rowHeight="257175"/>
  <slicer name="Outlet Location" xr10:uid="{2D195CF8-84F0-4985-A664-A2669595C35F}" cache="Slicer_Outlet_Location_Type" caption="Outlet Location " style="Blinkit Analysis 1" rowHeight="257175"/>
  <slicer name="Item Type 1" xr10:uid="{F5D18E54-5326-400A-8639-E7BE8AB609BC}" cache="Slicer_Item_Type" caption="Item Type" style="Blinkit Analysis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N8525" totalsRowShown="0">
  <autoFilter ref="A1:N8525" xr:uid="{52550E18-70A7-4097-88D2-EE317005B8D9}">
    <filterColumn colId="0">
      <customFilters>
        <customFilter operator="notEqual" val=" "/>
      </customFilters>
    </filterColumn>
  </autoFilter>
  <tableColumns count="14">
    <tableColumn id="1" xr3:uid="{22B530B0-CC0D-4E41-BE96-25D3885D6250}" name="Item Fat Content"/>
    <tableColumn id="14" xr3:uid="{4BD2D1AC-BA0C-4418-BF7C-93E548A1DDDE}"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 id="15" xr3:uid="{BC7B082D-D74E-4F08-83D1-CBD34CE4EDAF}" name="Column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4BD48-FA39-4331-8157-1036175CFCCD}">
  <dimension ref="A1:K124"/>
  <sheetViews>
    <sheetView zoomScale="57" workbookViewId="0"/>
  </sheetViews>
  <sheetFormatPr defaultRowHeight="15.75" x14ac:dyDescent="0.25"/>
  <cols>
    <col min="1" max="1" width="13.125" bestFit="1" customWidth="1"/>
    <col min="2" max="2" width="15.875" bestFit="1" customWidth="1"/>
    <col min="3" max="3" width="8.75" bestFit="1" customWidth="1"/>
    <col min="4" max="4" width="8.625" bestFit="1" customWidth="1"/>
    <col min="5" max="5" width="7.875" bestFit="1" customWidth="1"/>
  </cols>
  <sheetData>
    <row r="1" spans="1:6" ht="16.5" thickBot="1" x14ac:dyDescent="0.3"/>
    <row r="2" spans="1:6" ht="16.5" thickBot="1" x14ac:dyDescent="0.3">
      <c r="A2" s="12" t="s">
        <v>1620</v>
      </c>
      <c r="B2" s="13"/>
      <c r="C2" s="13"/>
      <c r="D2" s="14"/>
    </row>
    <row r="3" spans="1:6" ht="16.5" thickBot="1" x14ac:dyDescent="0.3">
      <c r="A3" s="18" t="s">
        <v>1610</v>
      </c>
      <c r="B3" s="19" t="s">
        <v>1611</v>
      </c>
      <c r="C3" s="19" t="s">
        <v>1614</v>
      </c>
      <c r="D3" s="20" t="s">
        <v>1615</v>
      </c>
    </row>
    <row r="4" spans="1:6" ht="16.5" thickBot="1" x14ac:dyDescent="0.3">
      <c r="A4" s="15">
        <v>1201681.4928000034</v>
      </c>
      <c r="B4" s="16">
        <v>140.99278338613203</v>
      </c>
      <c r="C4" s="16">
        <v>8523</v>
      </c>
      <c r="D4" s="17">
        <v>3.9658570925731196</v>
      </c>
    </row>
    <row r="5" spans="1:6" x14ac:dyDescent="0.25">
      <c r="A5" s="4"/>
      <c r="B5" s="5"/>
      <c r="C5" s="5"/>
      <c r="D5" s="6"/>
    </row>
    <row r="6" spans="1:6" x14ac:dyDescent="0.25">
      <c r="A6" s="4" t="s">
        <v>1616</v>
      </c>
      <c r="B6" s="5" t="s">
        <v>1617</v>
      </c>
      <c r="C6" s="5" t="s">
        <v>1618</v>
      </c>
      <c r="D6" s="6" t="s">
        <v>1619</v>
      </c>
    </row>
    <row r="7" spans="1:6" x14ac:dyDescent="0.25">
      <c r="A7" s="21">
        <f>GETPIVOTDATA("Sum of Sales",$A$3)</f>
        <v>1201681.4928000034</v>
      </c>
      <c r="B7" s="7">
        <f>GETPIVOTDATA("Average of Sales",$A$3)</f>
        <v>140.99278338613203</v>
      </c>
      <c r="C7" s="5">
        <f>GETPIVOTDATA("Number Of Items",$A$3)</f>
        <v>8523</v>
      </c>
      <c r="D7" s="8">
        <f>GETPIVOTDATA("Average of Rating",$A$3)</f>
        <v>3.9658570925731196</v>
      </c>
    </row>
    <row r="8" spans="1:6" ht="16.5" thickBot="1" x14ac:dyDescent="0.3">
      <c r="A8" s="9"/>
      <c r="B8" s="10"/>
      <c r="C8" s="10"/>
      <c r="D8" s="11"/>
    </row>
    <row r="9" spans="1:6" ht="16.5" thickBot="1" x14ac:dyDescent="0.3"/>
    <row r="10" spans="1:6" x14ac:dyDescent="0.25">
      <c r="A10" s="1"/>
      <c r="B10" s="2"/>
      <c r="C10" s="2"/>
      <c r="D10" s="2"/>
      <c r="E10" s="2"/>
      <c r="F10" s="3"/>
    </row>
    <row r="11" spans="1:6" ht="16.5" thickBot="1" x14ac:dyDescent="0.3">
      <c r="A11" s="24" t="s">
        <v>1623</v>
      </c>
      <c r="B11" s="25"/>
      <c r="C11" s="25"/>
      <c r="D11" s="25"/>
      <c r="E11" s="5"/>
      <c r="F11" s="6"/>
    </row>
    <row r="12" spans="1:6" ht="16.5" thickBot="1" x14ac:dyDescent="0.3">
      <c r="A12" s="27" t="s">
        <v>1621</v>
      </c>
      <c r="B12" s="26" t="s">
        <v>1610</v>
      </c>
      <c r="C12" s="5"/>
      <c r="D12" s="5"/>
      <c r="E12" s="5"/>
      <c r="F12" s="6"/>
    </row>
    <row r="13" spans="1:6" x14ac:dyDescent="0.25">
      <c r="A13" s="28" t="s">
        <v>17</v>
      </c>
      <c r="B13" s="23">
        <v>776319.68840000057</v>
      </c>
      <c r="C13" s="5"/>
      <c r="D13" s="5"/>
      <c r="E13" s="5"/>
      <c r="F13" s="6"/>
    </row>
    <row r="14" spans="1:6" ht="16.5" thickBot="1" x14ac:dyDescent="0.3">
      <c r="A14" s="22" t="s">
        <v>10</v>
      </c>
      <c r="B14" s="59">
        <v>425361.8043999995</v>
      </c>
      <c r="C14" s="5"/>
      <c r="D14" s="5"/>
      <c r="E14" s="5"/>
      <c r="F14" s="6"/>
    </row>
    <row r="15" spans="1:6" x14ac:dyDescent="0.25">
      <c r="C15" s="5"/>
      <c r="D15" s="5"/>
      <c r="E15" s="5"/>
      <c r="F15" s="6"/>
    </row>
    <row r="16" spans="1:6" x14ac:dyDescent="0.25">
      <c r="C16" s="5"/>
      <c r="D16" s="5"/>
      <c r="E16" s="5"/>
      <c r="F16" s="6"/>
    </row>
    <row r="17" spans="1:9" x14ac:dyDescent="0.25">
      <c r="A17" s="4"/>
      <c r="B17" s="5"/>
      <c r="C17" s="5"/>
      <c r="D17" s="5"/>
      <c r="E17" s="5"/>
      <c r="F17" s="6"/>
    </row>
    <row r="18" spans="1:9" x14ac:dyDescent="0.25">
      <c r="A18" s="4"/>
      <c r="B18" s="5"/>
      <c r="C18" s="5"/>
      <c r="D18" s="5"/>
      <c r="E18" s="5"/>
      <c r="F18" s="6"/>
    </row>
    <row r="19" spans="1:9" x14ac:dyDescent="0.25">
      <c r="A19" s="4"/>
      <c r="B19" s="5"/>
      <c r="C19" s="5"/>
      <c r="D19" s="5"/>
      <c r="E19" s="5"/>
      <c r="F19" s="6"/>
    </row>
    <row r="20" spans="1:9" x14ac:dyDescent="0.25">
      <c r="A20" s="4"/>
      <c r="B20" s="5"/>
      <c r="C20" s="5"/>
      <c r="D20" s="5"/>
      <c r="E20" s="5"/>
      <c r="F20" s="6"/>
    </row>
    <row r="21" spans="1:9" x14ac:dyDescent="0.25">
      <c r="A21" s="4"/>
      <c r="B21" s="5"/>
      <c r="C21" s="5"/>
      <c r="D21" s="5"/>
      <c r="E21" s="5"/>
      <c r="F21" s="6"/>
    </row>
    <row r="22" spans="1:9" ht="16.5" thickBot="1" x14ac:dyDescent="0.3">
      <c r="A22" s="9"/>
      <c r="B22" s="10"/>
      <c r="C22" s="10"/>
      <c r="D22" s="10"/>
      <c r="E22" s="10"/>
      <c r="F22" s="11"/>
    </row>
    <row r="23" spans="1:9" ht="16.5" thickBot="1" x14ac:dyDescent="0.3"/>
    <row r="24" spans="1:9" x14ac:dyDescent="0.25">
      <c r="A24" s="40"/>
      <c r="B24" s="41"/>
      <c r="C24" s="41"/>
      <c r="D24" s="41"/>
      <c r="E24" s="41"/>
      <c r="F24" s="41"/>
      <c r="G24" s="41"/>
      <c r="H24" s="41"/>
      <c r="I24" s="30"/>
    </row>
    <row r="25" spans="1:9" ht="16.5" thickBot="1" x14ac:dyDescent="0.3">
      <c r="A25" s="24" t="s">
        <v>1626</v>
      </c>
      <c r="B25" s="46"/>
      <c r="C25" s="46"/>
      <c r="D25" s="46"/>
      <c r="E25" s="31"/>
      <c r="F25" s="31"/>
      <c r="G25" s="31"/>
      <c r="H25" s="31"/>
      <c r="I25" s="32"/>
    </row>
    <row r="26" spans="1:9" ht="16.5" thickBot="1" x14ac:dyDescent="0.3">
      <c r="A26" s="29" t="s">
        <v>1610</v>
      </c>
      <c r="B26" s="29" t="s">
        <v>1624</v>
      </c>
      <c r="C26" s="48"/>
      <c r="D26" s="49"/>
      <c r="E26" s="31"/>
      <c r="F26" s="31"/>
      <c r="G26" s="31"/>
      <c r="H26" s="31"/>
      <c r="I26" s="32"/>
    </row>
    <row r="27" spans="1:9" ht="16.5" thickBot="1" x14ac:dyDescent="0.3">
      <c r="A27" s="29" t="s">
        <v>1621</v>
      </c>
      <c r="B27" s="47" t="s">
        <v>10</v>
      </c>
      <c r="C27" s="31" t="s">
        <v>1625</v>
      </c>
      <c r="D27" s="47" t="s">
        <v>17</v>
      </c>
      <c r="E27" s="31"/>
      <c r="F27" s="31"/>
      <c r="G27" s="31"/>
      <c r="H27" s="31"/>
      <c r="I27" s="32"/>
    </row>
    <row r="28" spans="1:9" x14ac:dyDescent="0.25">
      <c r="A28" s="58" t="s">
        <v>14</v>
      </c>
      <c r="B28" s="33">
        <v>121349.89940000001</v>
      </c>
      <c r="C28" s="67"/>
      <c r="D28" s="34">
        <v>215047.9126000001</v>
      </c>
      <c r="E28" s="31"/>
      <c r="F28" s="31"/>
      <c r="G28" s="31"/>
      <c r="H28" s="31"/>
      <c r="I28" s="32"/>
    </row>
    <row r="29" spans="1:9" x14ac:dyDescent="0.25">
      <c r="A29" s="50" t="s">
        <v>34</v>
      </c>
      <c r="B29" s="35">
        <v>138685.86819999994</v>
      </c>
      <c r="C29" s="68"/>
      <c r="D29" s="36">
        <v>254464.77940000014</v>
      </c>
      <c r="E29" s="31"/>
      <c r="F29" s="31"/>
      <c r="G29" s="31"/>
      <c r="H29" s="31"/>
      <c r="I29" s="32"/>
    </row>
    <row r="30" spans="1:9" x14ac:dyDescent="0.25">
      <c r="A30" s="50" t="s">
        <v>21</v>
      </c>
      <c r="B30" s="35">
        <v>165326.0368</v>
      </c>
      <c r="C30" s="68"/>
      <c r="D30" s="36">
        <v>306806.99640000012</v>
      </c>
      <c r="E30" s="31"/>
      <c r="F30" s="31"/>
      <c r="G30" s="31"/>
      <c r="H30" s="31"/>
      <c r="I30" s="32"/>
    </row>
    <row r="31" spans="1:9" ht="16.5" thickBot="1" x14ac:dyDescent="0.3">
      <c r="A31" s="51" t="s">
        <v>1625</v>
      </c>
      <c r="B31" s="38"/>
      <c r="C31" s="69"/>
      <c r="D31" s="39"/>
      <c r="E31" s="31"/>
      <c r="F31" s="31"/>
      <c r="G31" s="31"/>
      <c r="H31" s="31"/>
      <c r="I31" s="32"/>
    </row>
    <row r="32" spans="1:9" x14ac:dyDescent="0.25">
      <c r="A32" s="42"/>
      <c r="B32" s="31"/>
      <c r="C32" s="31"/>
      <c r="D32" s="31"/>
      <c r="E32" s="31"/>
      <c r="F32" s="31"/>
      <c r="G32" s="31"/>
      <c r="H32" s="31"/>
      <c r="I32" s="32"/>
    </row>
    <row r="33" spans="1:11" x14ac:dyDescent="0.25">
      <c r="A33" s="42"/>
      <c r="B33" s="31"/>
      <c r="C33" s="31"/>
      <c r="D33" s="31"/>
      <c r="E33" s="31"/>
      <c r="F33" s="31"/>
      <c r="G33" s="31"/>
      <c r="H33" s="31"/>
      <c r="I33" s="32"/>
    </row>
    <row r="34" spans="1:11" ht="16.5" thickBot="1" x14ac:dyDescent="0.3">
      <c r="A34" s="43"/>
      <c r="B34" s="44"/>
      <c r="C34" s="44"/>
      <c r="D34" s="44"/>
      <c r="E34" s="44"/>
      <c r="F34" s="44"/>
      <c r="G34" s="44"/>
      <c r="H34" s="44"/>
      <c r="I34" s="45"/>
    </row>
    <row r="35" spans="1:11" ht="16.5" thickBot="1" x14ac:dyDescent="0.3"/>
    <row r="36" spans="1:11" x14ac:dyDescent="0.25">
      <c r="A36" s="1"/>
      <c r="B36" s="2"/>
      <c r="C36" s="2"/>
      <c r="D36" s="2"/>
      <c r="E36" s="2"/>
      <c r="F36" s="2"/>
      <c r="G36" s="2"/>
      <c r="H36" s="2"/>
      <c r="I36" s="2"/>
      <c r="J36" s="2"/>
      <c r="K36" s="3"/>
    </row>
    <row r="37" spans="1:11" ht="16.5" thickBot="1" x14ac:dyDescent="0.3">
      <c r="A37" s="24" t="s">
        <v>1626</v>
      </c>
      <c r="B37" s="25"/>
      <c r="C37" s="25"/>
      <c r="D37" s="25"/>
      <c r="E37" s="5"/>
      <c r="F37" s="5"/>
      <c r="G37" s="5"/>
      <c r="H37" s="5"/>
      <c r="I37" s="5"/>
      <c r="J37" s="5"/>
      <c r="K37" s="6"/>
    </row>
    <row r="38" spans="1:11" ht="16.5" thickBot="1" x14ac:dyDescent="0.3">
      <c r="A38" s="29" t="s">
        <v>1621</v>
      </c>
      <c r="B38" s="47" t="s">
        <v>1610</v>
      </c>
      <c r="C38" s="5"/>
      <c r="D38" s="5"/>
      <c r="E38" s="5"/>
      <c r="F38" s="5"/>
      <c r="G38" s="5"/>
      <c r="H38" s="5"/>
      <c r="I38" s="5"/>
      <c r="J38" s="5"/>
      <c r="K38" s="6"/>
    </row>
    <row r="39" spans="1:11" x14ac:dyDescent="0.25">
      <c r="A39" s="58" t="s">
        <v>1622</v>
      </c>
      <c r="B39" s="52"/>
      <c r="C39" s="5"/>
      <c r="D39" s="5"/>
      <c r="E39" s="5"/>
      <c r="F39" s="5"/>
      <c r="G39" s="5"/>
      <c r="H39" s="5"/>
      <c r="I39" s="5"/>
      <c r="J39" s="5"/>
      <c r="K39" s="6"/>
    </row>
    <row r="40" spans="1:11" x14ac:dyDescent="0.25">
      <c r="A40" s="50" t="s">
        <v>153</v>
      </c>
      <c r="B40" s="56">
        <v>9077.869999999999</v>
      </c>
      <c r="C40" s="5"/>
      <c r="D40" s="5"/>
      <c r="E40" s="5"/>
      <c r="F40" s="5"/>
      <c r="G40" s="5"/>
      <c r="H40" s="5"/>
      <c r="I40" s="5"/>
      <c r="J40" s="5"/>
      <c r="K40" s="6"/>
    </row>
    <row r="41" spans="1:11" x14ac:dyDescent="0.25">
      <c r="A41" s="50" t="s">
        <v>74</v>
      </c>
      <c r="B41" s="56">
        <v>15596.696600000001</v>
      </c>
      <c r="C41" s="5"/>
      <c r="D41" s="5"/>
      <c r="E41" s="5"/>
      <c r="F41" s="5"/>
      <c r="G41" s="5"/>
      <c r="H41" s="5"/>
      <c r="I41" s="5"/>
      <c r="J41" s="5"/>
      <c r="K41" s="6"/>
    </row>
    <row r="42" spans="1:11" x14ac:dyDescent="0.25">
      <c r="A42" s="50" t="s">
        <v>159</v>
      </c>
      <c r="B42" s="56">
        <v>21880.027399999992</v>
      </c>
      <c r="C42" s="5"/>
      <c r="D42" s="5"/>
      <c r="E42" s="5"/>
      <c r="F42" s="5"/>
      <c r="G42" s="5"/>
      <c r="H42" s="5"/>
      <c r="I42" s="5"/>
      <c r="J42" s="5"/>
      <c r="K42" s="6"/>
    </row>
    <row r="43" spans="1:11" x14ac:dyDescent="0.25">
      <c r="A43" s="50" t="s">
        <v>64</v>
      </c>
      <c r="B43" s="56">
        <v>22451.891599999999</v>
      </c>
      <c r="C43" s="5"/>
      <c r="D43" s="5"/>
      <c r="E43" s="5"/>
      <c r="F43" s="5"/>
      <c r="G43" s="5"/>
      <c r="H43" s="5"/>
      <c r="I43" s="5"/>
      <c r="J43" s="5"/>
      <c r="K43" s="6"/>
    </row>
    <row r="44" spans="1:11" x14ac:dyDescent="0.25">
      <c r="A44" s="50" t="s">
        <v>61</v>
      </c>
      <c r="B44" s="56">
        <v>29334.680599999996</v>
      </c>
      <c r="C44" s="5"/>
      <c r="D44" s="5"/>
      <c r="E44" s="5"/>
      <c r="F44" s="5"/>
      <c r="G44" s="5"/>
      <c r="H44" s="5"/>
      <c r="I44" s="5"/>
      <c r="J44" s="5"/>
      <c r="K44" s="6"/>
    </row>
    <row r="45" spans="1:11" x14ac:dyDescent="0.25">
      <c r="A45" s="50" t="s">
        <v>57</v>
      </c>
      <c r="B45" s="56">
        <v>35379.119800000015</v>
      </c>
      <c r="C45" s="5"/>
      <c r="D45" s="5"/>
      <c r="E45" s="5"/>
      <c r="F45" s="5"/>
      <c r="G45" s="5"/>
      <c r="H45" s="5"/>
      <c r="I45" s="5"/>
      <c r="J45" s="5"/>
      <c r="K45" s="6"/>
    </row>
    <row r="46" spans="1:11" x14ac:dyDescent="0.25">
      <c r="A46" s="50" t="s">
        <v>32</v>
      </c>
      <c r="B46" s="56">
        <v>58514.166999999987</v>
      </c>
      <c r="C46" s="5"/>
      <c r="D46" s="5"/>
      <c r="E46" s="5"/>
      <c r="F46" s="5"/>
      <c r="G46" s="5"/>
      <c r="H46" s="5"/>
      <c r="I46" s="5"/>
      <c r="J46" s="5"/>
      <c r="K46" s="6"/>
    </row>
    <row r="47" spans="1:11" x14ac:dyDescent="0.25">
      <c r="A47" s="50" t="s">
        <v>54</v>
      </c>
      <c r="B47" s="56">
        <v>59449.863799999992</v>
      </c>
      <c r="C47" s="5"/>
      <c r="D47" s="5"/>
      <c r="E47" s="5"/>
      <c r="F47" s="5"/>
      <c r="G47" s="5"/>
      <c r="H47" s="5"/>
      <c r="I47" s="5"/>
      <c r="J47" s="5"/>
      <c r="K47" s="6"/>
    </row>
    <row r="48" spans="1:11" x14ac:dyDescent="0.25">
      <c r="A48" s="50" t="s">
        <v>19</v>
      </c>
      <c r="B48" s="56">
        <v>68025.838800000012</v>
      </c>
      <c r="C48" s="5"/>
      <c r="D48" s="5"/>
      <c r="E48" s="5"/>
      <c r="F48" s="5"/>
      <c r="G48" s="5"/>
      <c r="H48" s="5"/>
      <c r="I48" s="5"/>
      <c r="J48" s="5"/>
      <c r="K48" s="6"/>
    </row>
    <row r="49" spans="1:11" x14ac:dyDescent="0.25">
      <c r="A49" s="50" t="s">
        <v>95</v>
      </c>
      <c r="B49" s="56">
        <v>81894.736400000009</v>
      </c>
      <c r="C49" s="5"/>
      <c r="D49" s="5"/>
      <c r="E49" s="5"/>
      <c r="F49" s="5"/>
      <c r="G49" s="5"/>
      <c r="H49" s="5"/>
      <c r="I49" s="5"/>
      <c r="J49" s="5"/>
      <c r="K49" s="6"/>
    </row>
    <row r="50" spans="1:11" x14ac:dyDescent="0.25">
      <c r="A50" s="50" t="s">
        <v>28</v>
      </c>
      <c r="B50" s="56">
        <v>90706.728999999992</v>
      </c>
      <c r="C50" s="5"/>
      <c r="D50" s="5"/>
      <c r="E50" s="5"/>
      <c r="F50" s="5"/>
      <c r="G50" s="5"/>
      <c r="H50" s="5"/>
      <c r="I50" s="5"/>
      <c r="J50" s="5"/>
      <c r="K50" s="6"/>
    </row>
    <row r="51" spans="1:11" x14ac:dyDescent="0.25">
      <c r="A51" s="50" t="s">
        <v>67</v>
      </c>
      <c r="B51" s="56">
        <v>101276.46159999995</v>
      </c>
      <c r="C51" s="5"/>
      <c r="D51" s="5"/>
      <c r="E51" s="5"/>
      <c r="F51" s="5"/>
      <c r="G51" s="5"/>
      <c r="H51" s="5"/>
      <c r="I51" s="5"/>
      <c r="J51" s="5"/>
      <c r="K51" s="6"/>
    </row>
    <row r="52" spans="1:11" x14ac:dyDescent="0.25">
      <c r="A52" s="50" t="s">
        <v>24</v>
      </c>
      <c r="B52" s="56">
        <v>118558.88140000009</v>
      </c>
      <c r="C52" s="5"/>
      <c r="D52" s="5"/>
      <c r="E52" s="5"/>
      <c r="F52" s="5"/>
      <c r="G52" s="5"/>
      <c r="H52" s="5"/>
      <c r="I52" s="5"/>
      <c r="J52" s="5"/>
      <c r="K52" s="6"/>
    </row>
    <row r="53" spans="1:11" x14ac:dyDescent="0.25">
      <c r="A53" s="50" t="s">
        <v>42</v>
      </c>
      <c r="B53" s="56">
        <v>135976.52539999998</v>
      </c>
      <c r="C53" s="5"/>
      <c r="D53" s="5"/>
      <c r="E53" s="5"/>
      <c r="F53" s="5"/>
      <c r="G53" s="5"/>
      <c r="H53" s="5"/>
      <c r="I53" s="5"/>
      <c r="J53" s="5"/>
      <c r="K53" s="6"/>
    </row>
    <row r="54" spans="1:11" x14ac:dyDescent="0.25">
      <c r="A54" s="50" t="s">
        <v>48</v>
      </c>
      <c r="B54" s="56">
        <v>175433.92240000021</v>
      </c>
      <c r="C54" s="5"/>
      <c r="D54" s="5"/>
      <c r="E54" s="5"/>
      <c r="F54" s="5"/>
      <c r="G54" s="5"/>
      <c r="H54" s="5"/>
      <c r="I54" s="5"/>
      <c r="J54" s="5"/>
      <c r="K54" s="6"/>
    </row>
    <row r="55" spans="1:11" ht="16.5" thickBot="1" x14ac:dyDescent="0.3">
      <c r="A55" s="51" t="s">
        <v>12</v>
      </c>
      <c r="B55" s="57">
        <v>178124.08099999995</v>
      </c>
      <c r="C55" s="10"/>
      <c r="D55" s="10"/>
      <c r="E55" s="10"/>
      <c r="F55" s="10"/>
      <c r="G55" s="10"/>
      <c r="H55" s="10"/>
      <c r="I55" s="10"/>
      <c r="J55" s="10"/>
      <c r="K55" s="11"/>
    </row>
    <row r="56" spans="1:11" ht="16.5" thickBot="1" x14ac:dyDescent="0.3"/>
    <row r="57" spans="1:11" x14ac:dyDescent="0.25">
      <c r="A57" s="1"/>
      <c r="B57" s="2"/>
      <c r="C57" s="2"/>
      <c r="D57" s="2"/>
      <c r="E57" s="2"/>
      <c r="F57" s="2"/>
      <c r="G57" s="2"/>
      <c r="H57" s="2"/>
      <c r="I57" s="2"/>
      <c r="J57" s="3"/>
    </row>
    <row r="58" spans="1:11" ht="16.5" thickBot="1" x14ac:dyDescent="0.3">
      <c r="A58" s="24" t="s">
        <v>1627</v>
      </c>
      <c r="B58" s="25"/>
      <c r="C58" s="25"/>
      <c r="D58" s="25"/>
      <c r="E58" s="25"/>
      <c r="F58" s="5"/>
      <c r="G58" s="5"/>
      <c r="H58" s="5"/>
      <c r="I58" s="5"/>
      <c r="J58" s="6"/>
    </row>
    <row r="59" spans="1:11" ht="16.5" thickBot="1" x14ac:dyDescent="0.3">
      <c r="A59" s="29" t="s">
        <v>1621</v>
      </c>
      <c r="B59" s="47" t="s">
        <v>1610</v>
      </c>
      <c r="C59" s="5"/>
      <c r="D59" s="5"/>
      <c r="E59" s="5"/>
      <c r="F59" s="5"/>
      <c r="G59" s="5"/>
      <c r="H59" s="5"/>
      <c r="I59" s="5"/>
      <c r="J59" s="6"/>
    </row>
    <row r="60" spans="1:11" x14ac:dyDescent="0.25">
      <c r="A60" s="58">
        <v>2011</v>
      </c>
      <c r="B60" s="55">
        <v>78131.566599999976</v>
      </c>
      <c r="C60" s="5"/>
      <c r="D60" s="5"/>
      <c r="E60" s="5"/>
      <c r="F60" s="5"/>
      <c r="G60" s="5"/>
      <c r="H60" s="5"/>
      <c r="I60" s="5"/>
      <c r="J60" s="6"/>
    </row>
    <row r="61" spans="1:11" x14ac:dyDescent="0.25">
      <c r="A61" s="50">
        <v>2012</v>
      </c>
      <c r="B61" s="56">
        <v>130476.85979999998</v>
      </c>
      <c r="C61" s="5"/>
      <c r="D61" s="5"/>
      <c r="E61" s="5"/>
      <c r="F61" s="5"/>
      <c r="G61" s="5"/>
      <c r="H61" s="5"/>
      <c r="I61" s="5"/>
      <c r="J61" s="6"/>
    </row>
    <row r="62" spans="1:11" x14ac:dyDescent="0.25">
      <c r="A62" s="50">
        <v>2014</v>
      </c>
      <c r="B62" s="56">
        <v>131809.01560000007</v>
      </c>
      <c r="C62" s="5"/>
      <c r="D62" s="5"/>
      <c r="E62" s="5"/>
      <c r="F62" s="5"/>
      <c r="G62" s="5"/>
      <c r="H62" s="5"/>
      <c r="I62" s="5"/>
      <c r="J62" s="6"/>
    </row>
    <row r="63" spans="1:11" x14ac:dyDescent="0.25">
      <c r="A63" s="50">
        <v>2015</v>
      </c>
      <c r="B63" s="56">
        <v>130942.78019999999</v>
      </c>
      <c r="C63" s="5"/>
      <c r="D63" s="5"/>
      <c r="E63" s="5"/>
      <c r="F63" s="5"/>
      <c r="G63" s="5"/>
      <c r="H63" s="5"/>
      <c r="I63" s="5"/>
      <c r="J63" s="6"/>
    </row>
    <row r="64" spans="1:11" x14ac:dyDescent="0.25">
      <c r="A64" s="50">
        <v>2016</v>
      </c>
      <c r="B64" s="56">
        <v>132113.36980000007</v>
      </c>
      <c r="C64" s="5"/>
      <c r="D64" s="5"/>
      <c r="E64" s="5"/>
      <c r="F64" s="5"/>
      <c r="G64" s="5"/>
      <c r="H64" s="5"/>
      <c r="I64" s="5"/>
      <c r="J64" s="6"/>
    </row>
    <row r="65" spans="1:10" x14ac:dyDescent="0.25">
      <c r="A65" s="50">
        <v>2017</v>
      </c>
      <c r="B65" s="56">
        <v>133103.90699999989</v>
      </c>
      <c r="C65" s="5"/>
      <c r="D65" s="5"/>
      <c r="E65" s="5"/>
      <c r="F65" s="5"/>
      <c r="G65" s="5"/>
      <c r="H65" s="5"/>
      <c r="I65" s="5"/>
      <c r="J65" s="6"/>
    </row>
    <row r="66" spans="1:10" x14ac:dyDescent="0.25">
      <c r="A66" s="50">
        <v>2018</v>
      </c>
      <c r="B66" s="56">
        <v>204522.25700000025</v>
      </c>
      <c r="C66" s="5"/>
      <c r="D66" s="5"/>
      <c r="E66" s="5"/>
      <c r="F66" s="5"/>
      <c r="G66" s="5"/>
      <c r="H66" s="5"/>
      <c r="I66" s="5"/>
      <c r="J66" s="6"/>
    </row>
    <row r="67" spans="1:10" x14ac:dyDescent="0.25">
      <c r="A67" s="50">
        <v>2020</v>
      </c>
      <c r="B67" s="56">
        <v>129103.96039999987</v>
      </c>
      <c r="C67" s="5"/>
      <c r="D67" s="5"/>
      <c r="E67" s="5"/>
      <c r="F67" s="5"/>
      <c r="G67" s="5"/>
      <c r="H67" s="5"/>
      <c r="I67" s="5"/>
      <c r="J67" s="6"/>
    </row>
    <row r="68" spans="1:10" ht="16.5" thickBot="1" x14ac:dyDescent="0.3">
      <c r="A68" s="51">
        <v>2022</v>
      </c>
      <c r="B68" s="57">
        <v>131477.77639999994</v>
      </c>
      <c r="C68" s="5"/>
      <c r="D68" s="5"/>
      <c r="E68" s="5"/>
      <c r="F68" s="5"/>
      <c r="G68" s="5"/>
      <c r="H68" s="5"/>
      <c r="I68" s="5"/>
      <c r="J68" s="6"/>
    </row>
    <row r="69" spans="1:10" x14ac:dyDescent="0.25">
      <c r="A69" s="4"/>
      <c r="B69" s="5"/>
      <c r="C69" s="5"/>
      <c r="D69" s="5"/>
      <c r="E69" s="5"/>
      <c r="F69" s="5"/>
      <c r="G69" s="5"/>
      <c r="H69" s="5"/>
      <c r="I69" s="5"/>
      <c r="J69" s="6"/>
    </row>
    <row r="70" spans="1:10" x14ac:dyDescent="0.25">
      <c r="A70" s="4"/>
      <c r="B70" s="5"/>
      <c r="C70" s="5"/>
      <c r="D70" s="5"/>
      <c r="E70" s="5"/>
      <c r="F70" s="5"/>
      <c r="G70" s="5"/>
      <c r="H70" s="5"/>
      <c r="I70" s="5"/>
      <c r="J70" s="6"/>
    </row>
    <row r="71" spans="1:10" ht="16.5" thickBot="1" x14ac:dyDescent="0.3">
      <c r="A71" s="9"/>
      <c r="B71" s="10"/>
      <c r="C71" s="10"/>
      <c r="D71" s="10"/>
      <c r="E71" s="10"/>
      <c r="F71" s="10"/>
      <c r="G71" s="10"/>
      <c r="H71" s="10"/>
      <c r="I71" s="10"/>
      <c r="J71" s="11"/>
    </row>
    <row r="72" spans="1:10" ht="16.5" thickBot="1" x14ac:dyDescent="0.3">
      <c r="C72" s="5"/>
    </row>
    <row r="73" spans="1:10" x14ac:dyDescent="0.25">
      <c r="A73" s="1"/>
      <c r="B73" s="2"/>
      <c r="C73" s="2"/>
      <c r="D73" s="2"/>
      <c r="E73" s="2"/>
      <c r="F73" s="2"/>
      <c r="G73" s="2"/>
      <c r="H73" s="3"/>
    </row>
    <row r="74" spans="1:10" ht="16.5" thickBot="1" x14ac:dyDescent="0.3">
      <c r="A74" s="24" t="s">
        <v>1628</v>
      </c>
      <c r="B74" s="25"/>
      <c r="C74" s="25"/>
      <c r="D74" s="25"/>
      <c r="E74" s="25"/>
      <c r="F74" s="25"/>
      <c r="G74" s="25"/>
      <c r="H74" s="6"/>
    </row>
    <row r="75" spans="1:10" ht="16.5" thickBot="1" x14ac:dyDescent="0.3">
      <c r="A75" s="29" t="s">
        <v>1621</v>
      </c>
      <c r="B75" s="47" t="s">
        <v>1610</v>
      </c>
      <c r="C75" s="5"/>
      <c r="D75" s="5"/>
      <c r="E75" s="5"/>
      <c r="F75" s="5"/>
      <c r="G75" s="5"/>
      <c r="H75" s="6"/>
    </row>
    <row r="76" spans="1:10" x14ac:dyDescent="0.25">
      <c r="A76" s="58" t="s">
        <v>30</v>
      </c>
      <c r="B76" s="55">
        <v>248991.58600000024</v>
      </c>
      <c r="C76" s="5"/>
      <c r="D76" s="5"/>
      <c r="E76" s="5"/>
      <c r="F76" s="5"/>
      <c r="G76" s="5"/>
      <c r="H76" s="6"/>
    </row>
    <row r="77" spans="1:10" x14ac:dyDescent="0.25">
      <c r="A77" s="50" t="s">
        <v>15</v>
      </c>
      <c r="B77" s="56">
        <v>507895.7363999993</v>
      </c>
      <c r="C77" s="5"/>
      <c r="D77" s="5"/>
      <c r="E77" s="5"/>
      <c r="F77" s="5"/>
      <c r="G77" s="5"/>
      <c r="H77" s="6"/>
    </row>
    <row r="78" spans="1:10" x14ac:dyDescent="0.25">
      <c r="A78" s="50" t="s">
        <v>26</v>
      </c>
      <c r="B78" s="56">
        <v>444794.17039999936</v>
      </c>
      <c r="C78" s="5"/>
      <c r="D78" s="5"/>
      <c r="E78" s="5"/>
      <c r="F78" s="5"/>
      <c r="G78" s="5"/>
      <c r="H78" s="6"/>
    </row>
    <row r="79" spans="1:10" ht="16.5" thickBot="1" x14ac:dyDescent="0.3">
      <c r="A79" s="51" t="s">
        <v>1622</v>
      </c>
      <c r="B79" s="57"/>
      <c r="C79" s="5"/>
      <c r="D79" s="5"/>
      <c r="E79" s="5"/>
      <c r="F79" s="5"/>
      <c r="G79" s="5"/>
      <c r="H79" s="6"/>
    </row>
    <row r="80" spans="1:10" x14ac:dyDescent="0.25">
      <c r="A80" s="4"/>
      <c r="B80" s="5"/>
      <c r="C80" s="5"/>
      <c r="D80" s="5"/>
      <c r="E80" s="5"/>
      <c r="F80" s="5"/>
      <c r="G80" s="5"/>
      <c r="H80" s="6"/>
    </row>
    <row r="81" spans="1:11" x14ac:dyDescent="0.25">
      <c r="A81" s="4"/>
      <c r="B81" s="5"/>
      <c r="C81" s="5"/>
      <c r="D81" s="5"/>
      <c r="E81" s="5"/>
      <c r="F81" s="5"/>
      <c r="G81" s="5"/>
      <c r="H81" s="6"/>
    </row>
    <row r="82" spans="1:11" ht="16.5" thickBot="1" x14ac:dyDescent="0.3">
      <c r="A82" s="9"/>
      <c r="B82" s="10"/>
      <c r="C82" s="10"/>
      <c r="D82" s="10"/>
      <c r="E82" s="10"/>
      <c r="F82" s="10"/>
      <c r="G82" s="10"/>
      <c r="H82" s="11"/>
    </row>
    <row r="84" spans="1:11" ht="16.5" thickBot="1" x14ac:dyDescent="0.3"/>
    <row r="85" spans="1:11" ht="16.5" thickBot="1" x14ac:dyDescent="0.3">
      <c r="A85" s="4"/>
      <c r="B85" s="5"/>
    </row>
    <row r="86" spans="1:11" x14ac:dyDescent="0.25">
      <c r="A86" s="1"/>
      <c r="B86" s="2"/>
      <c r="C86" s="2"/>
      <c r="D86" s="2"/>
      <c r="E86" s="2"/>
      <c r="F86" s="2"/>
      <c r="G86" s="2"/>
      <c r="H86" s="2"/>
      <c r="I86" s="2"/>
      <c r="J86" s="2"/>
      <c r="K86" s="3"/>
    </row>
    <row r="87" spans="1:11" ht="16.5" thickBot="1" x14ac:dyDescent="0.3">
      <c r="A87" s="24" t="s">
        <v>1630</v>
      </c>
      <c r="B87" s="25"/>
      <c r="C87" s="25"/>
      <c r="D87" s="25"/>
      <c r="E87" s="25"/>
      <c r="F87" s="25"/>
      <c r="G87" s="5"/>
      <c r="H87" s="5"/>
      <c r="I87" s="5"/>
      <c r="J87" s="5"/>
      <c r="K87" s="6"/>
    </row>
    <row r="88" spans="1:11" ht="16.5" thickBot="1" x14ac:dyDescent="0.3">
      <c r="A88" s="29" t="s">
        <v>1621</v>
      </c>
      <c r="B88" s="47" t="s">
        <v>1610</v>
      </c>
      <c r="C88" s="5"/>
      <c r="D88" s="5" t="s">
        <v>1629</v>
      </c>
      <c r="E88" s="5" t="s">
        <v>1608</v>
      </c>
      <c r="F88" s="5"/>
      <c r="G88" s="5"/>
      <c r="H88" s="5"/>
      <c r="I88" s="5"/>
      <c r="J88" s="5"/>
      <c r="K88" s="6"/>
    </row>
    <row r="89" spans="1:11" x14ac:dyDescent="0.25">
      <c r="A89" s="58" t="s">
        <v>21</v>
      </c>
      <c r="B89" s="55">
        <v>472133.03319999954</v>
      </c>
      <c r="C89" s="5"/>
      <c r="D89" s="5" t="str">
        <f>A89</f>
        <v>Tier 3</v>
      </c>
      <c r="E89" s="60">
        <f>GETPIVOTDATA("Sales",$A$88,"Outlet Location Type",A89)</f>
        <v>472133.03319999954</v>
      </c>
      <c r="F89" s="5"/>
      <c r="G89" s="5"/>
      <c r="H89" s="5"/>
      <c r="I89" s="5"/>
      <c r="J89" s="5"/>
      <c r="K89" s="6"/>
    </row>
    <row r="90" spans="1:11" x14ac:dyDescent="0.25">
      <c r="A90" s="50" t="s">
        <v>34</v>
      </c>
      <c r="B90" s="56">
        <v>393150.64759999956</v>
      </c>
      <c r="C90" s="5"/>
      <c r="D90" s="5" t="str">
        <f t="shared" ref="D90:D91" si="0">A90</f>
        <v>Tier 2</v>
      </c>
      <c r="E90" s="60">
        <f t="shared" ref="E90:E91" si="1">GETPIVOTDATA("Sales",$A$88,"Outlet Location Type",A90)</f>
        <v>393150.64759999956</v>
      </c>
      <c r="F90" s="5"/>
      <c r="G90" s="5"/>
      <c r="H90" s="5"/>
      <c r="I90" s="5"/>
      <c r="J90" s="5"/>
      <c r="K90" s="6"/>
    </row>
    <row r="91" spans="1:11" x14ac:dyDescent="0.25">
      <c r="A91" s="50" t="s">
        <v>14</v>
      </c>
      <c r="B91" s="56">
        <v>336397.81199999945</v>
      </c>
      <c r="C91" s="5"/>
      <c r="D91" s="5" t="str">
        <f t="shared" si="0"/>
        <v>Tier 1</v>
      </c>
      <c r="E91" s="60">
        <f t="shared" si="1"/>
        <v>336397.81199999945</v>
      </c>
      <c r="F91" s="5"/>
      <c r="G91" s="5"/>
      <c r="H91" s="5"/>
      <c r="I91" s="5"/>
      <c r="J91" s="5"/>
      <c r="K91" s="6"/>
    </row>
    <row r="92" spans="1:11" ht="16.5" thickBot="1" x14ac:dyDescent="0.3">
      <c r="A92" s="51" t="s">
        <v>1625</v>
      </c>
      <c r="B92" s="57"/>
      <c r="C92" s="5"/>
      <c r="D92" s="5"/>
      <c r="E92" s="5"/>
      <c r="F92" s="5"/>
      <c r="G92" s="5"/>
      <c r="H92" s="5"/>
      <c r="I92" s="5"/>
      <c r="J92" s="5"/>
      <c r="K92" s="6"/>
    </row>
    <row r="93" spans="1:11" x14ac:dyDescent="0.25">
      <c r="A93" s="4"/>
      <c r="B93" s="5"/>
      <c r="C93" s="5"/>
      <c r="D93" s="5"/>
      <c r="E93" s="5"/>
      <c r="F93" s="5"/>
      <c r="G93" s="5"/>
      <c r="H93" s="5"/>
      <c r="I93" s="5"/>
      <c r="J93" s="5"/>
      <c r="K93" s="6"/>
    </row>
    <row r="94" spans="1:11" x14ac:dyDescent="0.25">
      <c r="A94" s="4"/>
      <c r="B94" s="5"/>
      <c r="C94" s="5"/>
      <c r="D94" s="5"/>
      <c r="E94" s="5"/>
      <c r="F94" s="5"/>
      <c r="G94" s="5"/>
      <c r="H94" s="5"/>
      <c r="I94" s="5"/>
      <c r="J94" s="5"/>
      <c r="K94" s="6"/>
    </row>
    <row r="95" spans="1:11" ht="16.5" thickBot="1" x14ac:dyDescent="0.3">
      <c r="A95" s="9"/>
      <c r="B95" s="10"/>
      <c r="C95" s="10"/>
      <c r="D95" s="10"/>
      <c r="E95" s="10"/>
      <c r="F95" s="10"/>
      <c r="G95" s="10"/>
      <c r="H95" s="10"/>
      <c r="I95" s="10"/>
      <c r="J95" s="10"/>
      <c r="K95" s="11"/>
    </row>
    <row r="96" spans="1:11" ht="16.5" thickBot="1" x14ac:dyDescent="0.3"/>
    <row r="97" spans="1:7" x14ac:dyDescent="0.25">
      <c r="A97" s="1"/>
      <c r="B97" s="2"/>
      <c r="C97" s="2"/>
      <c r="D97" s="2"/>
      <c r="E97" s="2"/>
      <c r="F97" s="2"/>
      <c r="G97" s="3"/>
    </row>
    <row r="98" spans="1:7" ht="16.5" thickBot="1" x14ac:dyDescent="0.3">
      <c r="A98" s="24" t="s">
        <v>1632</v>
      </c>
      <c r="B98" s="25"/>
      <c r="C98" s="25"/>
      <c r="D98" s="25"/>
      <c r="E98" s="5"/>
      <c r="F98" s="5"/>
      <c r="G98" s="6"/>
    </row>
    <row r="99" spans="1:7" ht="16.5" thickBot="1" x14ac:dyDescent="0.3">
      <c r="A99" s="29" t="s">
        <v>1621</v>
      </c>
      <c r="B99" s="47" t="s">
        <v>1610</v>
      </c>
      <c r="C99" s="5"/>
      <c r="D99" s="5"/>
      <c r="E99" s="5"/>
      <c r="F99" s="5"/>
      <c r="G99" s="6"/>
    </row>
    <row r="100" spans="1:7" x14ac:dyDescent="0.25">
      <c r="A100" s="58" t="s">
        <v>40</v>
      </c>
      <c r="B100" s="55">
        <v>151939.149</v>
      </c>
      <c r="C100" s="5"/>
      <c r="D100" s="5"/>
      <c r="E100" s="5"/>
      <c r="F100" s="5"/>
      <c r="G100" s="6"/>
    </row>
    <row r="101" spans="1:7" x14ac:dyDescent="0.25">
      <c r="A101" s="50" t="s">
        <v>46</v>
      </c>
      <c r="B101" s="56">
        <v>130714.67460000006</v>
      </c>
      <c r="C101" s="5"/>
      <c r="D101" s="5"/>
      <c r="E101" s="5"/>
      <c r="F101" s="5"/>
      <c r="G101" s="6"/>
    </row>
    <row r="102" spans="1:7" x14ac:dyDescent="0.25">
      <c r="A102" s="50" t="s">
        <v>22</v>
      </c>
      <c r="B102" s="56">
        <v>131477.77639999994</v>
      </c>
      <c r="C102" s="5"/>
      <c r="D102" s="5"/>
      <c r="E102" s="5"/>
      <c r="F102" s="5"/>
      <c r="G102" s="6"/>
    </row>
    <row r="103" spans="1:7" ht="16.5" thickBot="1" x14ac:dyDescent="0.3">
      <c r="A103" s="51" t="s">
        <v>16</v>
      </c>
      <c r="B103" s="56">
        <v>787549.89280000131</v>
      </c>
      <c r="C103" s="5"/>
      <c r="D103" s="5"/>
      <c r="E103" s="5"/>
      <c r="F103" s="5"/>
      <c r="G103" s="6"/>
    </row>
    <row r="104" spans="1:7" ht="16.5" thickBot="1" x14ac:dyDescent="0.3">
      <c r="A104" s="37" t="s">
        <v>1622</v>
      </c>
      <c r="B104" s="57"/>
      <c r="C104" s="5"/>
      <c r="D104" s="5"/>
      <c r="E104" s="5"/>
      <c r="F104" s="5"/>
      <c r="G104" s="6"/>
    </row>
    <row r="105" spans="1:7" x14ac:dyDescent="0.25">
      <c r="A105" s="4"/>
      <c r="B105" s="5"/>
      <c r="C105" s="5"/>
      <c r="D105" s="5"/>
      <c r="E105" s="5"/>
      <c r="F105" s="5"/>
      <c r="G105" s="6"/>
    </row>
    <row r="106" spans="1:7" x14ac:dyDescent="0.25">
      <c r="A106" s="4"/>
      <c r="B106" s="5"/>
      <c r="C106" s="5"/>
      <c r="D106" s="5"/>
      <c r="E106" s="5"/>
      <c r="F106" s="5"/>
      <c r="G106" s="6"/>
    </row>
    <row r="107" spans="1:7" ht="16.5" thickBot="1" x14ac:dyDescent="0.3">
      <c r="A107" s="64"/>
      <c r="B107" s="65"/>
      <c r="C107" s="65"/>
      <c r="D107" s="65"/>
      <c r="E107" s="66"/>
      <c r="F107" s="66"/>
      <c r="G107" s="6"/>
    </row>
    <row r="108" spans="1:7" ht="16.5" thickBot="1" x14ac:dyDescent="0.3">
      <c r="A108" s="29" t="s">
        <v>1621</v>
      </c>
      <c r="B108" s="47" t="s">
        <v>1611</v>
      </c>
      <c r="C108" s="5"/>
      <c r="D108" s="5"/>
      <c r="E108" s="5"/>
      <c r="F108" s="5"/>
      <c r="G108" s="6"/>
    </row>
    <row r="109" spans="1:7" x14ac:dyDescent="0.25">
      <c r="A109" s="58" t="s">
        <v>40</v>
      </c>
      <c r="B109" s="61">
        <v>140.29468975069253</v>
      </c>
      <c r="C109" s="5"/>
      <c r="D109" s="5"/>
      <c r="E109" s="5"/>
      <c r="F109" s="5"/>
      <c r="G109" s="6"/>
    </row>
    <row r="110" spans="1:7" x14ac:dyDescent="0.25">
      <c r="A110" s="50" t="s">
        <v>46</v>
      </c>
      <c r="B110" s="62">
        <v>139.80179101604284</v>
      </c>
      <c r="C110" s="5"/>
      <c r="D110" s="5"/>
      <c r="E110" s="5"/>
      <c r="F110" s="5"/>
      <c r="G110" s="6"/>
    </row>
    <row r="111" spans="1:7" x14ac:dyDescent="0.25">
      <c r="A111" s="50" t="s">
        <v>22</v>
      </c>
      <c r="B111" s="62">
        <v>141.67863836206891</v>
      </c>
      <c r="C111" s="5"/>
      <c r="D111" s="5"/>
      <c r="E111" s="5"/>
      <c r="F111" s="5"/>
      <c r="G111" s="6"/>
    </row>
    <row r="112" spans="1:7" ht="16.5" thickBot="1" x14ac:dyDescent="0.3">
      <c r="A112" s="51" t="s">
        <v>16</v>
      </c>
      <c r="B112" s="62">
        <v>141.21389506903375</v>
      </c>
      <c r="C112" s="5"/>
      <c r="D112" s="5"/>
      <c r="E112" s="5"/>
      <c r="F112" s="5"/>
      <c r="G112" s="6"/>
    </row>
    <row r="113" spans="1:7" ht="16.5" thickBot="1" x14ac:dyDescent="0.3">
      <c r="A113" s="37" t="s">
        <v>1622</v>
      </c>
      <c r="B113" s="63"/>
      <c r="C113" s="5"/>
      <c r="D113" s="5"/>
      <c r="E113" s="5"/>
      <c r="F113" s="5"/>
      <c r="G113" s="6"/>
    </row>
    <row r="114" spans="1:7" x14ac:dyDescent="0.25">
      <c r="A114" s="4"/>
      <c r="B114" s="5"/>
      <c r="C114" s="5"/>
      <c r="D114" s="5"/>
      <c r="E114" s="5"/>
      <c r="F114" s="5"/>
      <c r="G114" s="6"/>
    </row>
    <row r="115" spans="1:7" x14ac:dyDescent="0.25">
      <c r="A115" s="4"/>
      <c r="B115" s="5"/>
      <c r="C115" s="5"/>
      <c r="D115" s="5"/>
      <c r="E115" s="5"/>
      <c r="F115" s="5"/>
      <c r="G115" s="6"/>
    </row>
    <row r="116" spans="1:7" x14ac:dyDescent="0.25">
      <c r="A116" s="4"/>
      <c r="B116" s="5"/>
      <c r="C116" s="5"/>
      <c r="D116" s="5"/>
      <c r="E116" s="5"/>
      <c r="F116" s="5"/>
      <c r="G116" s="6"/>
    </row>
    <row r="117" spans="1:7" ht="16.5" thickBot="1" x14ac:dyDescent="0.3">
      <c r="A117" s="64"/>
      <c r="B117" s="65"/>
      <c r="C117" s="65"/>
      <c r="D117" s="65"/>
      <c r="E117" s="5"/>
      <c r="F117" s="5"/>
      <c r="G117" s="6"/>
    </row>
    <row r="118" spans="1:7" ht="16.5" thickBot="1" x14ac:d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escent="0.25">
      <c r="A120" s="50" t="s">
        <v>46</v>
      </c>
      <c r="B120" s="53">
        <v>935</v>
      </c>
      <c r="C120" s="5"/>
      <c r="D120" s="5"/>
      <c r="E120" s="5"/>
      <c r="F120" s="5"/>
      <c r="G120" s="6"/>
    </row>
    <row r="121" spans="1:7" x14ac:dyDescent="0.25">
      <c r="A121" s="50" t="s">
        <v>22</v>
      </c>
      <c r="B121" s="53">
        <v>928</v>
      </c>
      <c r="C121" s="5"/>
      <c r="D121" s="5"/>
      <c r="E121" s="5"/>
      <c r="F121" s="5"/>
      <c r="G121" s="6"/>
    </row>
    <row r="122" spans="1:7" ht="16.5" thickBot="1" x14ac:dyDescent="0.3">
      <c r="A122" s="51" t="s">
        <v>16</v>
      </c>
      <c r="B122" s="53">
        <v>5577</v>
      </c>
      <c r="C122" s="5"/>
      <c r="D122" s="5"/>
      <c r="E122" s="5"/>
      <c r="F122" s="5"/>
      <c r="G122" s="6"/>
    </row>
    <row r="123" spans="1:7" ht="16.5" thickBot="1" x14ac:dyDescent="0.3">
      <c r="A123" s="37" t="s">
        <v>1622</v>
      </c>
      <c r="B123" s="54"/>
      <c r="C123" s="5"/>
      <c r="D123" s="5"/>
      <c r="E123" s="5"/>
      <c r="F123" s="5"/>
      <c r="G123" s="6"/>
    </row>
    <row r="124" spans="1:7" ht="16.5" thickBot="1" x14ac:dyDescent="0.3">
      <c r="A124" s="9"/>
      <c r="B124" s="10"/>
      <c r="C124" s="10"/>
      <c r="D124" s="10"/>
      <c r="E124" s="10"/>
      <c r="F124" s="10"/>
      <c r="G124" s="11"/>
    </row>
  </sheetData>
  <mergeCells count="8">
    <mergeCell ref="A87:F87"/>
    <mergeCell ref="A98:D98"/>
    <mergeCell ref="A2:D2"/>
    <mergeCell ref="A11:D11"/>
    <mergeCell ref="A25:D25"/>
    <mergeCell ref="A37:D37"/>
    <mergeCell ref="A58:E58"/>
    <mergeCell ref="A74:G7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1CC59-76E0-4A6C-AD8E-5E89BAC59CF0}">
  <dimension ref="A1"/>
  <sheetViews>
    <sheetView showGridLines="0" tabSelected="1" topLeftCell="B1" zoomScale="81" zoomScaleNormal="86" workbookViewId="0">
      <selection activeCell="AA17" sqref="AA17"/>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N8525"/>
  <sheetViews>
    <sheetView workbookViewId="0"/>
  </sheetViews>
  <sheetFormatPr defaultRowHeight="15.75" x14ac:dyDescent="0.25"/>
  <cols>
    <col min="1"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4" x14ac:dyDescent="0.25">
      <c r="A1" t="s">
        <v>0</v>
      </c>
      <c r="B1" t="s">
        <v>1613</v>
      </c>
      <c r="C1" t="s">
        <v>1</v>
      </c>
      <c r="D1" t="s">
        <v>2</v>
      </c>
      <c r="E1" t="s">
        <v>1609</v>
      </c>
      <c r="F1" t="s">
        <v>3</v>
      </c>
      <c r="G1" t="s">
        <v>4</v>
      </c>
      <c r="H1" t="s">
        <v>5</v>
      </c>
      <c r="I1" t="s">
        <v>6</v>
      </c>
      <c r="J1" t="s">
        <v>7</v>
      </c>
      <c r="K1" t="s">
        <v>8</v>
      </c>
      <c r="L1" t="s">
        <v>1608</v>
      </c>
      <c r="M1" t="s">
        <v>9</v>
      </c>
      <c r="N1" t="s">
        <v>1612</v>
      </c>
    </row>
    <row r="2" spans="1:14" x14ac:dyDescent="0.25">
      <c r="A2" t="s">
        <v>10</v>
      </c>
      <c r="B2">
        <v>1</v>
      </c>
      <c r="C2" t="s">
        <v>11</v>
      </c>
      <c r="D2" t="s">
        <v>12</v>
      </c>
      <c r="E2">
        <v>2012</v>
      </c>
      <c r="F2" t="s">
        <v>13</v>
      </c>
      <c r="G2" t="s">
        <v>14</v>
      </c>
      <c r="H2" t="s">
        <v>15</v>
      </c>
      <c r="I2" t="s">
        <v>16</v>
      </c>
      <c r="J2">
        <v>0.10001350000000001</v>
      </c>
      <c r="K2">
        <v>15.1</v>
      </c>
      <c r="L2">
        <v>145.4786</v>
      </c>
      <c r="M2">
        <v>5</v>
      </c>
    </row>
    <row r="3" spans="1:14" x14ac:dyDescent="0.25">
      <c r="A3" t="s">
        <v>17</v>
      </c>
      <c r="B3">
        <v>2</v>
      </c>
      <c r="C3" t="s">
        <v>18</v>
      </c>
      <c r="D3" t="s">
        <v>19</v>
      </c>
      <c r="E3">
        <v>2022</v>
      </c>
      <c r="F3" t="s">
        <v>20</v>
      </c>
      <c r="G3" t="s">
        <v>21</v>
      </c>
      <c r="H3" t="s">
        <v>15</v>
      </c>
      <c r="I3" t="s">
        <v>22</v>
      </c>
      <c r="J3">
        <v>8.5960510000000004E-3</v>
      </c>
      <c r="K3">
        <v>11.8</v>
      </c>
      <c r="L3">
        <v>115.3492</v>
      </c>
      <c r="M3">
        <v>5</v>
      </c>
    </row>
    <row r="4" spans="1:14" x14ac:dyDescent="0.25">
      <c r="A4" t="s">
        <v>10</v>
      </c>
      <c r="B4">
        <v>3</v>
      </c>
      <c r="C4" t="s">
        <v>23</v>
      </c>
      <c r="D4" t="s">
        <v>24</v>
      </c>
      <c r="E4">
        <v>2016</v>
      </c>
      <c r="F4" t="s">
        <v>25</v>
      </c>
      <c r="G4" t="s">
        <v>14</v>
      </c>
      <c r="H4" t="s">
        <v>26</v>
      </c>
      <c r="I4" t="s">
        <v>16</v>
      </c>
      <c r="J4">
        <v>2.5896485E-2</v>
      </c>
      <c r="K4">
        <v>13.85</v>
      </c>
      <c r="L4">
        <v>165.02099999999999</v>
      </c>
      <c r="M4">
        <v>5</v>
      </c>
    </row>
    <row r="5" spans="1:14" x14ac:dyDescent="0.25">
      <c r="A5" t="s">
        <v>10</v>
      </c>
      <c r="B5">
        <v>4</v>
      </c>
      <c r="C5" t="s">
        <v>27</v>
      </c>
      <c r="D5" t="s">
        <v>28</v>
      </c>
      <c r="E5">
        <v>2014</v>
      </c>
      <c r="F5" t="s">
        <v>29</v>
      </c>
      <c r="G5" t="s">
        <v>21</v>
      </c>
      <c r="H5" t="s">
        <v>30</v>
      </c>
      <c r="I5" t="s">
        <v>16</v>
      </c>
      <c r="J5">
        <v>4.2277866999999997E-2</v>
      </c>
      <c r="K5">
        <v>12.15</v>
      </c>
      <c r="L5">
        <v>126.5046</v>
      </c>
      <c r="M5">
        <v>5</v>
      </c>
    </row>
    <row r="6" spans="1:14" x14ac:dyDescent="0.25">
      <c r="A6" t="s">
        <v>17</v>
      </c>
      <c r="B6">
        <v>5</v>
      </c>
      <c r="C6" t="s">
        <v>31</v>
      </c>
      <c r="D6" t="s">
        <v>32</v>
      </c>
      <c r="E6">
        <v>2015</v>
      </c>
      <c r="F6" t="s">
        <v>33</v>
      </c>
      <c r="G6" t="s">
        <v>34</v>
      </c>
      <c r="H6" t="s">
        <v>26</v>
      </c>
      <c r="I6" t="s">
        <v>16</v>
      </c>
      <c r="J6">
        <v>3.3970195000000002E-2</v>
      </c>
      <c r="K6">
        <v>19.600000000000001</v>
      </c>
      <c r="L6">
        <v>55.1614</v>
      </c>
      <c r="M6">
        <v>5</v>
      </c>
    </row>
    <row r="7" spans="1:14" x14ac:dyDescent="0.25">
      <c r="A7" t="s">
        <v>35</v>
      </c>
      <c r="B7">
        <v>6</v>
      </c>
      <c r="C7" t="s">
        <v>36</v>
      </c>
      <c r="D7" t="s">
        <v>24</v>
      </c>
      <c r="E7">
        <v>2020</v>
      </c>
      <c r="F7" t="s">
        <v>37</v>
      </c>
      <c r="G7" t="s">
        <v>34</v>
      </c>
      <c r="H7" t="s">
        <v>26</v>
      </c>
      <c r="I7" t="s">
        <v>16</v>
      </c>
      <c r="J7">
        <v>5.5054809999999996E-3</v>
      </c>
      <c r="K7">
        <v>8.89</v>
      </c>
      <c r="L7">
        <v>102.4016</v>
      </c>
      <c r="M7">
        <v>5</v>
      </c>
    </row>
    <row r="8" spans="1:14" x14ac:dyDescent="0.25">
      <c r="A8" t="s">
        <v>17</v>
      </c>
      <c r="B8">
        <v>7</v>
      </c>
      <c r="C8" t="s">
        <v>38</v>
      </c>
      <c r="D8" t="s">
        <v>19</v>
      </c>
      <c r="E8">
        <v>2011</v>
      </c>
      <c r="F8" t="s">
        <v>39</v>
      </c>
      <c r="G8" t="s">
        <v>21</v>
      </c>
      <c r="H8" t="s">
        <v>26</v>
      </c>
      <c r="I8" t="s">
        <v>40</v>
      </c>
      <c r="J8">
        <v>9.8312420999999997E-2</v>
      </c>
      <c r="K8">
        <v>11.8</v>
      </c>
      <c r="L8">
        <v>81.461799999999997</v>
      </c>
      <c r="M8">
        <v>5</v>
      </c>
    </row>
    <row r="9" spans="1:14" x14ac:dyDescent="0.25">
      <c r="A9" t="s">
        <v>17</v>
      </c>
      <c r="B9">
        <v>8</v>
      </c>
      <c r="C9" t="s">
        <v>41</v>
      </c>
      <c r="D9" t="s">
        <v>42</v>
      </c>
      <c r="E9">
        <v>2015</v>
      </c>
      <c r="F9" t="s">
        <v>33</v>
      </c>
      <c r="G9" t="s">
        <v>34</v>
      </c>
      <c r="H9" t="s">
        <v>26</v>
      </c>
      <c r="I9" t="s">
        <v>16</v>
      </c>
      <c r="J9">
        <v>2.6903713999999999E-2</v>
      </c>
      <c r="K9">
        <v>19.7</v>
      </c>
      <c r="L9">
        <v>96.072599999999994</v>
      </c>
      <c r="M9">
        <v>5</v>
      </c>
    </row>
    <row r="10" spans="1:14" x14ac:dyDescent="0.25">
      <c r="A10" t="s">
        <v>17</v>
      </c>
      <c r="B10">
        <v>9</v>
      </c>
      <c r="C10" t="s">
        <v>43</v>
      </c>
      <c r="D10" t="s">
        <v>12</v>
      </c>
      <c r="E10">
        <v>2014</v>
      </c>
      <c r="F10" t="s">
        <v>29</v>
      </c>
      <c r="G10" t="s">
        <v>21</v>
      </c>
      <c r="H10" t="s">
        <v>30</v>
      </c>
      <c r="I10" t="s">
        <v>16</v>
      </c>
      <c r="J10">
        <v>2.4129332E-2</v>
      </c>
      <c r="K10">
        <v>20.75</v>
      </c>
      <c r="L10">
        <v>124.173</v>
      </c>
      <c r="M10">
        <v>5</v>
      </c>
    </row>
    <row r="11" spans="1:14" x14ac:dyDescent="0.25">
      <c r="A11" t="s">
        <v>17</v>
      </c>
      <c r="B11">
        <v>10</v>
      </c>
      <c r="C11" t="s">
        <v>44</v>
      </c>
      <c r="D11" t="s">
        <v>28</v>
      </c>
      <c r="E11">
        <v>2018</v>
      </c>
      <c r="F11" t="s">
        <v>45</v>
      </c>
      <c r="G11" t="s">
        <v>21</v>
      </c>
      <c r="H11" t="s">
        <v>15</v>
      </c>
      <c r="I11" t="s">
        <v>46</v>
      </c>
      <c r="J11">
        <v>0.101561568</v>
      </c>
      <c r="L11">
        <v>181.92920000000001</v>
      </c>
      <c r="M11">
        <v>5</v>
      </c>
    </row>
    <row r="12" spans="1:14" x14ac:dyDescent="0.25">
      <c r="A12" t="s">
        <v>17</v>
      </c>
      <c r="B12">
        <v>11</v>
      </c>
      <c r="C12" t="s">
        <v>47</v>
      </c>
      <c r="D12" t="s">
        <v>48</v>
      </c>
      <c r="E12">
        <v>2018</v>
      </c>
      <c r="F12" t="s">
        <v>45</v>
      </c>
      <c r="G12" t="s">
        <v>21</v>
      </c>
      <c r="H12" t="s">
        <v>15</v>
      </c>
      <c r="I12" t="s">
        <v>46</v>
      </c>
      <c r="J12">
        <v>8.4554568999999996E-2</v>
      </c>
      <c r="L12">
        <v>109.8912</v>
      </c>
      <c r="M12">
        <v>5</v>
      </c>
    </row>
    <row r="13" spans="1:14"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4" x14ac:dyDescent="0.25">
      <c r="A14" t="s">
        <v>17</v>
      </c>
      <c r="B14">
        <v>13</v>
      </c>
      <c r="C14" t="s">
        <v>51</v>
      </c>
      <c r="D14" t="s">
        <v>12</v>
      </c>
      <c r="E14">
        <v>2022</v>
      </c>
      <c r="F14" t="s">
        <v>20</v>
      </c>
      <c r="G14" t="s">
        <v>21</v>
      </c>
      <c r="H14" t="s">
        <v>15</v>
      </c>
      <c r="I14" t="s">
        <v>22</v>
      </c>
      <c r="J14">
        <v>0.12893766100000001</v>
      </c>
      <c r="K14">
        <v>17.100000000000001</v>
      </c>
      <c r="L14">
        <v>112.3886</v>
      </c>
      <c r="M14">
        <v>5</v>
      </c>
    </row>
    <row r="15" spans="1:14"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4"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row r="8525" spans="1:13" hidden="1" x14ac:dyDescent="0.2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Vivek Bhatt</cp:lastModifiedBy>
  <dcterms:created xsi:type="dcterms:W3CDTF">2024-06-23T13:11:17Z</dcterms:created>
  <dcterms:modified xsi:type="dcterms:W3CDTF">2026-06-19T07:23:37Z</dcterms:modified>
</cp:coreProperties>
</file>