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8.xml" ContentType="application/vnd.openxmlformats-officedocument.spreadsheetml.pivotTable+xml"/>
  <Override PartName="/xl/drawings/drawing3.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9.xml" ContentType="application/vnd.openxmlformats-officedocument.spreadsheetml.pivotTable+xml"/>
  <Override PartName="/xl/drawings/drawing4.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10.xml" ContentType="application/vnd.openxmlformats-officedocument.spreadsheetml.pivotTable+xml"/>
  <Override PartName="/xl/drawings/drawing5.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codeName="ThisWorkbook"/>
  <mc:AlternateContent xmlns:mc="http://schemas.openxmlformats.org/markup-compatibility/2006">
    <mc:Choice Requires="x15">
      <x15ac:absPath xmlns:x15ac="http://schemas.microsoft.com/office/spreadsheetml/2010/11/ac" url="E:\vivek-data-analysis\dashboard\"/>
    </mc:Choice>
  </mc:AlternateContent>
  <xr:revisionPtr revIDLastSave="0" documentId="13_ncr:1_{44780B81-0729-4B18-8DFA-08A9115B0F43}" xr6:coauthVersionLast="47" xr6:coauthVersionMax="47" xr10:uidLastSave="{00000000-0000-0000-0000-000000000000}"/>
  <bookViews>
    <workbookView xWindow="-120" yWindow="-120" windowWidth="29040" windowHeight="15840" tabRatio="664" xr2:uid="{00000000-000D-0000-FFFF-FFFF00000000}"/>
  </bookViews>
  <sheets>
    <sheet name="DASHBOARD" sheetId="7" r:id="rId1"/>
    <sheet name="SPARKLINES" sheetId="6" r:id="rId2"/>
    <sheet name="PIE CHART" sheetId="5" r:id="rId3"/>
    <sheet name="BAR CHART" sheetId="4" r:id="rId4"/>
    <sheet name="LINE CHART" sheetId="3" r:id="rId5"/>
    <sheet name="COLUMN CHART" sheetId="2" r:id="rId6"/>
    <sheet name="Data" sheetId="1" r:id="rId7"/>
  </sheets>
  <definedNames>
    <definedName name="Slicer_Actual">#N/A</definedName>
    <definedName name="Slicer_Budget">#N/A</definedName>
    <definedName name="Slicer_Manager">#N/A</definedName>
    <definedName name="Slicer_Progress">#N/A</definedName>
    <definedName name="Slicer_Project">#N/A</definedName>
    <definedName name="Slicer_Task">#N/A</definedName>
  </definedNames>
  <calcPr calcId="191029"/>
  <pivotCaches>
    <pivotCache cacheId="0" r:id="rId8"/>
  </pivotCaches>
  <extLst>
    <ext xmlns:x14="http://schemas.microsoft.com/office/spreadsheetml/2009/9/main" uri="{BBE1A952-AA13-448e-AADC-164F8A28A991}">
      <x14:slicerCaches>
        <x14:slicerCache r:id="rId9"/>
        <x14:slicerCache r:id="rId10"/>
        <x14:slicerCache r:id="rId11"/>
        <x14:slicerCache r:id="rId12"/>
        <x14:slicerCache r:id="rId13"/>
        <x14:slicerCache r:id="rId1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 i="1" l="1"/>
  <c r="F3" i="1" l="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H41" i="1" l="1"/>
  <c r="H40" i="1"/>
  <c r="H39" i="1"/>
  <c r="H38" i="1"/>
  <c r="H37" i="1"/>
  <c r="H36" i="1"/>
  <c r="H35" i="1"/>
  <c r="H34" i="1"/>
  <c r="H33" i="1"/>
  <c r="H32" i="1"/>
  <c r="H31" i="1"/>
  <c r="H30" i="1"/>
  <c r="H29" i="1"/>
  <c r="H28" i="1"/>
  <c r="H27" i="1"/>
  <c r="H26" i="1"/>
  <c r="H25" i="1"/>
  <c r="H24" i="1"/>
  <c r="H23" i="1"/>
  <c r="H22" i="1"/>
  <c r="H21" i="1"/>
  <c r="H20" i="1"/>
  <c r="H19" i="1"/>
  <c r="H18" i="1"/>
  <c r="H17" i="1"/>
  <c r="H16" i="1"/>
  <c r="H15" i="1"/>
  <c r="H14" i="1"/>
  <c r="H13" i="1"/>
  <c r="H12" i="1"/>
  <c r="H11" i="1"/>
  <c r="H10" i="1"/>
  <c r="H9" i="1"/>
  <c r="H8" i="1"/>
  <c r="H7" i="1"/>
  <c r="H6" i="1"/>
  <c r="H5" i="1"/>
  <c r="H4" i="1"/>
  <c r="H3" i="1"/>
  <c r="H2" i="1"/>
</calcChain>
</file>

<file path=xl/sharedStrings.xml><?xml version="1.0" encoding="utf-8"?>
<sst xmlns="http://schemas.openxmlformats.org/spreadsheetml/2006/main" count="218" uniqueCount="43">
  <si>
    <t>Project</t>
  </si>
  <si>
    <t>Task</t>
  </si>
  <si>
    <t>Start Date</t>
  </si>
  <si>
    <t>Progress</t>
  </si>
  <si>
    <t>Task 1</t>
  </si>
  <si>
    <t>Task 2</t>
  </si>
  <si>
    <t>Task 3</t>
  </si>
  <si>
    <t>Task 4</t>
  </si>
  <si>
    <t>Task 5</t>
  </si>
  <si>
    <t>Task 6</t>
  </si>
  <si>
    <t>Task 7</t>
  </si>
  <si>
    <t>Task 8</t>
  </si>
  <si>
    <t>Task 9</t>
  </si>
  <si>
    <t>Budget</t>
  </si>
  <si>
    <t>Actual</t>
  </si>
  <si>
    <t>Gemini</t>
  </si>
  <si>
    <t>Orion</t>
  </si>
  <si>
    <t>Vega</t>
  </si>
  <si>
    <t>Delta</t>
  </si>
  <si>
    <t>Alpha</t>
  </si>
  <si>
    <t>Samora</t>
  </si>
  <si>
    <t>Ladd</t>
  </si>
  <si>
    <t>Duration</t>
  </si>
  <si>
    <t>Manager</t>
  </si>
  <si>
    <t>End Date</t>
  </si>
  <si>
    <t>Days completed</t>
  </si>
  <si>
    <t>Hirsch</t>
  </si>
  <si>
    <t>Wood</t>
  </si>
  <si>
    <t>McFay</t>
  </si>
  <si>
    <t>Task 10</t>
  </si>
  <si>
    <t>(All)</t>
  </si>
  <si>
    <t>Row Labels</t>
  </si>
  <si>
    <t>Grand Total</t>
  </si>
  <si>
    <t>Column Labels</t>
  </si>
  <si>
    <t>Sum of Duration</t>
  </si>
  <si>
    <t>Sum of Days completed</t>
  </si>
  <si>
    <t>Sum of Budget</t>
  </si>
  <si>
    <t>Sum of Actual</t>
  </si>
  <si>
    <t>PROJECT NAME</t>
  </si>
  <si>
    <t xml:space="preserve">BUDJET </t>
  </si>
  <si>
    <t>Column1</t>
  </si>
  <si>
    <t>Column2</t>
  </si>
  <si>
    <t>Column3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</si>
</sst>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F800]dddd\,\ mmmm\ dd\,\ yyyy"/>
  </numFmts>
  <fonts count="2" x14ac:knownFonts="1">
    <font>
      <sz val="11"/>
      <color theme="1"/>
      <name val="Calibri"/>
      <family val="2"/>
      <scheme val="minor"/>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9" fontId="1" fillId="0" borderId="0" applyFont="0" applyFill="0" applyBorder="0" applyAlignment="0" applyProtection="0"/>
  </cellStyleXfs>
  <cellXfs count="9">
    <xf numFmtId="0" fontId="0" fillId="0" borderId="0" xfId="0"/>
    <xf numFmtId="14" fontId="0" fillId="0" borderId="0" xfId="0" applyNumberFormat="1"/>
    <xf numFmtId="9" fontId="0" fillId="0" borderId="0" xfId="1" applyFont="1"/>
    <xf numFmtId="3" fontId="0" fillId="0" borderId="0" xfId="0" applyNumberFormat="1"/>
    <xf numFmtId="164" fontId="0" fillId="0" borderId="0" xfId="0" applyNumberFormat="1"/>
    <xf numFmtId="0" fontId="0" fillId="0" borderId="0" xfId="0" pivotButton="1"/>
    <xf numFmtId="0" fontId="0" fillId="0" borderId="0" xfId="0" applyAlignment="1">
      <alignment horizontal="left"/>
    </xf>
    <xf numFmtId="3" fontId="0" fillId="0" borderId="0" xfId="0" applyNumberFormat="1" applyAlignment="1">
      <alignment horizontal="left" indent="1"/>
    </xf>
    <xf numFmtId="9" fontId="0" fillId="0" borderId="0" xfId="0" applyNumberFormat="1" applyAlignment="1">
      <alignment horizontal="left" indent="1"/>
    </xf>
  </cellXfs>
  <cellStyles count="2">
    <cellStyle name="Normal" xfId="0" builtinId="0"/>
    <cellStyle name="Percent" xfId="1" builtinId="5"/>
  </cellStyles>
  <dxfs count="9">
    <dxf>
      <numFmt numFmtId="3" formatCode="#,##0"/>
    </dxf>
    <dxf>
      <numFmt numFmtId="3" formatCode="#,##0"/>
    </dxf>
    <dxf>
      <font>
        <b val="0"/>
        <i val="0"/>
        <strike val="0"/>
        <condense val="0"/>
        <extend val="0"/>
        <outline val="0"/>
        <shadow val="0"/>
        <u val="none"/>
        <vertAlign val="baseline"/>
        <sz val="11"/>
        <color theme="1"/>
        <name val="Calibri"/>
        <scheme val="minor"/>
      </font>
    </dxf>
    <dxf>
      <numFmt numFmtId="3" formatCode="#,##0"/>
    </dxf>
    <dxf>
      <numFmt numFmtId="165" formatCode="d/mm/yyyy"/>
    </dxf>
    <dxf>
      <numFmt numFmtId="165" formatCode="d/mm/yyyy"/>
    </dxf>
    <dxf>
      <alignment horizontal="left" vertical="bottom" textRotation="0" wrapText="0" indent="0" justifyLastLine="0" shrinkToFit="0" readingOrder="0"/>
    </dxf>
    <dxf>
      <font>
        <b/>
        <color theme="1"/>
      </font>
      <border>
        <bottom style="thin">
          <color theme="8"/>
        </bottom>
        <vertical/>
        <horizontal/>
      </border>
    </dxf>
    <dxf>
      <font>
        <color theme="1"/>
      </font>
      <fill>
        <patternFill patternType="none">
          <bgColor auto="1"/>
        </patternFill>
      </fill>
      <border diagonalUp="0" diagonalDown="0">
        <left/>
        <right/>
        <top/>
        <bottom/>
        <vertical/>
        <horizontal/>
      </border>
    </dxf>
  </dxfs>
  <tableStyles count="1" defaultTableStyle="TableStyleMedium2" defaultPivotStyle="PivotStyleLight16">
    <tableStyle name="No Border" pivot="0" table="0" count="10" xr9:uid="{00000000-0011-0000-FFFF-FFFF00000000}">
      <tableStyleElement type="wholeTable" dxfId="8"/>
      <tableStyleElement type="headerRow" dxfId="7"/>
    </tableStyle>
  </tableStyles>
  <colors>
    <mruColors>
      <color rgb="FFFF7D7D"/>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8" tint="0.79998168889431442"/>
              <bgColor theme="8"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8" tint="0.59999389629810485"/>
              <bgColor theme="8"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5">
        <x14:slicerStyle name="No Border">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07/relationships/slicerCache" Target="slicerCaches/slicerCache5.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theme" Target="theme/theme1.xml"/><Relationship Id="rId10" Type="http://schemas.microsoft.com/office/2007/relationships/slicerCache" Target="slicerCaches/slicerCache2.xml"/><Relationship Id="rId19" Type="http://schemas.openxmlformats.org/officeDocument/2006/relationships/customXml" Target="../customXml/item1.xml"/><Relationship Id="rId4" Type="http://schemas.openxmlformats.org/officeDocument/2006/relationships/worksheet" Target="worksheets/sheet4.xml"/><Relationship Id="rId9" Type="http://schemas.microsoft.com/office/2007/relationships/slicerCache" Target="slicerCaches/slicerCache1.xml"/><Relationship Id="rId14" Type="http://schemas.microsoft.com/office/2007/relationships/slicerCache" Target="slicerCaches/slicerCache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[3_project_management_dashboard.xlsx]COLUMN CHART!PivotTable1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a:solidFill>
                  <a:schemeClr val="tx1"/>
                </a:solidFill>
              </a:rPr>
              <a:t>TASK</a:t>
            </a:r>
            <a:r>
              <a:rPr lang="en-IN" sz="1400" baseline="0">
                <a:solidFill>
                  <a:schemeClr val="tx1"/>
                </a:solidFill>
              </a:rPr>
              <a:t> VISE PROJECT COMPLETE DURATION</a:t>
            </a:r>
          </a:p>
        </c:rich>
      </c:tx>
      <c:overlay val="0"/>
      <c:spPr>
        <a:solidFill>
          <a:schemeClr val="bg2"/>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'COLUMN CHART'!$B$3:$B$4</c:f>
              <c:strCache>
                <c:ptCount val="1"/>
                <c:pt idx="0">
                  <c:v>Alpha</c:v>
                </c:pt>
              </c:strCache>
            </c:strRef>
          </c:tx>
          <c:spPr>
            <a:solidFill>
              <a:schemeClr val="accent1"/>
            </a:solidFill>
            <a:ln>
              <a:noFill/>
            </a:ln>
            <a:effectLst/>
          </c:spPr>
          <c:invertIfNegative val="0"/>
          <c:cat>
            <c:strRef>
              <c:f>'COLUMN CHART'!$A$5:$A$8</c:f>
              <c:strCache>
                <c:ptCount val="3"/>
                <c:pt idx="0">
                  <c:v>Task 1</c:v>
                </c:pt>
                <c:pt idx="1">
                  <c:v>Task 4</c:v>
                </c:pt>
                <c:pt idx="2">
                  <c:v>Task 6</c:v>
                </c:pt>
              </c:strCache>
            </c:strRef>
          </c:cat>
          <c:val>
            <c:numRef>
              <c:f>'COLUMN CHART'!$B$5:$B$8</c:f>
              <c:numCache>
                <c:formatCode>General</c:formatCode>
                <c:ptCount val="3"/>
                <c:pt idx="1">
                  <c:v>3</c:v>
                </c:pt>
              </c:numCache>
            </c:numRef>
          </c:val>
          <c:extLst>
            <c:ext xmlns:c16="http://schemas.microsoft.com/office/drawing/2014/chart" uri="{C3380CC4-5D6E-409C-BE32-E72D297353CC}">
              <c16:uniqueId val="{00000000-90BE-4B23-B279-1CCBD5DAA446}"/>
            </c:ext>
          </c:extLst>
        </c:ser>
        <c:ser>
          <c:idx val="1"/>
          <c:order val="1"/>
          <c:tx>
            <c:strRef>
              <c:f>'COLUMN CHART'!$C$3:$C$4</c:f>
              <c:strCache>
                <c:ptCount val="1"/>
                <c:pt idx="0">
                  <c:v>Delta</c:v>
                </c:pt>
              </c:strCache>
            </c:strRef>
          </c:tx>
          <c:spPr>
            <a:solidFill>
              <a:schemeClr val="accent2"/>
            </a:solidFill>
            <a:ln>
              <a:noFill/>
            </a:ln>
            <a:effectLst/>
          </c:spPr>
          <c:invertIfNegative val="0"/>
          <c:cat>
            <c:strRef>
              <c:f>'COLUMN CHART'!$A$5:$A$8</c:f>
              <c:strCache>
                <c:ptCount val="3"/>
                <c:pt idx="0">
                  <c:v>Task 1</c:v>
                </c:pt>
                <c:pt idx="1">
                  <c:v>Task 4</c:v>
                </c:pt>
                <c:pt idx="2">
                  <c:v>Task 6</c:v>
                </c:pt>
              </c:strCache>
            </c:strRef>
          </c:cat>
          <c:val>
            <c:numRef>
              <c:f>'COLUMN CHART'!$C$5:$C$8</c:f>
              <c:numCache>
                <c:formatCode>General</c:formatCode>
                <c:ptCount val="3"/>
                <c:pt idx="0">
                  <c:v>9</c:v>
                </c:pt>
                <c:pt idx="2">
                  <c:v>6</c:v>
                </c:pt>
              </c:numCache>
            </c:numRef>
          </c:val>
          <c:extLst>
            <c:ext xmlns:c16="http://schemas.microsoft.com/office/drawing/2014/chart" uri="{C3380CC4-5D6E-409C-BE32-E72D297353CC}">
              <c16:uniqueId val="{00000001-90BE-4B23-B279-1CCBD5DAA446}"/>
            </c:ext>
          </c:extLst>
        </c:ser>
        <c:ser>
          <c:idx val="2"/>
          <c:order val="2"/>
          <c:tx>
            <c:strRef>
              <c:f>'COLUMN CHART'!$D$3:$D$4</c:f>
              <c:strCache>
                <c:ptCount val="1"/>
                <c:pt idx="0">
                  <c:v>Gemini</c:v>
                </c:pt>
              </c:strCache>
            </c:strRef>
          </c:tx>
          <c:spPr>
            <a:solidFill>
              <a:schemeClr val="accent3"/>
            </a:solidFill>
            <a:ln>
              <a:noFill/>
            </a:ln>
            <a:effectLst/>
          </c:spPr>
          <c:invertIfNegative val="0"/>
          <c:cat>
            <c:strRef>
              <c:f>'COLUMN CHART'!$A$5:$A$8</c:f>
              <c:strCache>
                <c:ptCount val="3"/>
                <c:pt idx="0">
                  <c:v>Task 1</c:v>
                </c:pt>
                <c:pt idx="1">
                  <c:v>Task 4</c:v>
                </c:pt>
                <c:pt idx="2">
                  <c:v>Task 6</c:v>
                </c:pt>
              </c:strCache>
            </c:strRef>
          </c:cat>
          <c:val>
            <c:numRef>
              <c:f>'COLUMN CHART'!$D$5:$D$8</c:f>
              <c:numCache>
                <c:formatCode>General</c:formatCode>
                <c:ptCount val="3"/>
                <c:pt idx="0">
                  <c:v>5</c:v>
                </c:pt>
                <c:pt idx="2">
                  <c:v>6</c:v>
                </c:pt>
              </c:numCache>
            </c:numRef>
          </c:val>
          <c:extLst>
            <c:ext xmlns:c16="http://schemas.microsoft.com/office/drawing/2014/chart" uri="{C3380CC4-5D6E-409C-BE32-E72D297353CC}">
              <c16:uniqueId val="{00000002-90BE-4B23-B279-1CCBD5DAA446}"/>
            </c:ext>
          </c:extLst>
        </c:ser>
        <c:ser>
          <c:idx val="3"/>
          <c:order val="3"/>
          <c:tx>
            <c:strRef>
              <c:f>'COLUMN CHART'!$E$3:$E$4</c:f>
              <c:strCache>
                <c:ptCount val="1"/>
                <c:pt idx="0">
                  <c:v>Orion</c:v>
                </c:pt>
              </c:strCache>
            </c:strRef>
          </c:tx>
          <c:spPr>
            <a:solidFill>
              <a:schemeClr val="accent4"/>
            </a:solidFill>
            <a:ln>
              <a:noFill/>
            </a:ln>
            <a:effectLst/>
          </c:spPr>
          <c:invertIfNegative val="0"/>
          <c:cat>
            <c:strRef>
              <c:f>'COLUMN CHART'!$A$5:$A$8</c:f>
              <c:strCache>
                <c:ptCount val="3"/>
                <c:pt idx="0">
                  <c:v>Task 1</c:v>
                </c:pt>
                <c:pt idx="1">
                  <c:v>Task 4</c:v>
                </c:pt>
                <c:pt idx="2">
                  <c:v>Task 6</c:v>
                </c:pt>
              </c:strCache>
            </c:strRef>
          </c:cat>
          <c:val>
            <c:numRef>
              <c:f>'COLUMN CHART'!$E$5:$E$8</c:f>
              <c:numCache>
                <c:formatCode>General</c:formatCode>
                <c:ptCount val="3"/>
                <c:pt idx="0">
                  <c:v>7</c:v>
                </c:pt>
                <c:pt idx="2">
                  <c:v>6</c:v>
                </c:pt>
              </c:numCache>
            </c:numRef>
          </c:val>
          <c:extLst>
            <c:ext xmlns:c16="http://schemas.microsoft.com/office/drawing/2014/chart" uri="{C3380CC4-5D6E-409C-BE32-E72D297353CC}">
              <c16:uniqueId val="{00000003-90BE-4B23-B279-1CCBD5DAA446}"/>
            </c:ext>
          </c:extLst>
        </c:ser>
        <c:ser>
          <c:idx val="4"/>
          <c:order val="4"/>
          <c:tx>
            <c:strRef>
              <c:f>'COLUMN CHART'!$F$3:$F$4</c:f>
              <c:strCache>
                <c:ptCount val="1"/>
                <c:pt idx="0">
                  <c:v>Vega</c:v>
                </c:pt>
              </c:strCache>
            </c:strRef>
          </c:tx>
          <c:spPr>
            <a:solidFill>
              <a:schemeClr val="accent5"/>
            </a:solidFill>
            <a:ln>
              <a:noFill/>
            </a:ln>
            <a:effectLst/>
          </c:spPr>
          <c:invertIfNegative val="0"/>
          <c:cat>
            <c:strRef>
              <c:f>'COLUMN CHART'!$A$5:$A$8</c:f>
              <c:strCache>
                <c:ptCount val="3"/>
                <c:pt idx="0">
                  <c:v>Task 1</c:v>
                </c:pt>
                <c:pt idx="1">
                  <c:v>Task 4</c:v>
                </c:pt>
                <c:pt idx="2">
                  <c:v>Task 6</c:v>
                </c:pt>
              </c:strCache>
            </c:strRef>
          </c:cat>
          <c:val>
            <c:numRef>
              <c:f>'COLUMN CHART'!$F$5:$F$8</c:f>
              <c:numCache>
                <c:formatCode>General</c:formatCode>
                <c:ptCount val="3"/>
                <c:pt idx="0">
                  <c:v>10</c:v>
                </c:pt>
              </c:numCache>
            </c:numRef>
          </c:val>
          <c:extLst>
            <c:ext xmlns:c16="http://schemas.microsoft.com/office/drawing/2014/chart" uri="{C3380CC4-5D6E-409C-BE32-E72D297353CC}">
              <c16:uniqueId val="{00000004-90BE-4B23-B279-1CCBD5DAA446}"/>
            </c:ext>
          </c:extLst>
        </c:ser>
        <c:dLbls>
          <c:showLegendKey val="0"/>
          <c:showVal val="0"/>
          <c:showCatName val="0"/>
          <c:showSerName val="0"/>
          <c:showPercent val="0"/>
          <c:showBubbleSize val="0"/>
        </c:dLbls>
        <c:gapWidth val="219"/>
        <c:overlap val="-27"/>
        <c:axId val="530503888"/>
        <c:axId val="530501008"/>
      </c:barChart>
      <c:catAx>
        <c:axId val="5305038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0501008"/>
        <c:crosses val="autoZero"/>
        <c:auto val="1"/>
        <c:lblAlgn val="ctr"/>
        <c:lblOffset val="100"/>
        <c:noMultiLvlLbl val="0"/>
      </c:catAx>
      <c:valAx>
        <c:axId val="5305010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05038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[3_project_management_dashboard.xlsx]LINE CHART!PivotTable1</c:name>
    <c:fmtId val="8"/>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IN">
                <a:solidFill>
                  <a:schemeClr val="tx1"/>
                </a:solidFill>
              </a:rPr>
              <a:t>LINE CHART</a:t>
            </a:r>
          </a:p>
        </c:rich>
      </c:tx>
      <c:overlay val="0"/>
      <c:spPr>
        <a:solidFill>
          <a:schemeClr val="bg2"/>
        </a:solid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'LINE CHART'!$B$3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'LINE CHART'!$A$4:$A$10</c:f>
              <c:multiLvlStrCache>
                <c:ptCount val="5"/>
                <c:lvl>
                  <c:pt idx="0">
                    <c:v>0%</c:v>
                  </c:pt>
                  <c:pt idx="1">
                    <c:v>40%</c:v>
                  </c:pt>
                  <c:pt idx="2">
                    <c:v>50%</c:v>
                  </c:pt>
                  <c:pt idx="3">
                    <c:v>89%</c:v>
                  </c:pt>
                  <c:pt idx="4">
                    <c:v>100%</c:v>
                  </c:pt>
                </c:lvl>
                <c:lvl>
                  <c:pt idx="0">
                    <c:v>Hirsch</c:v>
                  </c:pt>
                </c:lvl>
              </c:multiLvlStrCache>
            </c:multiLvlStrRef>
          </c:cat>
          <c:val>
            <c:numRef>
              <c:f>'LINE CHART'!$B$4:$B$10</c:f>
              <c:numCache>
                <c:formatCode>General</c:formatCode>
                <c:ptCount val="5"/>
                <c:pt idx="0">
                  <c:v>0</c:v>
                </c:pt>
                <c:pt idx="1">
                  <c:v>2</c:v>
                </c:pt>
                <c:pt idx="2">
                  <c:v>11</c:v>
                </c:pt>
                <c:pt idx="3">
                  <c:v>8</c:v>
                </c:pt>
                <c:pt idx="4">
                  <c:v>10</c:v>
                </c:pt>
              </c:numCache>
            </c:numRef>
          </c:val>
          <c:smooth val="0"/>
          <c:extLst>
            <c:ext xmlns:c16="http://schemas.microsoft.com/office/drawing/2014/chart" uri="{C3380CC4-5D6E-409C-BE32-E72D297353CC}">
              <c16:uniqueId val="{00000000-2411-4E6B-8B5E-6A0D55085E96}"/>
            </c:ext>
          </c:extLst>
        </c:ser>
        <c:dLbls>
          <c:dLblPos val="ctr"/>
          <c:showLegendKey val="0"/>
          <c:showVal val="1"/>
          <c:showCatName val="0"/>
          <c:showSerName val="0"/>
          <c:showPercent val="0"/>
          <c:showBubbleSize val="0"/>
        </c:dLbls>
        <c:marker val="1"/>
        <c:smooth val="0"/>
        <c:axId val="782889760"/>
        <c:axId val="782900320"/>
      </c:lineChart>
      <c:catAx>
        <c:axId val="7828897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2900320"/>
        <c:crosses val="autoZero"/>
        <c:auto val="1"/>
        <c:lblAlgn val="ctr"/>
        <c:lblOffset val="100"/>
        <c:noMultiLvlLbl val="0"/>
      </c:catAx>
      <c:valAx>
        <c:axId val="7829003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28897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[3_project_management_dashboard.xlsx]BAR CHART!PivotTable1</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BAR</a:t>
            </a:r>
            <a:r>
              <a:rPr lang="en-IN" baseline="0"/>
              <a:t> CHART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'BAR CHART'!$B$3:$B$4</c:f>
              <c:strCache>
                <c:ptCount val="1"/>
                <c:pt idx="0">
                  <c:v>Alpha</c:v>
                </c:pt>
              </c:strCache>
            </c:strRef>
          </c:tx>
          <c:spPr>
            <a:solidFill>
              <a:schemeClr val="accent1"/>
            </a:solidFill>
            <a:ln>
              <a:noFill/>
            </a:ln>
            <a:effectLst/>
          </c:spPr>
          <c:invertIfNegative val="0"/>
          <c:cat>
            <c:multiLvlStrRef>
              <c:f>'BAR CHART'!$A$5:$A$14</c:f>
              <c:multiLvlStrCache>
                <c:ptCount val="8"/>
                <c:lvl>
                  <c:pt idx="0">
                    <c:v>81,000</c:v>
                  </c:pt>
                  <c:pt idx="1">
                    <c:v>1,88,000</c:v>
                  </c:pt>
                  <c:pt idx="2">
                    <c:v>2,18,000</c:v>
                  </c:pt>
                  <c:pt idx="3">
                    <c:v>2,93,000</c:v>
                  </c:pt>
                  <c:pt idx="4">
                    <c:v>6,02,000</c:v>
                  </c:pt>
                  <c:pt idx="5">
                    <c:v>7,87,000</c:v>
                  </c:pt>
                  <c:pt idx="6">
                    <c:v>8,17,000</c:v>
                  </c:pt>
                  <c:pt idx="7">
                    <c:v>8,39,000</c:v>
                  </c:pt>
                </c:lvl>
                <c:lvl>
                  <c:pt idx="0">
                    <c:v>Hirsch</c:v>
                  </c:pt>
                </c:lvl>
              </c:multiLvlStrCache>
            </c:multiLvlStrRef>
          </c:cat>
          <c:val>
            <c:numRef>
              <c:f>'BAR CHART'!$B$5:$B$14</c:f>
              <c:numCache>
                <c:formatCode>General</c:formatCode>
                <c:ptCount val="8"/>
                <c:pt idx="6">
                  <c:v>3</c:v>
                </c:pt>
              </c:numCache>
            </c:numRef>
          </c:val>
          <c:extLst>
            <c:ext xmlns:c16="http://schemas.microsoft.com/office/drawing/2014/chart" uri="{C3380CC4-5D6E-409C-BE32-E72D297353CC}">
              <c16:uniqueId val="{00000000-9733-40A4-A9A7-CE461AF3CCE3}"/>
            </c:ext>
          </c:extLst>
        </c:ser>
        <c:ser>
          <c:idx val="1"/>
          <c:order val="1"/>
          <c:tx>
            <c:strRef>
              <c:f>'BAR CHART'!$C$3:$C$4</c:f>
              <c:strCache>
                <c:ptCount val="1"/>
                <c:pt idx="0">
                  <c:v>Delta</c:v>
                </c:pt>
              </c:strCache>
            </c:strRef>
          </c:tx>
          <c:spPr>
            <a:solidFill>
              <a:schemeClr val="accent2"/>
            </a:solidFill>
            <a:ln>
              <a:noFill/>
            </a:ln>
            <a:effectLst/>
          </c:spPr>
          <c:invertIfNegative val="0"/>
          <c:cat>
            <c:multiLvlStrRef>
              <c:f>'BAR CHART'!$A$5:$A$14</c:f>
              <c:multiLvlStrCache>
                <c:ptCount val="8"/>
                <c:lvl>
                  <c:pt idx="0">
                    <c:v>81,000</c:v>
                  </c:pt>
                  <c:pt idx="1">
                    <c:v>1,88,000</c:v>
                  </c:pt>
                  <c:pt idx="2">
                    <c:v>2,18,000</c:v>
                  </c:pt>
                  <c:pt idx="3">
                    <c:v>2,93,000</c:v>
                  </c:pt>
                  <c:pt idx="4">
                    <c:v>6,02,000</c:v>
                  </c:pt>
                  <c:pt idx="5">
                    <c:v>7,87,000</c:v>
                  </c:pt>
                  <c:pt idx="6">
                    <c:v>8,17,000</c:v>
                  </c:pt>
                  <c:pt idx="7">
                    <c:v>8,39,000</c:v>
                  </c:pt>
                </c:lvl>
                <c:lvl>
                  <c:pt idx="0">
                    <c:v>Hirsch</c:v>
                  </c:pt>
                </c:lvl>
              </c:multiLvlStrCache>
            </c:multiLvlStrRef>
          </c:cat>
          <c:val>
            <c:numRef>
              <c:f>'BAR CHART'!$C$5:$C$14</c:f>
              <c:numCache>
                <c:formatCode>General</c:formatCode>
                <c:ptCount val="8"/>
                <c:pt idx="4">
                  <c:v>3</c:v>
                </c:pt>
                <c:pt idx="5">
                  <c:v>8</c:v>
                </c:pt>
              </c:numCache>
            </c:numRef>
          </c:val>
          <c:extLst>
            <c:ext xmlns:c16="http://schemas.microsoft.com/office/drawing/2014/chart" uri="{C3380CC4-5D6E-409C-BE32-E72D297353CC}">
              <c16:uniqueId val="{00000001-9733-40A4-A9A7-CE461AF3CCE3}"/>
            </c:ext>
          </c:extLst>
        </c:ser>
        <c:ser>
          <c:idx val="2"/>
          <c:order val="2"/>
          <c:tx>
            <c:strRef>
              <c:f>'BAR CHART'!$D$3:$D$4</c:f>
              <c:strCache>
                <c:ptCount val="1"/>
                <c:pt idx="0">
                  <c:v>Gemini</c:v>
                </c:pt>
              </c:strCache>
            </c:strRef>
          </c:tx>
          <c:spPr>
            <a:solidFill>
              <a:schemeClr val="accent3"/>
            </a:solidFill>
            <a:ln>
              <a:noFill/>
            </a:ln>
            <a:effectLst/>
          </c:spPr>
          <c:invertIfNegative val="0"/>
          <c:cat>
            <c:multiLvlStrRef>
              <c:f>'BAR CHART'!$A$5:$A$14</c:f>
              <c:multiLvlStrCache>
                <c:ptCount val="8"/>
                <c:lvl>
                  <c:pt idx="0">
                    <c:v>81,000</c:v>
                  </c:pt>
                  <c:pt idx="1">
                    <c:v>1,88,000</c:v>
                  </c:pt>
                  <c:pt idx="2">
                    <c:v>2,18,000</c:v>
                  </c:pt>
                  <c:pt idx="3">
                    <c:v>2,93,000</c:v>
                  </c:pt>
                  <c:pt idx="4">
                    <c:v>6,02,000</c:v>
                  </c:pt>
                  <c:pt idx="5">
                    <c:v>7,87,000</c:v>
                  </c:pt>
                  <c:pt idx="6">
                    <c:v>8,17,000</c:v>
                  </c:pt>
                  <c:pt idx="7">
                    <c:v>8,39,000</c:v>
                  </c:pt>
                </c:lvl>
                <c:lvl>
                  <c:pt idx="0">
                    <c:v>Hirsch</c:v>
                  </c:pt>
                </c:lvl>
              </c:multiLvlStrCache>
            </c:multiLvlStrRef>
          </c:cat>
          <c:val>
            <c:numRef>
              <c:f>'BAR CHART'!$D$5:$D$14</c:f>
              <c:numCache>
                <c:formatCode>General</c:formatCode>
                <c:ptCount val="8"/>
                <c:pt idx="1">
                  <c:v>0</c:v>
                </c:pt>
                <c:pt idx="2">
                  <c:v>2</c:v>
                </c:pt>
              </c:numCache>
            </c:numRef>
          </c:val>
          <c:extLst>
            <c:ext xmlns:c16="http://schemas.microsoft.com/office/drawing/2014/chart" uri="{C3380CC4-5D6E-409C-BE32-E72D297353CC}">
              <c16:uniqueId val="{00000002-9733-40A4-A9A7-CE461AF3CCE3}"/>
            </c:ext>
          </c:extLst>
        </c:ser>
        <c:ser>
          <c:idx val="3"/>
          <c:order val="3"/>
          <c:tx>
            <c:strRef>
              <c:f>'BAR CHART'!$E$3:$E$4</c:f>
              <c:strCache>
                <c:ptCount val="1"/>
                <c:pt idx="0">
                  <c:v>Orion</c:v>
                </c:pt>
              </c:strCache>
            </c:strRef>
          </c:tx>
          <c:spPr>
            <a:solidFill>
              <a:schemeClr val="accent4"/>
            </a:solidFill>
            <a:ln>
              <a:noFill/>
            </a:ln>
            <a:effectLst/>
          </c:spPr>
          <c:invertIfNegative val="0"/>
          <c:cat>
            <c:multiLvlStrRef>
              <c:f>'BAR CHART'!$A$5:$A$14</c:f>
              <c:multiLvlStrCache>
                <c:ptCount val="8"/>
                <c:lvl>
                  <c:pt idx="0">
                    <c:v>81,000</c:v>
                  </c:pt>
                  <c:pt idx="1">
                    <c:v>1,88,000</c:v>
                  </c:pt>
                  <c:pt idx="2">
                    <c:v>2,18,000</c:v>
                  </c:pt>
                  <c:pt idx="3">
                    <c:v>2,93,000</c:v>
                  </c:pt>
                  <c:pt idx="4">
                    <c:v>6,02,000</c:v>
                  </c:pt>
                  <c:pt idx="5">
                    <c:v>7,87,000</c:v>
                  </c:pt>
                  <c:pt idx="6">
                    <c:v>8,17,000</c:v>
                  </c:pt>
                  <c:pt idx="7">
                    <c:v>8,39,000</c:v>
                  </c:pt>
                </c:lvl>
                <c:lvl>
                  <c:pt idx="0">
                    <c:v>Hirsch</c:v>
                  </c:pt>
                </c:lvl>
              </c:multiLvlStrCache>
            </c:multiLvlStrRef>
          </c:cat>
          <c:val>
            <c:numRef>
              <c:f>'BAR CHART'!$E$5:$E$14</c:f>
              <c:numCache>
                <c:formatCode>General</c:formatCode>
                <c:ptCount val="8"/>
                <c:pt idx="0">
                  <c:v>3</c:v>
                </c:pt>
                <c:pt idx="3">
                  <c:v>7</c:v>
                </c:pt>
              </c:numCache>
            </c:numRef>
          </c:val>
          <c:extLst>
            <c:ext xmlns:c16="http://schemas.microsoft.com/office/drawing/2014/chart" uri="{C3380CC4-5D6E-409C-BE32-E72D297353CC}">
              <c16:uniqueId val="{00000003-9733-40A4-A9A7-CE461AF3CCE3}"/>
            </c:ext>
          </c:extLst>
        </c:ser>
        <c:ser>
          <c:idx val="4"/>
          <c:order val="4"/>
          <c:tx>
            <c:strRef>
              <c:f>'BAR CHART'!$F$3:$F$4</c:f>
              <c:strCache>
                <c:ptCount val="1"/>
                <c:pt idx="0">
                  <c:v>Vega</c:v>
                </c:pt>
              </c:strCache>
            </c:strRef>
          </c:tx>
          <c:spPr>
            <a:solidFill>
              <a:schemeClr val="accent5"/>
            </a:solidFill>
            <a:ln>
              <a:noFill/>
            </a:ln>
            <a:effectLst/>
          </c:spPr>
          <c:invertIfNegative val="0"/>
          <c:cat>
            <c:multiLvlStrRef>
              <c:f>'BAR CHART'!$A$5:$A$14</c:f>
              <c:multiLvlStrCache>
                <c:ptCount val="8"/>
                <c:lvl>
                  <c:pt idx="0">
                    <c:v>81,000</c:v>
                  </c:pt>
                  <c:pt idx="1">
                    <c:v>1,88,000</c:v>
                  </c:pt>
                  <c:pt idx="2">
                    <c:v>2,18,000</c:v>
                  </c:pt>
                  <c:pt idx="3">
                    <c:v>2,93,000</c:v>
                  </c:pt>
                  <c:pt idx="4">
                    <c:v>6,02,000</c:v>
                  </c:pt>
                  <c:pt idx="5">
                    <c:v>7,87,000</c:v>
                  </c:pt>
                  <c:pt idx="6">
                    <c:v>8,17,000</c:v>
                  </c:pt>
                  <c:pt idx="7">
                    <c:v>8,39,000</c:v>
                  </c:pt>
                </c:lvl>
                <c:lvl>
                  <c:pt idx="0">
                    <c:v>Hirsch</c:v>
                  </c:pt>
                </c:lvl>
              </c:multiLvlStrCache>
            </c:multiLvlStrRef>
          </c:cat>
          <c:val>
            <c:numRef>
              <c:f>'BAR CHART'!$F$5:$F$14</c:f>
              <c:numCache>
                <c:formatCode>General</c:formatCode>
                <c:ptCount val="8"/>
                <c:pt idx="7">
                  <c:v>5</c:v>
                </c:pt>
              </c:numCache>
            </c:numRef>
          </c:val>
          <c:extLst>
            <c:ext xmlns:c16="http://schemas.microsoft.com/office/drawing/2014/chart" uri="{C3380CC4-5D6E-409C-BE32-E72D297353CC}">
              <c16:uniqueId val="{00000004-9733-40A4-A9A7-CE461AF3CCE3}"/>
            </c:ext>
          </c:extLst>
        </c:ser>
        <c:dLbls>
          <c:showLegendKey val="0"/>
          <c:showVal val="0"/>
          <c:showCatName val="0"/>
          <c:showSerName val="0"/>
          <c:showPercent val="0"/>
          <c:showBubbleSize val="0"/>
        </c:dLbls>
        <c:gapWidth val="182"/>
        <c:axId val="812568272"/>
        <c:axId val="812563952"/>
      </c:barChart>
      <c:catAx>
        <c:axId val="8125682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2563952"/>
        <c:crosses val="autoZero"/>
        <c:auto val="1"/>
        <c:lblAlgn val="ctr"/>
        <c:lblOffset val="100"/>
        <c:noMultiLvlLbl val="0"/>
      </c:catAx>
      <c:valAx>
        <c:axId val="81256395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25682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[3_project_management_dashboard.xlsx]PIE CHART!PivotTable1</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solidFill>
                  <a:schemeClr val="tx1"/>
                </a:solidFill>
              </a:rPr>
              <a:t>PROJECT VISE TOTAL DURATION</a:t>
            </a:r>
          </a:p>
        </c:rich>
      </c:tx>
      <c:overlay val="0"/>
      <c:spPr>
        <a:solidFill>
          <a:schemeClr val="bg2"/>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s>
    <c:plotArea>
      <c:layout/>
      <c:pieChart>
        <c:varyColors val="1"/>
        <c:ser>
          <c:idx val="0"/>
          <c:order val="0"/>
          <c:tx>
            <c:strRef>
              <c:f>'PIE CHART'!$B$3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73F-480C-B452-02F23C25E07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73F-480C-B452-02F23C25E07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73F-480C-B452-02F23C25E07B}"/>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E73F-480C-B452-02F23C25E07B}"/>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E73F-480C-B452-02F23C25E07B}"/>
              </c:ext>
            </c:extLst>
          </c:dPt>
          <c:cat>
            <c:strRef>
              <c:f>'PIE CHART'!$A$4:$A$9</c:f>
              <c:strCache>
                <c:ptCount val="5"/>
                <c:pt idx="0">
                  <c:v>Alpha</c:v>
                </c:pt>
                <c:pt idx="1">
                  <c:v>Delta</c:v>
                </c:pt>
                <c:pt idx="2">
                  <c:v>Gemini</c:v>
                </c:pt>
                <c:pt idx="3">
                  <c:v>Orion</c:v>
                </c:pt>
                <c:pt idx="4">
                  <c:v>Vega</c:v>
                </c:pt>
              </c:strCache>
            </c:strRef>
          </c:cat>
          <c:val>
            <c:numRef>
              <c:f>'PIE CHART'!$B$4:$B$9</c:f>
              <c:numCache>
                <c:formatCode>General</c:formatCode>
                <c:ptCount val="5"/>
                <c:pt idx="0">
                  <c:v>3</c:v>
                </c:pt>
                <c:pt idx="1">
                  <c:v>15</c:v>
                </c:pt>
                <c:pt idx="2">
                  <c:v>11</c:v>
                </c:pt>
                <c:pt idx="3">
                  <c:v>13</c:v>
                </c:pt>
                <c:pt idx="4">
                  <c:v>10</c:v>
                </c:pt>
              </c:numCache>
            </c:numRef>
          </c:val>
          <c:extLst>
            <c:ext xmlns:c16="http://schemas.microsoft.com/office/drawing/2014/chart" uri="{C3380CC4-5D6E-409C-BE32-E72D297353CC}">
              <c16:uniqueId val="{0000000A-E73F-480C-B452-02F23C25E07B}"/>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[3_project_management_dashboard.xlsx]PIE CHART!PivotTable1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solidFill>
                  <a:schemeClr val="tx1"/>
                </a:solidFill>
              </a:rPr>
              <a:t>PROJECT VISE TOTAL DURATION</a:t>
            </a:r>
          </a:p>
        </c:rich>
      </c:tx>
      <c:overlay val="0"/>
      <c:spPr>
        <a:solidFill>
          <a:schemeClr val="bg2"/>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pieChart>
        <c:varyColors val="1"/>
        <c:ser>
          <c:idx val="0"/>
          <c:order val="0"/>
          <c:tx>
            <c:strRef>
              <c:f>'PIE CHART'!$B$3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33E-4235-8AA2-7C8AABCEB5D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33E-4235-8AA2-7C8AABCEB5D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33E-4235-8AA2-7C8AABCEB5D1}"/>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633E-4235-8AA2-7C8AABCEB5D1}"/>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633E-4235-8AA2-7C8AABCEB5D1}"/>
              </c:ext>
            </c:extLst>
          </c:dPt>
          <c:cat>
            <c:strRef>
              <c:f>'PIE CHART'!$A$4:$A$9</c:f>
              <c:strCache>
                <c:ptCount val="5"/>
                <c:pt idx="0">
                  <c:v>Alpha</c:v>
                </c:pt>
                <c:pt idx="1">
                  <c:v>Delta</c:v>
                </c:pt>
                <c:pt idx="2">
                  <c:v>Gemini</c:v>
                </c:pt>
                <c:pt idx="3">
                  <c:v>Orion</c:v>
                </c:pt>
                <c:pt idx="4">
                  <c:v>Vega</c:v>
                </c:pt>
              </c:strCache>
            </c:strRef>
          </c:cat>
          <c:val>
            <c:numRef>
              <c:f>'PIE CHART'!$B$4:$B$9</c:f>
              <c:numCache>
                <c:formatCode>General</c:formatCode>
                <c:ptCount val="5"/>
                <c:pt idx="0">
                  <c:v>3</c:v>
                </c:pt>
                <c:pt idx="1">
                  <c:v>15</c:v>
                </c:pt>
                <c:pt idx="2">
                  <c:v>11</c:v>
                </c:pt>
                <c:pt idx="3">
                  <c:v>13</c:v>
                </c:pt>
                <c:pt idx="4">
                  <c:v>10</c:v>
                </c:pt>
              </c:numCache>
            </c:numRef>
          </c:val>
          <c:extLst>
            <c:ext xmlns:c16="http://schemas.microsoft.com/office/drawing/2014/chart" uri="{C3380CC4-5D6E-409C-BE32-E72D297353CC}">
              <c16:uniqueId val="{00000000-6833-4B27-8DCE-C56FB803F830}"/>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[3_project_management_dashboard.xlsx]BAR CHART!PivotTable1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BAR</a:t>
            </a:r>
            <a:r>
              <a:rPr lang="en-IN" baseline="0"/>
              <a:t> CHART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'BAR CHART'!$B$3:$B$4</c:f>
              <c:strCache>
                <c:ptCount val="1"/>
                <c:pt idx="0">
                  <c:v>Alpha</c:v>
                </c:pt>
              </c:strCache>
            </c:strRef>
          </c:tx>
          <c:spPr>
            <a:solidFill>
              <a:schemeClr val="accent1"/>
            </a:solidFill>
            <a:ln>
              <a:noFill/>
            </a:ln>
            <a:effectLst/>
          </c:spPr>
          <c:invertIfNegative val="0"/>
          <c:cat>
            <c:multiLvlStrRef>
              <c:f>'BAR CHART'!$A$5:$A$14</c:f>
              <c:multiLvlStrCache>
                <c:ptCount val="8"/>
                <c:lvl>
                  <c:pt idx="0">
                    <c:v>81,000</c:v>
                  </c:pt>
                  <c:pt idx="1">
                    <c:v>1,88,000</c:v>
                  </c:pt>
                  <c:pt idx="2">
                    <c:v>2,18,000</c:v>
                  </c:pt>
                  <c:pt idx="3">
                    <c:v>2,93,000</c:v>
                  </c:pt>
                  <c:pt idx="4">
                    <c:v>6,02,000</c:v>
                  </c:pt>
                  <c:pt idx="5">
                    <c:v>7,87,000</c:v>
                  </c:pt>
                  <c:pt idx="6">
                    <c:v>8,17,000</c:v>
                  </c:pt>
                  <c:pt idx="7">
                    <c:v>8,39,000</c:v>
                  </c:pt>
                </c:lvl>
                <c:lvl>
                  <c:pt idx="0">
                    <c:v>Hirsch</c:v>
                  </c:pt>
                </c:lvl>
              </c:multiLvlStrCache>
            </c:multiLvlStrRef>
          </c:cat>
          <c:val>
            <c:numRef>
              <c:f>'BAR CHART'!$B$5:$B$14</c:f>
              <c:numCache>
                <c:formatCode>General</c:formatCode>
                <c:ptCount val="8"/>
                <c:pt idx="6">
                  <c:v>3</c:v>
                </c:pt>
              </c:numCache>
            </c:numRef>
          </c:val>
          <c:extLst>
            <c:ext xmlns:c16="http://schemas.microsoft.com/office/drawing/2014/chart" uri="{C3380CC4-5D6E-409C-BE32-E72D297353CC}">
              <c16:uniqueId val="{00000000-1498-4E84-BA2E-5A012B497F3B}"/>
            </c:ext>
          </c:extLst>
        </c:ser>
        <c:ser>
          <c:idx val="1"/>
          <c:order val="1"/>
          <c:tx>
            <c:strRef>
              <c:f>'BAR CHART'!$C$3:$C$4</c:f>
              <c:strCache>
                <c:ptCount val="1"/>
                <c:pt idx="0">
                  <c:v>Delta</c:v>
                </c:pt>
              </c:strCache>
            </c:strRef>
          </c:tx>
          <c:spPr>
            <a:solidFill>
              <a:schemeClr val="accent2"/>
            </a:solidFill>
            <a:ln>
              <a:noFill/>
            </a:ln>
            <a:effectLst/>
          </c:spPr>
          <c:invertIfNegative val="0"/>
          <c:cat>
            <c:multiLvlStrRef>
              <c:f>'BAR CHART'!$A$5:$A$14</c:f>
              <c:multiLvlStrCache>
                <c:ptCount val="8"/>
                <c:lvl>
                  <c:pt idx="0">
                    <c:v>81,000</c:v>
                  </c:pt>
                  <c:pt idx="1">
                    <c:v>1,88,000</c:v>
                  </c:pt>
                  <c:pt idx="2">
                    <c:v>2,18,000</c:v>
                  </c:pt>
                  <c:pt idx="3">
                    <c:v>2,93,000</c:v>
                  </c:pt>
                  <c:pt idx="4">
                    <c:v>6,02,000</c:v>
                  </c:pt>
                  <c:pt idx="5">
                    <c:v>7,87,000</c:v>
                  </c:pt>
                  <c:pt idx="6">
                    <c:v>8,17,000</c:v>
                  </c:pt>
                  <c:pt idx="7">
                    <c:v>8,39,000</c:v>
                  </c:pt>
                </c:lvl>
                <c:lvl>
                  <c:pt idx="0">
                    <c:v>Hirsch</c:v>
                  </c:pt>
                </c:lvl>
              </c:multiLvlStrCache>
            </c:multiLvlStrRef>
          </c:cat>
          <c:val>
            <c:numRef>
              <c:f>'BAR CHART'!$C$5:$C$14</c:f>
              <c:numCache>
                <c:formatCode>General</c:formatCode>
                <c:ptCount val="8"/>
                <c:pt idx="4">
                  <c:v>3</c:v>
                </c:pt>
                <c:pt idx="5">
                  <c:v>8</c:v>
                </c:pt>
              </c:numCache>
            </c:numRef>
          </c:val>
          <c:extLst>
            <c:ext xmlns:c16="http://schemas.microsoft.com/office/drawing/2014/chart" uri="{C3380CC4-5D6E-409C-BE32-E72D297353CC}">
              <c16:uniqueId val="{00000001-1498-4E84-BA2E-5A012B497F3B}"/>
            </c:ext>
          </c:extLst>
        </c:ser>
        <c:ser>
          <c:idx val="2"/>
          <c:order val="2"/>
          <c:tx>
            <c:strRef>
              <c:f>'BAR CHART'!$D$3:$D$4</c:f>
              <c:strCache>
                <c:ptCount val="1"/>
                <c:pt idx="0">
                  <c:v>Gemini</c:v>
                </c:pt>
              </c:strCache>
            </c:strRef>
          </c:tx>
          <c:spPr>
            <a:solidFill>
              <a:schemeClr val="accent3"/>
            </a:solidFill>
            <a:ln>
              <a:noFill/>
            </a:ln>
            <a:effectLst/>
          </c:spPr>
          <c:invertIfNegative val="0"/>
          <c:cat>
            <c:multiLvlStrRef>
              <c:f>'BAR CHART'!$A$5:$A$14</c:f>
              <c:multiLvlStrCache>
                <c:ptCount val="8"/>
                <c:lvl>
                  <c:pt idx="0">
                    <c:v>81,000</c:v>
                  </c:pt>
                  <c:pt idx="1">
                    <c:v>1,88,000</c:v>
                  </c:pt>
                  <c:pt idx="2">
                    <c:v>2,18,000</c:v>
                  </c:pt>
                  <c:pt idx="3">
                    <c:v>2,93,000</c:v>
                  </c:pt>
                  <c:pt idx="4">
                    <c:v>6,02,000</c:v>
                  </c:pt>
                  <c:pt idx="5">
                    <c:v>7,87,000</c:v>
                  </c:pt>
                  <c:pt idx="6">
                    <c:v>8,17,000</c:v>
                  </c:pt>
                  <c:pt idx="7">
                    <c:v>8,39,000</c:v>
                  </c:pt>
                </c:lvl>
                <c:lvl>
                  <c:pt idx="0">
                    <c:v>Hirsch</c:v>
                  </c:pt>
                </c:lvl>
              </c:multiLvlStrCache>
            </c:multiLvlStrRef>
          </c:cat>
          <c:val>
            <c:numRef>
              <c:f>'BAR CHART'!$D$5:$D$14</c:f>
              <c:numCache>
                <c:formatCode>General</c:formatCode>
                <c:ptCount val="8"/>
                <c:pt idx="1">
                  <c:v>0</c:v>
                </c:pt>
                <c:pt idx="2">
                  <c:v>2</c:v>
                </c:pt>
              </c:numCache>
            </c:numRef>
          </c:val>
          <c:extLst>
            <c:ext xmlns:c16="http://schemas.microsoft.com/office/drawing/2014/chart" uri="{C3380CC4-5D6E-409C-BE32-E72D297353CC}">
              <c16:uniqueId val="{00000002-1498-4E84-BA2E-5A012B497F3B}"/>
            </c:ext>
          </c:extLst>
        </c:ser>
        <c:ser>
          <c:idx val="3"/>
          <c:order val="3"/>
          <c:tx>
            <c:strRef>
              <c:f>'BAR CHART'!$E$3:$E$4</c:f>
              <c:strCache>
                <c:ptCount val="1"/>
                <c:pt idx="0">
                  <c:v>Orion</c:v>
                </c:pt>
              </c:strCache>
            </c:strRef>
          </c:tx>
          <c:spPr>
            <a:solidFill>
              <a:schemeClr val="accent4"/>
            </a:solidFill>
            <a:ln>
              <a:noFill/>
            </a:ln>
            <a:effectLst/>
          </c:spPr>
          <c:invertIfNegative val="0"/>
          <c:cat>
            <c:multiLvlStrRef>
              <c:f>'BAR CHART'!$A$5:$A$14</c:f>
              <c:multiLvlStrCache>
                <c:ptCount val="8"/>
                <c:lvl>
                  <c:pt idx="0">
                    <c:v>81,000</c:v>
                  </c:pt>
                  <c:pt idx="1">
                    <c:v>1,88,000</c:v>
                  </c:pt>
                  <c:pt idx="2">
                    <c:v>2,18,000</c:v>
                  </c:pt>
                  <c:pt idx="3">
                    <c:v>2,93,000</c:v>
                  </c:pt>
                  <c:pt idx="4">
                    <c:v>6,02,000</c:v>
                  </c:pt>
                  <c:pt idx="5">
                    <c:v>7,87,000</c:v>
                  </c:pt>
                  <c:pt idx="6">
                    <c:v>8,17,000</c:v>
                  </c:pt>
                  <c:pt idx="7">
                    <c:v>8,39,000</c:v>
                  </c:pt>
                </c:lvl>
                <c:lvl>
                  <c:pt idx="0">
                    <c:v>Hirsch</c:v>
                  </c:pt>
                </c:lvl>
              </c:multiLvlStrCache>
            </c:multiLvlStrRef>
          </c:cat>
          <c:val>
            <c:numRef>
              <c:f>'BAR CHART'!$E$5:$E$14</c:f>
              <c:numCache>
                <c:formatCode>General</c:formatCode>
                <c:ptCount val="8"/>
                <c:pt idx="0">
                  <c:v>3</c:v>
                </c:pt>
                <c:pt idx="3">
                  <c:v>7</c:v>
                </c:pt>
              </c:numCache>
            </c:numRef>
          </c:val>
          <c:extLst>
            <c:ext xmlns:c16="http://schemas.microsoft.com/office/drawing/2014/chart" uri="{C3380CC4-5D6E-409C-BE32-E72D297353CC}">
              <c16:uniqueId val="{00000003-1498-4E84-BA2E-5A012B497F3B}"/>
            </c:ext>
          </c:extLst>
        </c:ser>
        <c:ser>
          <c:idx val="4"/>
          <c:order val="4"/>
          <c:tx>
            <c:strRef>
              <c:f>'BAR CHART'!$F$3:$F$4</c:f>
              <c:strCache>
                <c:ptCount val="1"/>
                <c:pt idx="0">
                  <c:v>Vega</c:v>
                </c:pt>
              </c:strCache>
            </c:strRef>
          </c:tx>
          <c:spPr>
            <a:solidFill>
              <a:schemeClr val="accent5"/>
            </a:solidFill>
            <a:ln>
              <a:noFill/>
            </a:ln>
            <a:effectLst/>
          </c:spPr>
          <c:invertIfNegative val="0"/>
          <c:cat>
            <c:multiLvlStrRef>
              <c:f>'BAR CHART'!$A$5:$A$14</c:f>
              <c:multiLvlStrCache>
                <c:ptCount val="8"/>
                <c:lvl>
                  <c:pt idx="0">
                    <c:v>81,000</c:v>
                  </c:pt>
                  <c:pt idx="1">
                    <c:v>1,88,000</c:v>
                  </c:pt>
                  <c:pt idx="2">
                    <c:v>2,18,000</c:v>
                  </c:pt>
                  <c:pt idx="3">
                    <c:v>2,93,000</c:v>
                  </c:pt>
                  <c:pt idx="4">
                    <c:v>6,02,000</c:v>
                  </c:pt>
                  <c:pt idx="5">
                    <c:v>7,87,000</c:v>
                  </c:pt>
                  <c:pt idx="6">
                    <c:v>8,17,000</c:v>
                  </c:pt>
                  <c:pt idx="7">
                    <c:v>8,39,000</c:v>
                  </c:pt>
                </c:lvl>
                <c:lvl>
                  <c:pt idx="0">
                    <c:v>Hirsch</c:v>
                  </c:pt>
                </c:lvl>
              </c:multiLvlStrCache>
            </c:multiLvlStrRef>
          </c:cat>
          <c:val>
            <c:numRef>
              <c:f>'BAR CHART'!$F$5:$F$14</c:f>
              <c:numCache>
                <c:formatCode>General</c:formatCode>
                <c:ptCount val="8"/>
                <c:pt idx="7">
                  <c:v>5</c:v>
                </c:pt>
              </c:numCache>
            </c:numRef>
          </c:val>
          <c:extLst>
            <c:ext xmlns:c16="http://schemas.microsoft.com/office/drawing/2014/chart" uri="{C3380CC4-5D6E-409C-BE32-E72D297353CC}">
              <c16:uniqueId val="{00000004-1498-4E84-BA2E-5A012B497F3B}"/>
            </c:ext>
          </c:extLst>
        </c:ser>
        <c:dLbls>
          <c:showLegendKey val="0"/>
          <c:showVal val="0"/>
          <c:showCatName val="0"/>
          <c:showSerName val="0"/>
          <c:showPercent val="0"/>
          <c:showBubbleSize val="0"/>
        </c:dLbls>
        <c:gapWidth val="182"/>
        <c:axId val="812568272"/>
        <c:axId val="812563952"/>
      </c:barChart>
      <c:catAx>
        <c:axId val="8125682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2563952"/>
        <c:crosses val="autoZero"/>
        <c:auto val="1"/>
        <c:lblAlgn val="ctr"/>
        <c:lblOffset val="100"/>
        <c:noMultiLvlLbl val="0"/>
      </c:catAx>
      <c:valAx>
        <c:axId val="81256395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25682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[3_project_management_dashboard.xlsx]LINE CHART!PivotTable1</c:name>
    <c:fmtId val="4"/>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IN">
                <a:solidFill>
                  <a:schemeClr val="tx1"/>
                </a:solidFill>
              </a:rPr>
              <a:t>LINE CHART</a:t>
            </a:r>
          </a:p>
        </c:rich>
      </c:tx>
      <c:overlay val="0"/>
      <c:spPr>
        <a:solidFill>
          <a:schemeClr val="bg2"/>
        </a:solid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'LINE CHART'!$B$3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'LINE CHART'!$A$4:$A$10</c:f>
              <c:multiLvlStrCache>
                <c:ptCount val="5"/>
                <c:lvl>
                  <c:pt idx="0">
                    <c:v>0%</c:v>
                  </c:pt>
                  <c:pt idx="1">
                    <c:v>40%</c:v>
                  </c:pt>
                  <c:pt idx="2">
                    <c:v>50%</c:v>
                  </c:pt>
                  <c:pt idx="3">
                    <c:v>89%</c:v>
                  </c:pt>
                  <c:pt idx="4">
                    <c:v>100%</c:v>
                  </c:pt>
                </c:lvl>
                <c:lvl>
                  <c:pt idx="0">
                    <c:v>Hirsch</c:v>
                  </c:pt>
                </c:lvl>
              </c:multiLvlStrCache>
            </c:multiLvlStrRef>
          </c:cat>
          <c:val>
            <c:numRef>
              <c:f>'LINE CHART'!$B$4:$B$10</c:f>
              <c:numCache>
                <c:formatCode>General</c:formatCode>
                <c:ptCount val="5"/>
                <c:pt idx="0">
                  <c:v>0</c:v>
                </c:pt>
                <c:pt idx="1">
                  <c:v>2</c:v>
                </c:pt>
                <c:pt idx="2">
                  <c:v>11</c:v>
                </c:pt>
                <c:pt idx="3">
                  <c:v>8</c:v>
                </c:pt>
                <c:pt idx="4">
                  <c:v>10</c:v>
                </c:pt>
              </c:numCache>
            </c:numRef>
          </c:val>
          <c:smooth val="0"/>
          <c:extLst>
            <c:ext xmlns:c16="http://schemas.microsoft.com/office/drawing/2014/chart" uri="{C3380CC4-5D6E-409C-BE32-E72D297353CC}">
              <c16:uniqueId val="{00000000-B50B-4AE4-83EF-493ADC893805}"/>
            </c:ext>
          </c:extLst>
        </c:ser>
        <c:dLbls>
          <c:dLblPos val="ctr"/>
          <c:showLegendKey val="0"/>
          <c:showVal val="1"/>
          <c:showCatName val="0"/>
          <c:showSerName val="0"/>
          <c:showPercent val="0"/>
          <c:showBubbleSize val="0"/>
        </c:dLbls>
        <c:marker val="1"/>
        <c:smooth val="0"/>
        <c:axId val="782889760"/>
        <c:axId val="782900320"/>
      </c:lineChart>
      <c:catAx>
        <c:axId val="7828897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2900320"/>
        <c:crosses val="autoZero"/>
        <c:auto val="1"/>
        <c:lblAlgn val="ctr"/>
        <c:lblOffset val="100"/>
        <c:noMultiLvlLbl val="0"/>
      </c:catAx>
      <c:valAx>
        <c:axId val="7829003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28897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[3_project_management_dashboard.xlsx]COLUMN CHART!PivotTable1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a:solidFill>
                  <a:schemeClr val="tx1"/>
                </a:solidFill>
              </a:rPr>
              <a:t>TASK</a:t>
            </a:r>
            <a:r>
              <a:rPr lang="en-IN" sz="1400" baseline="0">
                <a:solidFill>
                  <a:schemeClr val="tx1"/>
                </a:solidFill>
              </a:rPr>
              <a:t> VISE PROJECT COMPLETE DURATION</a:t>
            </a:r>
          </a:p>
        </c:rich>
      </c:tx>
      <c:overlay val="0"/>
      <c:spPr>
        <a:solidFill>
          <a:schemeClr val="bg2"/>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'COLUMN CHART'!$B$3:$B$4</c:f>
              <c:strCache>
                <c:ptCount val="1"/>
                <c:pt idx="0">
                  <c:v>Alpha</c:v>
                </c:pt>
              </c:strCache>
            </c:strRef>
          </c:tx>
          <c:spPr>
            <a:solidFill>
              <a:schemeClr val="accent1"/>
            </a:solidFill>
            <a:ln>
              <a:noFill/>
            </a:ln>
            <a:effectLst/>
          </c:spPr>
          <c:invertIfNegative val="0"/>
          <c:cat>
            <c:strRef>
              <c:f>'COLUMN CHART'!$A$5:$A$8</c:f>
              <c:strCache>
                <c:ptCount val="3"/>
                <c:pt idx="0">
                  <c:v>Task 1</c:v>
                </c:pt>
                <c:pt idx="1">
                  <c:v>Task 4</c:v>
                </c:pt>
                <c:pt idx="2">
                  <c:v>Task 6</c:v>
                </c:pt>
              </c:strCache>
            </c:strRef>
          </c:cat>
          <c:val>
            <c:numRef>
              <c:f>'COLUMN CHART'!$B$5:$B$8</c:f>
              <c:numCache>
                <c:formatCode>General</c:formatCode>
                <c:ptCount val="3"/>
                <c:pt idx="1">
                  <c:v>3</c:v>
                </c:pt>
              </c:numCache>
            </c:numRef>
          </c:val>
          <c:extLst>
            <c:ext xmlns:c16="http://schemas.microsoft.com/office/drawing/2014/chart" uri="{C3380CC4-5D6E-409C-BE32-E72D297353CC}">
              <c16:uniqueId val="{00000000-4991-4CD2-B699-98CD0B821288}"/>
            </c:ext>
          </c:extLst>
        </c:ser>
        <c:ser>
          <c:idx val="1"/>
          <c:order val="1"/>
          <c:tx>
            <c:strRef>
              <c:f>'COLUMN CHART'!$C$3:$C$4</c:f>
              <c:strCache>
                <c:ptCount val="1"/>
                <c:pt idx="0">
                  <c:v>Delta</c:v>
                </c:pt>
              </c:strCache>
            </c:strRef>
          </c:tx>
          <c:spPr>
            <a:solidFill>
              <a:schemeClr val="accent2"/>
            </a:solidFill>
            <a:ln>
              <a:noFill/>
            </a:ln>
            <a:effectLst/>
          </c:spPr>
          <c:invertIfNegative val="0"/>
          <c:cat>
            <c:strRef>
              <c:f>'COLUMN CHART'!$A$5:$A$8</c:f>
              <c:strCache>
                <c:ptCount val="3"/>
                <c:pt idx="0">
                  <c:v>Task 1</c:v>
                </c:pt>
                <c:pt idx="1">
                  <c:v>Task 4</c:v>
                </c:pt>
                <c:pt idx="2">
                  <c:v>Task 6</c:v>
                </c:pt>
              </c:strCache>
            </c:strRef>
          </c:cat>
          <c:val>
            <c:numRef>
              <c:f>'COLUMN CHART'!$C$5:$C$8</c:f>
              <c:numCache>
                <c:formatCode>General</c:formatCode>
                <c:ptCount val="3"/>
                <c:pt idx="0">
                  <c:v>9</c:v>
                </c:pt>
                <c:pt idx="2">
                  <c:v>6</c:v>
                </c:pt>
              </c:numCache>
            </c:numRef>
          </c:val>
          <c:extLst>
            <c:ext xmlns:c16="http://schemas.microsoft.com/office/drawing/2014/chart" uri="{C3380CC4-5D6E-409C-BE32-E72D297353CC}">
              <c16:uniqueId val="{00000001-4991-4CD2-B699-98CD0B821288}"/>
            </c:ext>
          </c:extLst>
        </c:ser>
        <c:ser>
          <c:idx val="2"/>
          <c:order val="2"/>
          <c:tx>
            <c:strRef>
              <c:f>'COLUMN CHART'!$D$3:$D$4</c:f>
              <c:strCache>
                <c:ptCount val="1"/>
                <c:pt idx="0">
                  <c:v>Gemini</c:v>
                </c:pt>
              </c:strCache>
            </c:strRef>
          </c:tx>
          <c:spPr>
            <a:solidFill>
              <a:schemeClr val="accent3"/>
            </a:solidFill>
            <a:ln>
              <a:noFill/>
            </a:ln>
            <a:effectLst/>
          </c:spPr>
          <c:invertIfNegative val="0"/>
          <c:cat>
            <c:strRef>
              <c:f>'COLUMN CHART'!$A$5:$A$8</c:f>
              <c:strCache>
                <c:ptCount val="3"/>
                <c:pt idx="0">
                  <c:v>Task 1</c:v>
                </c:pt>
                <c:pt idx="1">
                  <c:v>Task 4</c:v>
                </c:pt>
                <c:pt idx="2">
                  <c:v>Task 6</c:v>
                </c:pt>
              </c:strCache>
            </c:strRef>
          </c:cat>
          <c:val>
            <c:numRef>
              <c:f>'COLUMN CHART'!$D$5:$D$8</c:f>
              <c:numCache>
                <c:formatCode>General</c:formatCode>
                <c:ptCount val="3"/>
                <c:pt idx="0">
                  <c:v>5</c:v>
                </c:pt>
                <c:pt idx="2">
                  <c:v>6</c:v>
                </c:pt>
              </c:numCache>
            </c:numRef>
          </c:val>
          <c:extLst>
            <c:ext xmlns:c16="http://schemas.microsoft.com/office/drawing/2014/chart" uri="{C3380CC4-5D6E-409C-BE32-E72D297353CC}">
              <c16:uniqueId val="{00000002-4991-4CD2-B699-98CD0B821288}"/>
            </c:ext>
          </c:extLst>
        </c:ser>
        <c:ser>
          <c:idx val="3"/>
          <c:order val="3"/>
          <c:tx>
            <c:strRef>
              <c:f>'COLUMN CHART'!$E$3:$E$4</c:f>
              <c:strCache>
                <c:ptCount val="1"/>
                <c:pt idx="0">
                  <c:v>Orion</c:v>
                </c:pt>
              </c:strCache>
            </c:strRef>
          </c:tx>
          <c:spPr>
            <a:solidFill>
              <a:schemeClr val="accent4"/>
            </a:solidFill>
            <a:ln>
              <a:noFill/>
            </a:ln>
            <a:effectLst/>
          </c:spPr>
          <c:invertIfNegative val="0"/>
          <c:cat>
            <c:strRef>
              <c:f>'COLUMN CHART'!$A$5:$A$8</c:f>
              <c:strCache>
                <c:ptCount val="3"/>
                <c:pt idx="0">
                  <c:v>Task 1</c:v>
                </c:pt>
                <c:pt idx="1">
                  <c:v>Task 4</c:v>
                </c:pt>
                <c:pt idx="2">
                  <c:v>Task 6</c:v>
                </c:pt>
              </c:strCache>
            </c:strRef>
          </c:cat>
          <c:val>
            <c:numRef>
              <c:f>'COLUMN CHART'!$E$5:$E$8</c:f>
              <c:numCache>
                <c:formatCode>General</c:formatCode>
                <c:ptCount val="3"/>
                <c:pt idx="0">
                  <c:v>7</c:v>
                </c:pt>
                <c:pt idx="2">
                  <c:v>6</c:v>
                </c:pt>
              </c:numCache>
            </c:numRef>
          </c:val>
          <c:extLst>
            <c:ext xmlns:c16="http://schemas.microsoft.com/office/drawing/2014/chart" uri="{C3380CC4-5D6E-409C-BE32-E72D297353CC}">
              <c16:uniqueId val="{00000003-4991-4CD2-B699-98CD0B821288}"/>
            </c:ext>
          </c:extLst>
        </c:ser>
        <c:ser>
          <c:idx val="4"/>
          <c:order val="4"/>
          <c:tx>
            <c:strRef>
              <c:f>'COLUMN CHART'!$F$3:$F$4</c:f>
              <c:strCache>
                <c:ptCount val="1"/>
                <c:pt idx="0">
                  <c:v>Vega</c:v>
                </c:pt>
              </c:strCache>
            </c:strRef>
          </c:tx>
          <c:spPr>
            <a:solidFill>
              <a:schemeClr val="accent5"/>
            </a:solidFill>
            <a:ln>
              <a:noFill/>
            </a:ln>
            <a:effectLst/>
          </c:spPr>
          <c:invertIfNegative val="0"/>
          <c:cat>
            <c:strRef>
              <c:f>'COLUMN CHART'!$A$5:$A$8</c:f>
              <c:strCache>
                <c:ptCount val="3"/>
                <c:pt idx="0">
                  <c:v>Task 1</c:v>
                </c:pt>
                <c:pt idx="1">
                  <c:v>Task 4</c:v>
                </c:pt>
                <c:pt idx="2">
                  <c:v>Task 6</c:v>
                </c:pt>
              </c:strCache>
            </c:strRef>
          </c:cat>
          <c:val>
            <c:numRef>
              <c:f>'COLUMN CHART'!$F$5:$F$8</c:f>
              <c:numCache>
                <c:formatCode>General</c:formatCode>
                <c:ptCount val="3"/>
                <c:pt idx="0">
                  <c:v>10</c:v>
                </c:pt>
              </c:numCache>
            </c:numRef>
          </c:val>
          <c:extLst>
            <c:ext xmlns:c16="http://schemas.microsoft.com/office/drawing/2014/chart" uri="{C3380CC4-5D6E-409C-BE32-E72D297353CC}">
              <c16:uniqueId val="{00000004-4991-4CD2-B699-98CD0B821288}"/>
            </c:ext>
          </c:extLst>
        </c:ser>
        <c:dLbls>
          <c:showLegendKey val="0"/>
          <c:showVal val="0"/>
          <c:showCatName val="0"/>
          <c:showSerName val="0"/>
          <c:showPercent val="0"/>
          <c:showBubbleSize val="0"/>
        </c:dLbls>
        <c:gapWidth val="219"/>
        <c:overlap val="-27"/>
        <c:axId val="530503888"/>
        <c:axId val="530501008"/>
      </c:barChart>
      <c:catAx>
        <c:axId val="5305038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0501008"/>
        <c:crosses val="autoZero"/>
        <c:auto val="1"/>
        <c:lblAlgn val="ctr"/>
        <c:lblOffset val="100"/>
        <c:noMultiLvlLbl val="0"/>
      </c:catAx>
      <c:valAx>
        <c:axId val="5305010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05038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581025</xdr:colOff>
      <xdr:row>15</xdr:row>
      <xdr:rowOff>57150</xdr:rowOff>
    </xdr:to>
    <xdr:graphicFrame macro="">
      <xdr:nvGraphicFramePr>
        <xdr:cNvPr id="2" name="Chart 1">
          <a:extLst>
            <a:ext uri="{FF2B5EF4-FFF2-40B4-BE49-F238E27FC236}">
              <a16:creationId xmlns:a16="http://schemas.microsoft.com/office/drawing/2014/main" id="{EDFDE69C-5E35-4FE0-AA78-6B566E9446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581026</xdr:colOff>
      <xdr:row>0</xdr:row>
      <xdr:rowOff>0</xdr:rowOff>
    </xdr:from>
    <xdr:to>
      <xdr:col>17</xdr:col>
      <xdr:colOff>333376</xdr:colOff>
      <xdr:row>15</xdr:row>
      <xdr:rowOff>57150</xdr:rowOff>
    </xdr:to>
    <xdr:graphicFrame macro="">
      <xdr:nvGraphicFramePr>
        <xdr:cNvPr id="3" name="Chart 2">
          <a:extLst>
            <a:ext uri="{FF2B5EF4-FFF2-40B4-BE49-F238E27FC236}">
              <a16:creationId xmlns:a16="http://schemas.microsoft.com/office/drawing/2014/main" id="{FBFD1487-5A9C-4B63-8A0C-03E9D2D325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9525</xdr:colOff>
      <xdr:row>15</xdr:row>
      <xdr:rowOff>57151</xdr:rowOff>
    </xdr:from>
    <xdr:to>
      <xdr:col>10</xdr:col>
      <xdr:colOff>28575</xdr:colOff>
      <xdr:row>37</xdr:row>
      <xdr:rowOff>9525</xdr:rowOff>
    </xdr:to>
    <xdr:graphicFrame macro="">
      <xdr:nvGraphicFramePr>
        <xdr:cNvPr id="4" name="Chart 3">
          <a:extLst>
            <a:ext uri="{FF2B5EF4-FFF2-40B4-BE49-F238E27FC236}">
              <a16:creationId xmlns:a16="http://schemas.microsoft.com/office/drawing/2014/main" id="{6F916D3E-F7EE-47C8-8799-8535F3F093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28575</xdr:colOff>
      <xdr:row>15</xdr:row>
      <xdr:rowOff>57149</xdr:rowOff>
    </xdr:from>
    <xdr:to>
      <xdr:col>17</xdr:col>
      <xdr:colOff>333375</xdr:colOff>
      <xdr:row>37</xdr:row>
      <xdr:rowOff>9524</xdr:rowOff>
    </xdr:to>
    <xdr:graphicFrame macro="">
      <xdr:nvGraphicFramePr>
        <xdr:cNvPr id="5" name="Chart 4">
          <a:extLst>
            <a:ext uri="{FF2B5EF4-FFF2-40B4-BE49-F238E27FC236}">
              <a16:creationId xmlns:a16="http://schemas.microsoft.com/office/drawing/2014/main" id="{FC83B2BA-5BEC-4050-80AB-D720E7586E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25</xdr:col>
      <xdr:colOff>114300</xdr:colOff>
      <xdr:row>0</xdr:row>
      <xdr:rowOff>104776</xdr:rowOff>
    </xdr:from>
    <xdr:to>
      <xdr:col>28</xdr:col>
      <xdr:colOff>114300</xdr:colOff>
      <xdr:row>9</xdr:row>
      <xdr:rowOff>85726</xdr:rowOff>
    </xdr:to>
    <mc:AlternateContent xmlns:mc="http://schemas.openxmlformats.org/markup-compatibility/2006" xmlns:a14="http://schemas.microsoft.com/office/drawing/2010/main">
      <mc:Choice Requires="a14">
        <xdr:graphicFrame macro="">
          <xdr:nvGraphicFramePr>
            <xdr:cNvPr id="6" name="Project">
              <a:extLst>
                <a:ext uri="{FF2B5EF4-FFF2-40B4-BE49-F238E27FC236}">
                  <a16:creationId xmlns:a16="http://schemas.microsoft.com/office/drawing/2014/main" id="{F5555C0D-3953-6765-DF44-FE89A9E4B646}"/>
                </a:ext>
              </a:extLst>
            </xdr:cNvPr>
            <xdr:cNvGraphicFramePr/>
          </xdr:nvGraphicFramePr>
          <xdr:xfrm>
            <a:off x="0" y="0"/>
            <a:ext cx="0" cy="0"/>
          </xdr:xfrm>
          <a:graphic>
            <a:graphicData uri="http://schemas.microsoft.com/office/drawing/2010/slicer">
              <sle:slicer xmlns:sle="http://schemas.microsoft.com/office/drawing/2010/slicer" name="Project"/>
            </a:graphicData>
          </a:graphic>
        </xdr:graphicFrame>
      </mc:Choice>
      <mc:Fallback xmlns="">
        <xdr:sp macro="" textlink="">
          <xdr:nvSpPr>
            <xdr:cNvPr id="0" name=""/>
            <xdr:cNvSpPr>
              <a:spLocks noTextEdit="1"/>
            </xdr:cNvSpPr>
          </xdr:nvSpPr>
          <xdr:spPr>
            <a:xfrm>
              <a:off x="15868650" y="104776"/>
              <a:ext cx="1828800" cy="16954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523875</xdr:colOff>
      <xdr:row>7</xdr:row>
      <xdr:rowOff>171450</xdr:rowOff>
    </xdr:from>
    <xdr:to>
      <xdr:col>20</xdr:col>
      <xdr:colOff>180975</xdr:colOff>
      <xdr:row>21</xdr:row>
      <xdr:rowOff>28575</xdr:rowOff>
    </xdr:to>
    <mc:AlternateContent xmlns:mc="http://schemas.openxmlformats.org/markup-compatibility/2006" xmlns:a14="http://schemas.microsoft.com/office/drawing/2010/main">
      <mc:Choice Requires="a14">
        <xdr:graphicFrame macro="">
          <xdr:nvGraphicFramePr>
            <xdr:cNvPr id="7" name="Task">
              <a:extLst>
                <a:ext uri="{FF2B5EF4-FFF2-40B4-BE49-F238E27FC236}">
                  <a16:creationId xmlns:a16="http://schemas.microsoft.com/office/drawing/2014/main" id="{23047762-E93F-D9A9-E480-F019234385CC}"/>
                </a:ext>
              </a:extLst>
            </xdr:cNvPr>
            <xdr:cNvGraphicFramePr/>
          </xdr:nvGraphicFramePr>
          <xdr:xfrm>
            <a:off x="0" y="0"/>
            <a:ext cx="0" cy="0"/>
          </xdr:xfrm>
          <a:graphic>
            <a:graphicData uri="http://schemas.microsoft.com/office/drawing/2010/slicer">
              <sle:slicer xmlns:sle="http://schemas.microsoft.com/office/drawing/2010/slicer" name="Task"/>
            </a:graphicData>
          </a:graphic>
        </xdr:graphicFrame>
      </mc:Choice>
      <mc:Fallback xmlns="">
        <xdr:sp macro="" textlink="">
          <xdr:nvSpPr>
            <xdr:cNvPr id="0" name=""/>
            <xdr:cNvSpPr>
              <a:spLocks noTextEdit="1"/>
            </xdr:cNvSpPr>
          </xdr:nvSpPr>
          <xdr:spPr>
            <a:xfrm>
              <a:off x="10887075" y="15049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504825</xdr:colOff>
      <xdr:row>0</xdr:row>
      <xdr:rowOff>95251</xdr:rowOff>
    </xdr:from>
    <xdr:to>
      <xdr:col>24</xdr:col>
      <xdr:colOff>504825</xdr:colOff>
      <xdr:row>9</xdr:row>
      <xdr:rowOff>95250</xdr:rowOff>
    </xdr:to>
    <mc:AlternateContent xmlns:mc="http://schemas.openxmlformats.org/markup-compatibility/2006" xmlns:a14="http://schemas.microsoft.com/office/drawing/2010/main">
      <mc:Choice Requires="a14">
        <xdr:graphicFrame macro="">
          <xdr:nvGraphicFramePr>
            <xdr:cNvPr id="8" name="Manager">
              <a:extLst>
                <a:ext uri="{FF2B5EF4-FFF2-40B4-BE49-F238E27FC236}">
                  <a16:creationId xmlns:a16="http://schemas.microsoft.com/office/drawing/2014/main" id="{3A9F58D2-585D-F410-201B-602B5C535A14}"/>
                </a:ext>
              </a:extLst>
            </xdr:cNvPr>
            <xdr:cNvGraphicFramePr/>
          </xdr:nvGraphicFramePr>
          <xdr:xfrm>
            <a:off x="0" y="0"/>
            <a:ext cx="0" cy="0"/>
          </xdr:xfrm>
          <a:graphic>
            <a:graphicData uri="http://schemas.microsoft.com/office/drawing/2010/slicer">
              <sle:slicer xmlns:sle="http://schemas.microsoft.com/office/drawing/2010/slicer" name="Manager"/>
            </a:graphicData>
          </a:graphic>
        </xdr:graphicFrame>
      </mc:Choice>
      <mc:Fallback xmlns="">
        <xdr:sp macro="" textlink="">
          <xdr:nvSpPr>
            <xdr:cNvPr id="0" name=""/>
            <xdr:cNvSpPr>
              <a:spLocks noTextEdit="1"/>
            </xdr:cNvSpPr>
          </xdr:nvSpPr>
          <xdr:spPr>
            <a:xfrm>
              <a:off x="13820775" y="95251"/>
              <a:ext cx="1828800" cy="17144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542925</xdr:colOff>
      <xdr:row>21</xdr:row>
      <xdr:rowOff>152400</xdr:rowOff>
    </xdr:from>
    <xdr:to>
      <xdr:col>20</xdr:col>
      <xdr:colOff>200025</xdr:colOff>
      <xdr:row>35</xdr:row>
      <xdr:rowOff>9525</xdr:rowOff>
    </xdr:to>
    <mc:AlternateContent xmlns:mc="http://schemas.openxmlformats.org/markup-compatibility/2006" xmlns:a14="http://schemas.microsoft.com/office/drawing/2010/main">
      <mc:Choice Requires="a14">
        <xdr:graphicFrame macro="">
          <xdr:nvGraphicFramePr>
            <xdr:cNvPr id="10" name="Progress">
              <a:extLst>
                <a:ext uri="{FF2B5EF4-FFF2-40B4-BE49-F238E27FC236}">
                  <a16:creationId xmlns:a16="http://schemas.microsoft.com/office/drawing/2014/main" id="{13FB042E-3BA5-7595-1758-3B0E69854828}"/>
                </a:ext>
              </a:extLst>
            </xdr:cNvPr>
            <xdr:cNvGraphicFramePr/>
          </xdr:nvGraphicFramePr>
          <xdr:xfrm>
            <a:off x="0" y="0"/>
            <a:ext cx="0" cy="0"/>
          </xdr:xfrm>
          <a:graphic>
            <a:graphicData uri="http://schemas.microsoft.com/office/drawing/2010/slicer">
              <sle:slicer xmlns:sle="http://schemas.microsoft.com/office/drawing/2010/slicer" name="Progress"/>
            </a:graphicData>
          </a:graphic>
        </xdr:graphicFrame>
      </mc:Choice>
      <mc:Fallback xmlns="">
        <xdr:sp macro="" textlink="">
          <xdr:nvSpPr>
            <xdr:cNvPr id="0" name=""/>
            <xdr:cNvSpPr>
              <a:spLocks noTextEdit="1"/>
            </xdr:cNvSpPr>
          </xdr:nvSpPr>
          <xdr:spPr>
            <a:xfrm>
              <a:off x="10906125" y="41529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657225</xdr:colOff>
      <xdr:row>13</xdr:row>
      <xdr:rowOff>95250</xdr:rowOff>
    </xdr:from>
    <xdr:to>
      <xdr:col>23</xdr:col>
      <xdr:colOff>485775</xdr:colOff>
      <xdr:row>26</xdr:row>
      <xdr:rowOff>142875</xdr:rowOff>
    </xdr:to>
    <mc:AlternateContent xmlns:mc="http://schemas.openxmlformats.org/markup-compatibility/2006" xmlns:a14="http://schemas.microsoft.com/office/drawing/2010/main">
      <mc:Choice Requires="a14">
        <xdr:graphicFrame macro="">
          <xdr:nvGraphicFramePr>
            <xdr:cNvPr id="11" name="Budget">
              <a:extLst>
                <a:ext uri="{FF2B5EF4-FFF2-40B4-BE49-F238E27FC236}">
                  <a16:creationId xmlns:a16="http://schemas.microsoft.com/office/drawing/2014/main" id="{D61D2582-DA59-6EB4-C0DF-52DD6595C9FD}"/>
                </a:ext>
              </a:extLst>
            </xdr:cNvPr>
            <xdr:cNvGraphicFramePr/>
          </xdr:nvGraphicFramePr>
          <xdr:xfrm>
            <a:off x="0" y="0"/>
            <a:ext cx="0" cy="0"/>
          </xdr:xfrm>
          <a:graphic>
            <a:graphicData uri="http://schemas.microsoft.com/office/drawing/2010/slicer">
              <sle:slicer xmlns:sle="http://schemas.microsoft.com/office/drawing/2010/slicer" name="Budget"/>
            </a:graphicData>
          </a:graphic>
        </xdr:graphicFrame>
      </mc:Choice>
      <mc:Fallback xmlns="">
        <xdr:sp macro="" textlink="">
          <xdr:nvSpPr>
            <xdr:cNvPr id="0" name=""/>
            <xdr:cNvSpPr>
              <a:spLocks noTextEdit="1"/>
            </xdr:cNvSpPr>
          </xdr:nvSpPr>
          <xdr:spPr>
            <a:xfrm>
              <a:off x="13192125" y="25717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47625</xdr:colOff>
      <xdr:row>13</xdr:row>
      <xdr:rowOff>85725</xdr:rowOff>
    </xdr:from>
    <xdr:to>
      <xdr:col>27</xdr:col>
      <xdr:colOff>47625</xdr:colOff>
      <xdr:row>26</xdr:row>
      <xdr:rowOff>133350</xdr:rowOff>
    </xdr:to>
    <mc:AlternateContent xmlns:mc="http://schemas.openxmlformats.org/markup-compatibility/2006" xmlns:a14="http://schemas.microsoft.com/office/drawing/2010/main">
      <mc:Choice Requires="a14">
        <xdr:graphicFrame macro="">
          <xdr:nvGraphicFramePr>
            <xdr:cNvPr id="12" name="Actual">
              <a:extLst>
                <a:ext uri="{FF2B5EF4-FFF2-40B4-BE49-F238E27FC236}">
                  <a16:creationId xmlns:a16="http://schemas.microsoft.com/office/drawing/2014/main" id="{3BE2F72F-FD2B-CE24-3F62-DDB5372CD8C0}"/>
                </a:ext>
              </a:extLst>
            </xdr:cNvPr>
            <xdr:cNvGraphicFramePr/>
          </xdr:nvGraphicFramePr>
          <xdr:xfrm>
            <a:off x="0" y="0"/>
            <a:ext cx="0" cy="0"/>
          </xdr:xfrm>
          <a:graphic>
            <a:graphicData uri="http://schemas.microsoft.com/office/drawing/2010/slicer">
              <sle:slicer xmlns:sle="http://schemas.microsoft.com/office/drawing/2010/slicer" name="Actual"/>
            </a:graphicData>
          </a:graphic>
        </xdr:graphicFrame>
      </mc:Choice>
      <mc:Fallback xmlns="">
        <xdr:sp macro="" textlink="">
          <xdr:nvSpPr>
            <xdr:cNvPr id="0" name=""/>
            <xdr:cNvSpPr>
              <a:spLocks noTextEdit="1"/>
            </xdr:cNvSpPr>
          </xdr:nvSpPr>
          <xdr:spPr>
            <a:xfrm>
              <a:off x="15192375" y="256222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0</xdr:colOff>
      <xdr:row>1</xdr:row>
      <xdr:rowOff>185737</xdr:rowOff>
    </xdr:from>
    <xdr:to>
      <xdr:col>13</xdr:col>
      <xdr:colOff>485775</xdr:colOff>
      <xdr:row>16</xdr:row>
      <xdr:rowOff>71437</xdr:rowOff>
    </xdr:to>
    <xdr:graphicFrame macro="">
      <xdr:nvGraphicFramePr>
        <xdr:cNvPr id="3" name="Chart 2">
          <a:extLst>
            <a:ext uri="{FF2B5EF4-FFF2-40B4-BE49-F238E27FC236}">
              <a16:creationId xmlns:a16="http://schemas.microsoft.com/office/drawing/2014/main" id="{E50D02A0-C43A-78D8-4387-C9D1F3E768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8</xdr:col>
      <xdr:colOff>409575</xdr:colOff>
      <xdr:row>2</xdr:row>
      <xdr:rowOff>176211</xdr:rowOff>
    </xdr:from>
    <xdr:to>
      <xdr:col>20</xdr:col>
      <xdr:colOff>533400</xdr:colOff>
      <xdr:row>25</xdr:row>
      <xdr:rowOff>28574</xdr:rowOff>
    </xdr:to>
    <xdr:graphicFrame macro="">
      <xdr:nvGraphicFramePr>
        <xdr:cNvPr id="3" name="Chart 2">
          <a:extLst>
            <a:ext uri="{FF2B5EF4-FFF2-40B4-BE49-F238E27FC236}">
              <a16:creationId xmlns:a16="http://schemas.microsoft.com/office/drawing/2014/main" id="{4DD3CDF3-48DA-791D-4AEE-66809064AE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10</xdr:col>
      <xdr:colOff>0</xdr:colOff>
      <xdr:row>2</xdr:row>
      <xdr:rowOff>14287</xdr:rowOff>
    </xdr:from>
    <xdr:to>
      <xdr:col>23</xdr:col>
      <xdr:colOff>0</xdr:colOff>
      <xdr:row>17</xdr:row>
      <xdr:rowOff>47625</xdr:rowOff>
    </xdr:to>
    <xdr:graphicFrame macro="">
      <xdr:nvGraphicFramePr>
        <xdr:cNvPr id="3" name="Chart 2">
          <a:extLst>
            <a:ext uri="{FF2B5EF4-FFF2-40B4-BE49-F238E27FC236}">
              <a16:creationId xmlns:a16="http://schemas.microsoft.com/office/drawing/2014/main" id="{A76D9206-9AE7-006F-319A-FECA0E4E1A8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8</xdr:col>
      <xdr:colOff>9524</xdr:colOff>
      <xdr:row>2</xdr:row>
      <xdr:rowOff>14287</xdr:rowOff>
    </xdr:from>
    <xdr:to>
      <xdr:col>20</xdr:col>
      <xdr:colOff>9524</xdr:colOff>
      <xdr:row>22</xdr:row>
      <xdr:rowOff>47625</xdr:rowOff>
    </xdr:to>
    <xdr:graphicFrame macro="">
      <xdr:nvGraphicFramePr>
        <xdr:cNvPr id="2" name="Chart 1">
          <a:extLst>
            <a:ext uri="{FF2B5EF4-FFF2-40B4-BE49-F238E27FC236}">
              <a16:creationId xmlns:a16="http://schemas.microsoft.com/office/drawing/2014/main" id="{7F96F755-53F3-609A-E13F-21405515D2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v8" refreshedDate="45580.49705810185" createdVersion="8" refreshedVersion="8" minRefreshableVersion="3" recordCount="40" xr:uid="{067402C8-7070-4E7E-8857-35E773AD5F1A}">
  <cacheSource type="worksheet">
    <worksheetSource name="Table1"/>
  </cacheSource>
  <cacheFields count="12">
    <cacheField name="Project" numFmtId="0">
      <sharedItems count="5">
        <s v="Gemini"/>
        <s v="Orion"/>
        <s v="Vega"/>
        <s v="Delta"/>
        <s v="Alpha"/>
      </sharedItems>
    </cacheField>
    <cacheField name="Task" numFmtId="0">
      <sharedItems count="10">
        <s v="Task 1"/>
        <s v="Task 2"/>
        <s v="Task 3"/>
        <s v="Task 4"/>
        <s v="Task 5"/>
        <s v="Task 6"/>
        <s v="Task 7"/>
        <s v="Task 8"/>
        <s v="Task 9"/>
        <s v="Task 10"/>
      </sharedItems>
    </cacheField>
    <cacheField name="Manager" numFmtId="0">
      <sharedItems count="5">
        <s v="Hirsch"/>
        <s v="Samora"/>
        <s v="McFay"/>
        <s v="Wood"/>
        <s v="Ladd"/>
      </sharedItems>
    </cacheField>
    <cacheField name="Start Date" numFmtId="14">
      <sharedItems containsSemiMixedTypes="0" containsNonDate="0" containsDate="1" containsString="0" minDate="2020-02-17T00:00:00" maxDate="2020-03-03T00:00:00"/>
    </cacheField>
    <cacheField name="Duration" numFmtId="0">
      <sharedItems containsSemiMixedTypes="0" containsString="0" containsNumber="1" containsInteger="1" minValue="3" maxValue="10" count="8">
        <n v="5"/>
        <n v="6"/>
        <n v="10"/>
        <n v="9"/>
        <n v="4"/>
        <n v="7"/>
        <n v="8"/>
        <n v="3"/>
      </sharedItems>
    </cacheField>
    <cacheField name="End Date" numFmtId="14">
      <sharedItems containsSemiMixedTypes="0" containsNonDate="0" containsDate="1" containsString="0" minDate="2020-02-19T00:00:00" maxDate="2020-03-14T00:00:00" count="15">
        <d v="2020-02-21T00:00:00"/>
        <d v="2020-02-24T00:00:00"/>
        <d v="2020-03-02T00:00:00"/>
        <d v="2020-03-04T00:00:00"/>
        <d v="2020-02-20T00:00:00"/>
        <d v="2020-02-27T00:00:00"/>
        <d v="2020-02-28T00:00:00"/>
        <d v="2020-03-05T00:00:00"/>
        <d v="2020-02-26T00:00:00"/>
        <d v="2020-03-06T00:00:00"/>
        <d v="2020-02-19T00:00:00"/>
        <d v="2020-03-03T00:00:00"/>
        <d v="2020-03-12T00:00:00"/>
        <d v="2020-03-13T00:00:00"/>
        <d v="2020-03-10T00:00:00"/>
      </sharedItems>
      <fieldGroup par="11"/>
    </cacheField>
    <cacheField name="Days completed" numFmtId="3">
      <sharedItems containsSemiMixedTypes="0" containsString="0" containsNumber="1" containsInteger="1" minValue="0" maxValue="8" count="8">
        <n v="2"/>
        <n v="3"/>
        <n v="4"/>
        <n v="1"/>
        <n v="0"/>
        <n v="7"/>
        <n v="5"/>
        <n v="8"/>
      </sharedItems>
    </cacheField>
    <cacheField name="Progress" numFmtId="9">
      <sharedItems containsSemiMixedTypes="0" containsString="0" containsNumber="1" minValue="0" maxValue="1" count="19">
        <n v="0.4"/>
        <n v="0.5"/>
        <n v="0.33333333333333331"/>
        <n v="0.25"/>
        <n v="0"/>
        <n v="0.42857142857142855"/>
        <n v="0.1111111111111111"/>
        <n v="1"/>
        <n v="0.44444444444444442"/>
        <n v="0.83333333333333337"/>
        <n v="0.8"/>
        <n v="0.2857142857142857"/>
        <n v="0.66666666666666663"/>
        <n v="0.88888888888888884"/>
        <n v="0.2"/>
        <n v="0.625"/>
        <n v="0.3"/>
        <n v="0.375"/>
        <n v="0.6"/>
      </sharedItems>
    </cacheField>
    <cacheField name="Budget" numFmtId="3">
      <sharedItems containsSemiMixedTypes="0" containsString="0" containsNumber="1" containsInteger="1" minValue="50000" maxValue="990000" count="40">
        <n v="218000"/>
        <n v="393000"/>
        <n v="86000"/>
        <n v="732000"/>
        <n v="492000"/>
        <n v="188000"/>
        <n v="180000"/>
        <n v="582000"/>
        <n v="562000"/>
        <n v="416000"/>
        <n v="293000"/>
        <n v="224000"/>
        <n v="978000"/>
        <n v="932000"/>
        <n v="854000"/>
        <n v="81000"/>
        <n v="169000"/>
        <n v="61000"/>
        <n v="645000"/>
        <n v="68000"/>
        <n v="839000"/>
        <n v="729000"/>
        <n v="826000"/>
        <n v="895000"/>
        <n v="341000"/>
        <n v="787000"/>
        <n v="228000"/>
        <n v="147000"/>
        <n v="338000"/>
        <n v="857000"/>
        <n v="602000"/>
        <n v="990000"/>
        <n v="96000"/>
        <n v="513000"/>
        <n v="616000"/>
        <n v="817000"/>
        <n v="372000"/>
        <n v="50000"/>
        <n v="807000"/>
        <n v="691000"/>
      </sharedItems>
    </cacheField>
    <cacheField name="Actual" numFmtId="3">
      <sharedItems containsSemiMixedTypes="0" containsString="0" containsNumber="1" containsInteger="1" minValue="0" maxValue="807069" count="37">
        <n v="97337"/>
        <n v="177440"/>
        <n v="31046"/>
        <n v="261324"/>
        <n v="116850"/>
        <n v="0"/>
        <n v="79380"/>
        <n v="195231"/>
        <n v="74746"/>
        <n v="175015"/>
        <n v="273001"/>
        <n v="57910"/>
        <n v="379157"/>
        <n v="322812"/>
        <n v="38461"/>
        <n v="136468"/>
        <n v="12078"/>
        <n v="273048"/>
        <n v="64987"/>
        <n v="406974"/>
        <n v="487139"/>
        <n v="298186"/>
        <n v="280583"/>
        <n v="129785"/>
        <n v="727188"/>
        <n v="47880"/>
        <n v="205123"/>
        <n v="305949"/>
        <n v="322371"/>
        <n v="451440"/>
        <n v="32256"/>
        <n v="226233"/>
        <n v="401579"/>
        <n v="807069"/>
        <n v="173166"/>
        <n v="8400"/>
        <n v="262679"/>
      </sharedItems>
    </cacheField>
    <cacheField name="Days (End Date)" numFmtId="0" databaseField="0">
      <fieldGroup base="5">
        <rangePr groupBy="days" startDate="2020-02-19T00:00:00" endDate="2020-03-14T00:00:00"/>
        <groupItems count="368">
          <s v="&lt;19-02-2020"/>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14-03-2020"/>
        </groupItems>
      </fieldGroup>
    </cacheField>
    <cacheField name="Months (End Date)" numFmtId="0" databaseField="0">
      <fieldGroup base="5">
        <rangePr groupBy="months" startDate="2020-02-19T00:00:00" endDate="2020-03-14T00:00:00"/>
        <groupItems count="14">
          <s v="&lt;19-02-2020"/>
          <s v="Jan"/>
          <s v="Feb"/>
          <s v="Mar"/>
          <s v="Apr"/>
          <s v="May"/>
          <s v="Jun"/>
          <s v="Jul"/>
          <s v="Aug"/>
          <s v="Sep"/>
          <s v="Oct"/>
          <s v="Nov"/>
          <s v="Dec"/>
          <s v="&gt;14-03-2020"/>
        </groupItems>
      </fieldGroup>
    </cacheField>
  </cacheFields>
  <extLst>
    <ext xmlns:x14="http://schemas.microsoft.com/office/spreadsheetml/2009/9/main" uri="{725AE2AE-9491-48be-B2B4-4EB974FC3084}">
      <x14:pivotCacheDefinition pivotCacheId="203746223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0">
  <r>
    <x v="0"/>
    <x v="0"/>
    <x v="0"/>
    <d v="2020-02-17T00:00:00"/>
    <x v="0"/>
    <x v="0"/>
    <x v="0"/>
    <x v="0"/>
    <x v="0"/>
    <x v="0"/>
  </r>
  <r>
    <x v="0"/>
    <x v="1"/>
    <x v="1"/>
    <d v="2020-02-17T00:00:00"/>
    <x v="1"/>
    <x v="1"/>
    <x v="1"/>
    <x v="1"/>
    <x v="1"/>
    <x v="1"/>
  </r>
  <r>
    <x v="0"/>
    <x v="2"/>
    <x v="2"/>
    <d v="2020-02-18T00:00:00"/>
    <x v="2"/>
    <x v="2"/>
    <x v="2"/>
    <x v="0"/>
    <x v="2"/>
    <x v="2"/>
  </r>
  <r>
    <x v="0"/>
    <x v="3"/>
    <x v="3"/>
    <d v="2020-02-21T00:00:00"/>
    <x v="3"/>
    <x v="3"/>
    <x v="1"/>
    <x v="2"/>
    <x v="3"/>
    <x v="3"/>
  </r>
  <r>
    <x v="0"/>
    <x v="4"/>
    <x v="4"/>
    <d v="2020-02-17T00:00:00"/>
    <x v="4"/>
    <x v="4"/>
    <x v="3"/>
    <x v="3"/>
    <x v="4"/>
    <x v="4"/>
  </r>
  <r>
    <x v="0"/>
    <x v="5"/>
    <x v="0"/>
    <d v="2020-02-20T00:00:00"/>
    <x v="1"/>
    <x v="5"/>
    <x v="4"/>
    <x v="4"/>
    <x v="5"/>
    <x v="5"/>
  </r>
  <r>
    <x v="0"/>
    <x v="6"/>
    <x v="1"/>
    <d v="2020-02-20T00:00:00"/>
    <x v="5"/>
    <x v="6"/>
    <x v="1"/>
    <x v="5"/>
    <x v="6"/>
    <x v="6"/>
  </r>
  <r>
    <x v="0"/>
    <x v="7"/>
    <x v="2"/>
    <d v="2020-02-24T00:00:00"/>
    <x v="0"/>
    <x v="6"/>
    <x v="0"/>
    <x v="0"/>
    <x v="7"/>
    <x v="7"/>
  </r>
  <r>
    <x v="0"/>
    <x v="8"/>
    <x v="3"/>
    <d v="2020-02-24T00:00:00"/>
    <x v="3"/>
    <x v="7"/>
    <x v="3"/>
    <x v="6"/>
    <x v="8"/>
    <x v="8"/>
  </r>
  <r>
    <x v="0"/>
    <x v="9"/>
    <x v="4"/>
    <d v="2020-02-24T00:00:00"/>
    <x v="1"/>
    <x v="2"/>
    <x v="1"/>
    <x v="1"/>
    <x v="9"/>
    <x v="9"/>
  </r>
  <r>
    <x v="1"/>
    <x v="0"/>
    <x v="0"/>
    <d v="2020-02-18T00:00:00"/>
    <x v="5"/>
    <x v="8"/>
    <x v="5"/>
    <x v="7"/>
    <x v="10"/>
    <x v="10"/>
  </r>
  <r>
    <x v="1"/>
    <x v="1"/>
    <x v="1"/>
    <d v="2020-02-17T00:00:00"/>
    <x v="3"/>
    <x v="5"/>
    <x v="2"/>
    <x v="8"/>
    <x v="11"/>
    <x v="11"/>
  </r>
  <r>
    <x v="1"/>
    <x v="2"/>
    <x v="2"/>
    <d v="2020-02-18T00:00:00"/>
    <x v="6"/>
    <x v="5"/>
    <x v="4"/>
    <x v="4"/>
    <x v="12"/>
    <x v="5"/>
  </r>
  <r>
    <x v="1"/>
    <x v="3"/>
    <x v="3"/>
    <d v="2020-02-20T00:00:00"/>
    <x v="5"/>
    <x v="6"/>
    <x v="1"/>
    <x v="5"/>
    <x v="13"/>
    <x v="12"/>
  </r>
  <r>
    <x v="1"/>
    <x v="4"/>
    <x v="4"/>
    <d v="2020-02-21T00:00:00"/>
    <x v="4"/>
    <x v="8"/>
    <x v="3"/>
    <x v="3"/>
    <x v="14"/>
    <x v="13"/>
  </r>
  <r>
    <x v="1"/>
    <x v="5"/>
    <x v="0"/>
    <d v="2020-02-21T00:00:00"/>
    <x v="1"/>
    <x v="6"/>
    <x v="1"/>
    <x v="1"/>
    <x v="15"/>
    <x v="14"/>
  </r>
  <r>
    <x v="1"/>
    <x v="6"/>
    <x v="1"/>
    <d v="2020-02-24T00:00:00"/>
    <x v="1"/>
    <x v="2"/>
    <x v="6"/>
    <x v="9"/>
    <x v="16"/>
    <x v="15"/>
  </r>
  <r>
    <x v="1"/>
    <x v="7"/>
    <x v="2"/>
    <d v="2020-02-25T00:00:00"/>
    <x v="4"/>
    <x v="6"/>
    <x v="3"/>
    <x v="3"/>
    <x v="17"/>
    <x v="16"/>
  </r>
  <r>
    <x v="1"/>
    <x v="8"/>
    <x v="3"/>
    <d v="2020-02-27T00:00:00"/>
    <x v="5"/>
    <x v="9"/>
    <x v="1"/>
    <x v="5"/>
    <x v="18"/>
    <x v="17"/>
  </r>
  <r>
    <x v="1"/>
    <x v="9"/>
    <x v="4"/>
    <d v="2020-02-17T00:00:00"/>
    <x v="7"/>
    <x v="10"/>
    <x v="1"/>
    <x v="7"/>
    <x v="19"/>
    <x v="18"/>
  </r>
  <r>
    <x v="2"/>
    <x v="0"/>
    <x v="0"/>
    <d v="2020-02-17T00:00:00"/>
    <x v="2"/>
    <x v="6"/>
    <x v="6"/>
    <x v="1"/>
    <x v="20"/>
    <x v="19"/>
  </r>
  <r>
    <x v="2"/>
    <x v="1"/>
    <x v="1"/>
    <d v="2020-02-21T00:00:00"/>
    <x v="0"/>
    <x v="5"/>
    <x v="2"/>
    <x v="10"/>
    <x v="21"/>
    <x v="20"/>
  </r>
  <r>
    <x v="2"/>
    <x v="2"/>
    <x v="2"/>
    <d v="2020-02-24T00:00:00"/>
    <x v="5"/>
    <x v="11"/>
    <x v="1"/>
    <x v="5"/>
    <x v="22"/>
    <x v="21"/>
  </r>
  <r>
    <x v="2"/>
    <x v="3"/>
    <x v="3"/>
    <d v="2020-02-26T00:00:00"/>
    <x v="5"/>
    <x v="7"/>
    <x v="0"/>
    <x v="11"/>
    <x v="23"/>
    <x v="22"/>
  </r>
  <r>
    <x v="2"/>
    <x v="4"/>
    <x v="4"/>
    <d v="2020-02-28T00:00:00"/>
    <x v="7"/>
    <x v="11"/>
    <x v="0"/>
    <x v="12"/>
    <x v="24"/>
    <x v="23"/>
  </r>
  <r>
    <x v="3"/>
    <x v="0"/>
    <x v="0"/>
    <d v="2020-03-02T00:00:00"/>
    <x v="3"/>
    <x v="12"/>
    <x v="7"/>
    <x v="13"/>
    <x v="25"/>
    <x v="24"/>
  </r>
  <r>
    <x v="3"/>
    <x v="1"/>
    <x v="1"/>
    <d v="2020-03-02T00:00:00"/>
    <x v="2"/>
    <x v="13"/>
    <x v="0"/>
    <x v="14"/>
    <x v="26"/>
    <x v="25"/>
  </r>
  <r>
    <x v="3"/>
    <x v="2"/>
    <x v="2"/>
    <d v="2020-02-17T00:00:00"/>
    <x v="4"/>
    <x v="4"/>
    <x v="4"/>
    <x v="4"/>
    <x v="27"/>
    <x v="5"/>
  </r>
  <r>
    <x v="3"/>
    <x v="3"/>
    <x v="3"/>
    <d v="2020-02-19T00:00:00"/>
    <x v="6"/>
    <x v="6"/>
    <x v="6"/>
    <x v="15"/>
    <x v="28"/>
    <x v="26"/>
  </r>
  <r>
    <x v="3"/>
    <x v="4"/>
    <x v="4"/>
    <d v="2020-02-24T00:00:00"/>
    <x v="2"/>
    <x v="9"/>
    <x v="1"/>
    <x v="16"/>
    <x v="29"/>
    <x v="27"/>
  </r>
  <r>
    <x v="3"/>
    <x v="5"/>
    <x v="0"/>
    <d v="2020-02-25T00:00:00"/>
    <x v="1"/>
    <x v="11"/>
    <x v="1"/>
    <x v="1"/>
    <x v="30"/>
    <x v="28"/>
  </r>
  <r>
    <x v="3"/>
    <x v="6"/>
    <x v="1"/>
    <d v="2020-02-25T00:00:00"/>
    <x v="4"/>
    <x v="6"/>
    <x v="0"/>
    <x v="1"/>
    <x v="31"/>
    <x v="29"/>
  </r>
  <r>
    <x v="4"/>
    <x v="0"/>
    <x v="2"/>
    <d v="2020-02-28T00:00:00"/>
    <x v="6"/>
    <x v="14"/>
    <x v="1"/>
    <x v="17"/>
    <x v="32"/>
    <x v="30"/>
  </r>
  <r>
    <x v="4"/>
    <x v="1"/>
    <x v="3"/>
    <d v="2020-03-02T00:00:00"/>
    <x v="3"/>
    <x v="12"/>
    <x v="2"/>
    <x v="8"/>
    <x v="33"/>
    <x v="31"/>
  </r>
  <r>
    <x v="4"/>
    <x v="2"/>
    <x v="4"/>
    <d v="2020-02-20T00:00:00"/>
    <x v="0"/>
    <x v="8"/>
    <x v="1"/>
    <x v="18"/>
    <x v="34"/>
    <x v="32"/>
  </r>
  <r>
    <x v="4"/>
    <x v="3"/>
    <x v="0"/>
    <d v="2020-02-19T00:00:00"/>
    <x v="7"/>
    <x v="0"/>
    <x v="1"/>
    <x v="7"/>
    <x v="35"/>
    <x v="33"/>
  </r>
  <r>
    <x v="4"/>
    <x v="4"/>
    <x v="1"/>
    <d v="2020-02-21T00:00:00"/>
    <x v="5"/>
    <x v="2"/>
    <x v="1"/>
    <x v="5"/>
    <x v="36"/>
    <x v="34"/>
  </r>
  <r>
    <x v="4"/>
    <x v="5"/>
    <x v="2"/>
    <d v="2020-02-24T00:00:00"/>
    <x v="2"/>
    <x v="9"/>
    <x v="0"/>
    <x v="14"/>
    <x v="37"/>
    <x v="35"/>
  </r>
  <r>
    <x v="4"/>
    <x v="6"/>
    <x v="3"/>
    <d v="2020-02-24T00:00:00"/>
    <x v="2"/>
    <x v="9"/>
    <x v="1"/>
    <x v="16"/>
    <x v="38"/>
    <x v="36"/>
  </r>
  <r>
    <x v="4"/>
    <x v="7"/>
    <x v="4"/>
    <d v="2020-02-24T00:00:00"/>
    <x v="7"/>
    <x v="8"/>
    <x v="4"/>
    <x v="4"/>
    <x v="39"/>
    <x v="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9068372-7110-446F-9E95-D6A34ACCFBCC}" name="PivotTable4"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7">
  <location ref="A53:M56" firstHeaderRow="1" firstDataRow="3" firstDataCol="1" rowPageCount="1" colPageCount="1"/>
  <pivotFields count="12">
    <pivotField axis="axisPage" showAll="0" defaultSubtotal="0">
      <items count="5">
        <item x="4"/>
        <item x="3"/>
        <item x="0"/>
        <item x="1"/>
        <item x="2"/>
      </items>
    </pivotField>
    <pivotField showAll="0" defaultSubtotal="0">
      <items count="10">
        <item x="0"/>
        <item x="9"/>
        <item x="1"/>
        <item x="2"/>
        <item x="3"/>
        <item x="4"/>
        <item x="5"/>
        <item x="6"/>
        <item x="7"/>
        <item x="8"/>
      </items>
    </pivotField>
    <pivotField axis="axisRow" showAll="0" defaultSubtotal="0">
      <items count="5">
        <item x="0"/>
        <item h="1" x="4"/>
        <item h="1" x="2"/>
        <item h="1" x="1"/>
        <item h="1" x="3"/>
      </items>
    </pivotField>
    <pivotField numFmtId="14" showAll="0" defaultSubtotal="0"/>
    <pivotField axis="axisCol" showAll="0" defaultSubtotal="0">
      <items count="8">
        <item x="7"/>
        <item x="4"/>
        <item x="0"/>
        <item x="1"/>
        <item x="5"/>
        <item x="6"/>
        <item x="3"/>
        <item x="2"/>
      </items>
    </pivotField>
    <pivotField numFmtId="14" showAll="0" defaultSubtotal="0">
      <items count="15">
        <item x="10"/>
        <item x="4"/>
        <item x="0"/>
        <item x="1"/>
        <item x="8"/>
        <item x="5"/>
        <item x="6"/>
        <item x="2"/>
        <item x="11"/>
        <item x="3"/>
        <item x="7"/>
        <item x="9"/>
        <item x="14"/>
        <item x="12"/>
        <item x="13"/>
      </items>
    </pivotField>
    <pivotField numFmtId="3" showAll="0" defaultSubtotal="0">
      <items count="8">
        <item x="4"/>
        <item x="3"/>
        <item x="0"/>
        <item x="1"/>
        <item x="2"/>
        <item x="6"/>
        <item x="5"/>
        <item x="7"/>
      </items>
    </pivotField>
    <pivotField numFmtId="9" showAll="0" defaultSubtotal="0">
      <items count="19">
        <item x="4"/>
        <item x="6"/>
        <item x="14"/>
        <item x="3"/>
        <item x="11"/>
        <item x="16"/>
        <item x="2"/>
        <item x="17"/>
        <item x="0"/>
        <item x="5"/>
        <item x="8"/>
        <item x="1"/>
        <item x="18"/>
        <item x="15"/>
        <item x="12"/>
        <item x="10"/>
        <item x="9"/>
        <item x="13"/>
        <item x="7"/>
      </items>
    </pivotField>
    <pivotField dataField="1" numFmtId="3" showAll="0" defaultSubtotal="0">
      <items count="40">
        <item x="37"/>
        <item x="17"/>
        <item x="19"/>
        <item x="15"/>
        <item x="2"/>
        <item x="32"/>
        <item x="27"/>
        <item x="16"/>
        <item x="6"/>
        <item x="5"/>
        <item x="0"/>
        <item x="11"/>
        <item x="26"/>
        <item x="10"/>
        <item x="28"/>
        <item x="24"/>
        <item x="36"/>
        <item x="1"/>
        <item x="9"/>
        <item x="4"/>
        <item x="33"/>
        <item x="8"/>
        <item x="7"/>
        <item x="30"/>
        <item x="34"/>
        <item x="18"/>
        <item x="39"/>
        <item x="21"/>
        <item x="3"/>
        <item x="25"/>
        <item x="38"/>
        <item x="35"/>
        <item x="22"/>
        <item x="20"/>
        <item x="14"/>
        <item x="29"/>
        <item x="23"/>
        <item x="13"/>
        <item x="12"/>
        <item x="31"/>
      </items>
    </pivotField>
    <pivotField dataField="1" numFmtId="3" showAll="0" defaultSubtotal="0">
      <items count="37">
        <item x="5"/>
        <item x="35"/>
        <item x="16"/>
        <item x="2"/>
        <item x="30"/>
        <item x="14"/>
        <item x="25"/>
        <item x="11"/>
        <item x="18"/>
        <item x="8"/>
        <item x="6"/>
        <item x="0"/>
        <item x="4"/>
        <item x="23"/>
        <item x="15"/>
        <item x="34"/>
        <item x="9"/>
        <item x="1"/>
        <item x="7"/>
        <item x="26"/>
        <item x="31"/>
        <item x="3"/>
        <item x="36"/>
        <item x="10"/>
        <item x="17"/>
        <item x="22"/>
        <item x="21"/>
        <item x="27"/>
        <item x="28"/>
        <item x="13"/>
        <item x="12"/>
        <item x="32"/>
        <item x="19"/>
        <item x="29"/>
        <item x="20"/>
        <item x="24"/>
        <item x="33"/>
      </items>
    </pivotField>
    <pivotField showAll="0" defaultSubtotal="0">
      <items count="3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s>
    </pivotField>
    <pivotField showAll="0" defaultSubtotal="0">
      <items count="14">
        <item x="0"/>
        <item x="1"/>
        <item x="2"/>
        <item x="3"/>
        <item x="4"/>
        <item x="5"/>
        <item x="6"/>
        <item x="7"/>
        <item x="8"/>
        <item x="9"/>
        <item x="10"/>
        <item x="11"/>
        <item x="12"/>
        <item x="13"/>
      </items>
    </pivotField>
  </pivotFields>
  <rowFields count="1">
    <field x="2"/>
  </rowFields>
  <rowItems count="1">
    <i>
      <x/>
    </i>
  </rowItems>
  <colFields count="2">
    <field x="-2"/>
    <field x="4"/>
  </colFields>
  <colItems count="12">
    <i>
      <x/>
      <x/>
    </i>
    <i r="1">
      <x v="2"/>
    </i>
    <i r="1">
      <x v="3"/>
    </i>
    <i r="1">
      <x v="4"/>
    </i>
    <i r="1">
      <x v="6"/>
    </i>
    <i r="1">
      <x v="7"/>
    </i>
    <i i="1">
      <x v="1"/>
      <x/>
    </i>
    <i r="1" i="1">
      <x v="2"/>
    </i>
    <i r="1" i="1">
      <x v="3"/>
    </i>
    <i r="1" i="1">
      <x v="4"/>
    </i>
    <i r="1" i="1">
      <x v="6"/>
    </i>
    <i r="1" i="1">
      <x v="7"/>
    </i>
  </colItems>
  <pageFields count="1">
    <pageField fld="0" hier="-1"/>
  </pageFields>
  <dataFields count="2">
    <dataField name="Sum of Budget" fld="8" baseField="0" baseItem="0"/>
    <dataField name="Sum of Actual" fld="9" baseField="0" baseItem="0"/>
  </dataFields>
  <chartFormats count="21">
    <chartFormat chart="6" format="26" series="1">
      <pivotArea type="data" outline="0" fieldPosition="0">
        <references count="1">
          <reference field="2" count="1" selected="0">
            <x v="0"/>
          </reference>
        </references>
      </pivotArea>
    </chartFormat>
    <chartFormat chart="6" format="27" series="1">
      <pivotArea type="data" outline="0" fieldPosition="0">
        <references count="1">
          <reference field="2" count="1" selected="0">
            <x v="1"/>
          </reference>
        </references>
      </pivotArea>
    </chartFormat>
    <chartFormat chart="6" format="28" series="1">
      <pivotArea type="data" outline="0" fieldPosition="0">
        <references count="1">
          <reference field="2" count="1" selected="0">
            <x v="2"/>
          </reference>
        </references>
      </pivotArea>
    </chartFormat>
    <chartFormat chart="6" format="29" series="1">
      <pivotArea type="data" outline="0" fieldPosition="0">
        <references count="1">
          <reference field="2" count="1" selected="0">
            <x v="3"/>
          </reference>
        </references>
      </pivotArea>
    </chartFormat>
    <chartFormat chart="6" format="30" series="1">
      <pivotArea type="data" outline="0" fieldPosition="0">
        <references count="1">
          <reference field="2" count="1" selected="0">
            <x v="4"/>
          </reference>
        </references>
      </pivotArea>
    </chartFormat>
    <chartFormat chart="6" format="193" series="1">
      <pivotArea type="data" outline="0" fieldPosition="0">
        <references count="1">
          <reference field="4294967294" count="1" selected="0">
            <x v="0"/>
          </reference>
        </references>
      </pivotArea>
    </chartFormat>
    <chartFormat chart="6" format="194" series="1">
      <pivotArea type="data" outline="0" fieldPosition="0">
        <references count="1">
          <reference field="4294967294" count="1" selected="0">
            <x v="1"/>
          </reference>
        </references>
      </pivotArea>
    </chartFormat>
    <chartFormat chart="6" format="195" series="1">
      <pivotArea type="data" outline="0" fieldPosition="0">
        <references count="2">
          <reference field="4294967294" count="1" selected="0">
            <x v="0"/>
          </reference>
          <reference field="4" count="1" selected="0">
            <x v="2"/>
          </reference>
        </references>
      </pivotArea>
    </chartFormat>
    <chartFormat chart="6" format="196" series="1">
      <pivotArea type="data" outline="0" fieldPosition="0">
        <references count="2">
          <reference field="4294967294" count="1" selected="0">
            <x v="0"/>
          </reference>
          <reference field="4" count="1" selected="0">
            <x v="3"/>
          </reference>
        </references>
      </pivotArea>
    </chartFormat>
    <chartFormat chart="6" format="197" series="1">
      <pivotArea type="data" outline="0" fieldPosition="0">
        <references count="2">
          <reference field="4294967294" count="1" selected="0">
            <x v="0"/>
          </reference>
          <reference field="4" count="1" selected="0">
            <x v="4"/>
          </reference>
        </references>
      </pivotArea>
    </chartFormat>
    <chartFormat chart="6" format="198" series="1">
      <pivotArea type="data" outline="0" fieldPosition="0">
        <references count="2">
          <reference field="4294967294" count="1" selected="0">
            <x v="0"/>
          </reference>
          <reference field="4" count="1" selected="0">
            <x v="5"/>
          </reference>
        </references>
      </pivotArea>
    </chartFormat>
    <chartFormat chart="6" format="199" series="1">
      <pivotArea type="data" outline="0" fieldPosition="0">
        <references count="2">
          <reference field="4294967294" count="1" selected="0">
            <x v="0"/>
          </reference>
          <reference field="4" count="1" selected="0">
            <x v="6"/>
          </reference>
        </references>
      </pivotArea>
    </chartFormat>
    <chartFormat chart="6" format="200" series="1">
      <pivotArea type="data" outline="0" fieldPosition="0">
        <references count="2">
          <reference field="4294967294" count="1" selected="0">
            <x v="0"/>
          </reference>
          <reference field="4" count="1" selected="0">
            <x v="7"/>
          </reference>
        </references>
      </pivotArea>
    </chartFormat>
    <chartFormat chart="6" format="201" series="1">
      <pivotArea type="data" outline="0" fieldPosition="0">
        <references count="2">
          <reference field="4294967294" count="1" selected="0">
            <x v="1"/>
          </reference>
          <reference field="4" count="1" selected="0">
            <x v="0"/>
          </reference>
        </references>
      </pivotArea>
    </chartFormat>
    <chartFormat chart="6" format="202" series="1">
      <pivotArea type="data" outline="0" fieldPosition="0">
        <references count="2">
          <reference field="4294967294" count="1" selected="0">
            <x v="1"/>
          </reference>
          <reference field="4" count="1" selected="0">
            <x v="1"/>
          </reference>
        </references>
      </pivotArea>
    </chartFormat>
    <chartFormat chart="6" format="203" series="1">
      <pivotArea type="data" outline="0" fieldPosition="0">
        <references count="2">
          <reference field="4294967294" count="1" selected="0">
            <x v="1"/>
          </reference>
          <reference field="4" count="1" selected="0">
            <x v="2"/>
          </reference>
        </references>
      </pivotArea>
    </chartFormat>
    <chartFormat chart="6" format="204" series="1">
      <pivotArea type="data" outline="0" fieldPosition="0">
        <references count="2">
          <reference field="4294967294" count="1" selected="0">
            <x v="1"/>
          </reference>
          <reference field="4" count="1" selected="0">
            <x v="3"/>
          </reference>
        </references>
      </pivotArea>
    </chartFormat>
    <chartFormat chart="6" format="205" series="1">
      <pivotArea type="data" outline="0" fieldPosition="0">
        <references count="2">
          <reference field="4294967294" count="1" selected="0">
            <x v="1"/>
          </reference>
          <reference field="4" count="1" selected="0">
            <x v="4"/>
          </reference>
        </references>
      </pivotArea>
    </chartFormat>
    <chartFormat chart="6" format="206" series="1">
      <pivotArea type="data" outline="0" fieldPosition="0">
        <references count="2">
          <reference field="4294967294" count="1" selected="0">
            <x v="1"/>
          </reference>
          <reference field="4" count="1" selected="0">
            <x v="5"/>
          </reference>
        </references>
      </pivotArea>
    </chartFormat>
    <chartFormat chart="6" format="207" series="1">
      <pivotArea type="data" outline="0" fieldPosition="0">
        <references count="2">
          <reference field="4294967294" count="1" selected="0">
            <x v="1"/>
          </reference>
          <reference field="4" count="1" selected="0">
            <x v="6"/>
          </reference>
        </references>
      </pivotArea>
    </chartFormat>
    <chartFormat chart="6" format="208" series="1">
      <pivotArea type="data" outline="0" fieldPosition="0">
        <references count="2">
          <reference field="4294967294" count="1" selected="0">
            <x v="1"/>
          </reference>
          <reference field="4"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7931F171-ED3C-404D-92D4-249F91FDE933}"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G8" firstHeaderRow="1" firstDataRow="2" firstDataCol="1"/>
  <pivotFields count="12">
    <pivotField axis="axisCol" showAll="0">
      <items count="6">
        <item x="4"/>
        <item x="3"/>
        <item x="0"/>
        <item x="1"/>
        <item x="2"/>
        <item t="default"/>
      </items>
    </pivotField>
    <pivotField axis="axisRow" showAll="0">
      <items count="11">
        <item x="0"/>
        <item x="9"/>
        <item x="1"/>
        <item x="2"/>
        <item x="3"/>
        <item x="4"/>
        <item x="5"/>
        <item x="6"/>
        <item x="7"/>
        <item x="8"/>
        <item t="default"/>
      </items>
    </pivotField>
    <pivotField showAll="0">
      <items count="6">
        <item x="0"/>
        <item h="1" x="4"/>
        <item h="1" x="2"/>
        <item h="1" x="1"/>
        <item h="1" x="3"/>
        <item t="default"/>
      </items>
    </pivotField>
    <pivotField numFmtId="14" showAll="0"/>
    <pivotField dataField="1" showAll="0">
      <items count="9">
        <item x="7"/>
        <item x="4"/>
        <item x="0"/>
        <item x="1"/>
        <item x="5"/>
        <item x="6"/>
        <item x="3"/>
        <item x="2"/>
        <item t="default"/>
      </items>
    </pivotField>
    <pivotField numFmtId="14" showAll="0">
      <items count="16">
        <item x="10"/>
        <item x="4"/>
        <item x="0"/>
        <item x="1"/>
        <item x="8"/>
        <item x="5"/>
        <item x="6"/>
        <item x="2"/>
        <item x="11"/>
        <item x="3"/>
        <item x="7"/>
        <item x="9"/>
        <item x="14"/>
        <item x="12"/>
        <item x="13"/>
        <item t="default"/>
      </items>
    </pivotField>
    <pivotField numFmtId="3" showAll="0">
      <items count="9">
        <item x="4"/>
        <item x="3"/>
        <item x="0"/>
        <item x="1"/>
        <item x="2"/>
        <item x="6"/>
        <item x="5"/>
        <item x="7"/>
        <item t="default"/>
      </items>
    </pivotField>
    <pivotField numFmtId="9" showAll="0">
      <items count="20">
        <item x="4"/>
        <item x="6"/>
        <item x="14"/>
        <item x="3"/>
        <item x="11"/>
        <item x="16"/>
        <item x="2"/>
        <item x="17"/>
        <item x="0"/>
        <item x="5"/>
        <item x="8"/>
        <item x="1"/>
        <item x="18"/>
        <item x="15"/>
        <item x="12"/>
        <item x="10"/>
        <item x="9"/>
        <item x="13"/>
        <item x="7"/>
        <item t="default"/>
      </items>
    </pivotField>
    <pivotField numFmtId="3" showAll="0">
      <items count="41">
        <item x="37"/>
        <item x="17"/>
        <item x="19"/>
        <item x="15"/>
        <item x="2"/>
        <item x="32"/>
        <item x="27"/>
        <item x="16"/>
        <item x="6"/>
        <item x="5"/>
        <item x="0"/>
        <item x="11"/>
        <item x="26"/>
        <item x="10"/>
        <item x="28"/>
        <item x="24"/>
        <item x="36"/>
        <item x="1"/>
        <item x="9"/>
        <item x="4"/>
        <item x="33"/>
        <item x="8"/>
        <item x="7"/>
        <item x="30"/>
        <item x="34"/>
        <item x="18"/>
        <item x="39"/>
        <item x="21"/>
        <item x="3"/>
        <item x="25"/>
        <item x="38"/>
        <item x="35"/>
        <item x="22"/>
        <item x="20"/>
        <item x="14"/>
        <item x="29"/>
        <item x="23"/>
        <item x="13"/>
        <item x="12"/>
        <item x="31"/>
        <item t="default"/>
      </items>
    </pivotField>
    <pivotField numFmtId="3" showAll="0">
      <items count="38">
        <item x="5"/>
        <item x="35"/>
        <item x="16"/>
        <item x="2"/>
        <item x="30"/>
        <item x="14"/>
        <item x="25"/>
        <item x="11"/>
        <item x="18"/>
        <item x="8"/>
        <item x="6"/>
        <item x="0"/>
        <item x="4"/>
        <item x="23"/>
        <item x="15"/>
        <item x="34"/>
        <item x="9"/>
        <item x="1"/>
        <item x="7"/>
        <item x="26"/>
        <item x="31"/>
        <item x="3"/>
        <item x="36"/>
        <item x="10"/>
        <item x="17"/>
        <item x="22"/>
        <item x="21"/>
        <item x="27"/>
        <item x="28"/>
        <item x="13"/>
        <item x="12"/>
        <item x="32"/>
        <item x="19"/>
        <item x="29"/>
        <item x="20"/>
        <item x="24"/>
        <item x="33"/>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
  </rowFields>
  <rowItems count="4">
    <i>
      <x/>
    </i>
    <i>
      <x v="4"/>
    </i>
    <i>
      <x v="6"/>
    </i>
    <i t="grand">
      <x/>
    </i>
  </rowItems>
  <colFields count="1">
    <field x="0"/>
  </colFields>
  <colItems count="6">
    <i>
      <x/>
    </i>
    <i>
      <x v="1"/>
    </i>
    <i>
      <x v="2"/>
    </i>
    <i>
      <x v="3"/>
    </i>
    <i>
      <x v="4"/>
    </i>
    <i t="grand">
      <x/>
    </i>
  </colItems>
  <dataFields count="1">
    <dataField name="Sum of Duration" fld="4" baseField="0" baseItem="0"/>
  </dataFields>
  <chartFormats count="10">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0" format="2" series="1">
      <pivotArea type="data" outline="0" fieldPosition="0">
        <references count="2">
          <reference field="4294967294" count="1" selected="0">
            <x v="0"/>
          </reference>
          <reference field="0" count="1" selected="0">
            <x v="2"/>
          </reference>
        </references>
      </pivotArea>
    </chartFormat>
    <chartFormat chart="0" format="3" series="1">
      <pivotArea type="data" outline="0" fieldPosition="0">
        <references count="2">
          <reference field="4294967294" count="1" selected="0">
            <x v="0"/>
          </reference>
          <reference field="0" count="1" selected="0">
            <x v="3"/>
          </reference>
        </references>
      </pivotArea>
    </chartFormat>
    <chartFormat chart="0" format="4" series="1">
      <pivotArea type="data" outline="0" fieldPosition="0">
        <references count="2">
          <reference field="4294967294" count="1" selected="0">
            <x v="0"/>
          </reference>
          <reference field="0" count="1" selected="0">
            <x v="4"/>
          </reference>
        </references>
      </pivotArea>
    </chartFormat>
    <chartFormat chart="5" format="10" series="1">
      <pivotArea type="data" outline="0" fieldPosition="0">
        <references count="2">
          <reference field="4294967294" count="1" selected="0">
            <x v="0"/>
          </reference>
          <reference field="0" count="1" selected="0">
            <x v="0"/>
          </reference>
        </references>
      </pivotArea>
    </chartFormat>
    <chartFormat chart="5" format="11" series="1">
      <pivotArea type="data" outline="0" fieldPosition="0">
        <references count="2">
          <reference field="4294967294" count="1" selected="0">
            <x v="0"/>
          </reference>
          <reference field="0" count="1" selected="0">
            <x v="1"/>
          </reference>
        </references>
      </pivotArea>
    </chartFormat>
    <chartFormat chart="5" format="12" series="1">
      <pivotArea type="data" outline="0" fieldPosition="0">
        <references count="2">
          <reference field="4294967294" count="1" selected="0">
            <x v="0"/>
          </reference>
          <reference field="0" count="1" selected="0">
            <x v="2"/>
          </reference>
        </references>
      </pivotArea>
    </chartFormat>
    <chartFormat chart="5" format="13" series="1">
      <pivotArea type="data" outline="0" fieldPosition="0">
        <references count="2">
          <reference field="4294967294" count="1" selected="0">
            <x v="0"/>
          </reference>
          <reference field="0" count="1" selected="0">
            <x v="3"/>
          </reference>
        </references>
      </pivotArea>
    </chartFormat>
    <chartFormat chart="5" format="14" series="1">
      <pivotArea type="data" outline="0" fieldPosition="0">
        <references count="2">
          <reference field="4294967294" count="1" selected="0">
            <x v="0"/>
          </reference>
          <reference field="0"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DBE858F-6E61-4AB5-A6D4-9E230D544B74}" name="PivotTable3"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7">
  <location ref="A35:M38" firstHeaderRow="1" firstDataRow="3" firstDataCol="1" rowPageCount="1" colPageCount="1"/>
  <pivotFields count="12">
    <pivotField axis="axisPage" showAll="0" defaultSubtotal="0">
      <items count="5">
        <item x="4"/>
        <item x="3"/>
        <item x="0"/>
        <item x="1"/>
        <item x="2"/>
      </items>
    </pivotField>
    <pivotField showAll="0" defaultSubtotal="0">
      <items count="10">
        <item x="0"/>
        <item x="9"/>
        <item x="1"/>
        <item x="2"/>
        <item x="3"/>
        <item x="4"/>
        <item x="5"/>
        <item x="6"/>
        <item x="7"/>
        <item x="8"/>
      </items>
    </pivotField>
    <pivotField axis="axisRow" showAll="0" defaultSubtotal="0">
      <items count="5">
        <item x="0"/>
        <item h="1" x="4"/>
        <item h="1" x="2"/>
        <item h="1" x="1"/>
        <item h="1" x="3"/>
      </items>
    </pivotField>
    <pivotField numFmtId="14" showAll="0" defaultSubtotal="0"/>
    <pivotField axis="axisCol" showAll="0" defaultSubtotal="0">
      <items count="8">
        <item x="7"/>
        <item x="4"/>
        <item x="0"/>
        <item x="1"/>
        <item x="5"/>
        <item x="6"/>
        <item x="3"/>
        <item x="2"/>
      </items>
    </pivotField>
    <pivotField numFmtId="14" showAll="0" defaultSubtotal="0">
      <items count="15">
        <item x="10"/>
        <item x="4"/>
        <item x="0"/>
        <item x="1"/>
        <item x="8"/>
        <item x="5"/>
        <item x="6"/>
        <item x="2"/>
        <item x="11"/>
        <item x="3"/>
        <item x="7"/>
        <item x="9"/>
        <item x="14"/>
        <item x="12"/>
        <item x="13"/>
      </items>
    </pivotField>
    <pivotField numFmtId="3" showAll="0" defaultSubtotal="0">
      <items count="8">
        <item x="4"/>
        <item x="3"/>
        <item x="0"/>
        <item x="1"/>
        <item x="2"/>
        <item x="6"/>
        <item x="5"/>
        <item x="7"/>
      </items>
    </pivotField>
    <pivotField numFmtId="9" showAll="0" defaultSubtotal="0">
      <items count="19">
        <item x="4"/>
        <item x="6"/>
        <item x="14"/>
        <item x="3"/>
        <item x="11"/>
        <item x="16"/>
        <item x="2"/>
        <item x="17"/>
        <item x="0"/>
        <item x="5"/>
        <item x="8"/>
        <item x="1"/>
        <item x="18"/>
        <item x="15"/>
        <item x="12"/>
        <item x="10"/>
        <item x="9"/>
        <item x="13"/>
        <item x="7"/>
      </items>
    </pivotField>
    <pivotField dataField="1" numFmtId="3" showAll="0" defaultSubtotal="0">
      <items count="40">
        <item x="37"/>
        <item x="17"/>
        <item x="19"/>
        <item x="15"/>
        <item x="2"/>
        <item x="32"/>
        <item x="27"/>
        <item x="16"/>
        <item x="6"/>
        <item x="5"/>
        <item x="0"/>
        <item x="11"/>
        <item x="26"/>
        <item x="10"/>
        <item x="28"/>
        <item x="24"/>
        <item x="36"/>
        <item x="1"/>
        <item x="9"/>
        <item x="4"/>
        <item x="33"/>
        <item x="8"/>
        <item x="7"/>
        <item x="30"/>
        <item x="34"/>
        <item x="18"/>
        <item x="39"/>
        <item x="21"/>
        <item x="3"/>
        <item x="25"/>
        <item x="38"/>
        <item x="35"/>
        <item x="22"/>
        <item x="20"/>
        <item x="14"/>
        <item x="29"/>
        <item x="23"/>
        <item x="13"/>
        <item x="12"/>
        <item x="31"/>
      </items>
    </pivotField>
    <pivotField dataField="1" numFmtId="3" showAll="0" defaultSubtotal="0">
      <items count="37">
        <item x="5"/>
        <item x="35"/>
        <item x="16"/>
        <item x="2"/>
        <item x="30"/>
        <item x="14"/>
        <item x="25"/>
        <item x="11"/>
        <item x="18"/>
        <item x="8"/>
        <item x="6"/>
        <item x="0"/>
        <item x="4"/>
        <item x="23"/>
        <item x="15"/>
        <item x="34"/>
        <item x="9"/>
        <item x="1"/>
        <item x="7"/>
        <item x="26"/>
        <item x="31"/>
        <item x="3"/>
        <item x="36"/>
        <item x="10"/>
        <item x="17"/>
        <item x="22"/>
        <item x="21"/>
        <item x="27"/>
        <item x="28"/>
        <item x="13"/>
        <item x="12"/>
        <item x="32"/>
        <item x="19"/>
        <item x="29"/>
        <item x="20"/>
        <item x="24"/>
        <item x="33"/>
      </items>
    </pivotField>
    <pivotField showAll="0" defaultSubtotal="0">
      <items count="3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s>
    </pivotField>
    <pivotField showAll="0" defaultSubtotal="0">
      <items count="14">
        <item x="0"/>
        <item x="1"/>
        <item x="2"/>
        <item x="3"/>
        <item x="4"/>
        <item x="5"/>
        <item x="6"/>
        <item x="7"/>
        <item x="8"/>
        <item x="9"/>
        <item x="10"/>
        <item x="11"/>
        <item x="12"/>
        <item x="13"/>
      </items>
    </pivotField>
  </pivotFields>
  <rowFields count="1">
    <field x="2"/>
  </rowFields>
  <rowItems count="1">
    <i>
      <x/>
    </i>
  </rowItems>
  <colFields count="2">
    <field x="-2"/>
    <field x="4"/>
  </colFields>
  <colItems count="12">
    <i>
      <x/>
      <x/>
    </i>
    <i r="1">
      <x v="2"/>
    </i>
    <i r="1">
      <x v="3"/>
    </i>
    <i r="1">
      <x v="4"/>
    </i>
    <i r="1">
      <x v="6"/>
    </i>
    <i r="1">
      <x v="7"/>
    </i>
    <i i="1">
      <x v="1"/>
      <x/>
    </i>
    <i r="1" i="1">
      <x v="2"/>
    </i>
    <i r="1" i="1">
      <x v="3"/>
    </i>
    <i r="1" i="1">
      <x v="4"/>
    </i>
    <i r="1" i="1">
      <x v="6"/>
    </i>
    <i r="1" i="1">
      <x v="7"/>
    </i>
  </colItems>
  <pageFields count="1">
    <pageField fld="0" hier="-1"/>
  </pageFields>
  <dataFields count="2">
    <dataField name="Sum of Budget" fld="8" baseField="0" baseItem="0"/>
    <dataField name="Sum of Actual" fld="9" baseField="0" baseItem="0"/>
  </dataFields>
  <chartFormats count="21">
    <chartFormat chart="6" format="26" series="1">
      <pivotArea type="data" outline="0" fieldPosition="0">
        <references count="1">
          <reference field="2" count="1" selected="0">
            <x v="0"/>
          </reference>
        </references>
      </pivotArea>
    </chartFormat>
    <chartFormat chart="6" format="27" series="1">
      <pivotArea type="data" outline="0" fieldPosition="0">
        <references count="1">
          <reference field="2" count="1" selected="0">
            <x v="1"/>
          </reference>
        </references>
      </pivotArea>
    </chartFormat>
    <chartFormat chart="6" format="28" series="1">
      <pivotArea type="data" outline="0" fieldPosition="0">
        <references count="1">
          <reference field="2" count="1" selected="0">
            <x v="2"/>
          </reference>
        </references>
      </pivotArea>
    </chartFormat>
    <chartFormat chart="6" format="29" series="1">
      <pivotArea type="data" outline="0" fieldPosition="0">
        <references count="1">
          <reference field="2" count="1" selected="0">
            <x v="3"/>
          </reference>
        </references>
      </pivotArea>
    </chartFormat>
    <chartFormat chart="6" format="30" series="1">
      <pivotArea type="data" outline="0" fieldPosition="0">
        <references count="1">
          <reference field="2" count="1" selected="0">
            <x v="4"/>
          </reference>
        </references>
      </pivotArea>
    </chartFormat>
    <chartFormat chart="6" format="193" series="1">
      <pivotArea type="data" outline="0" fieldPosition="0">
        <references count="1">
          <reference field="4294967294" count="1" selected="0">
            <x v="0"/>
          </reference>
        </references>
      </pivotArea>
    </chartFormat>
    <chartFormat chart="6" format="194" series="1">
      <pivotArea type="data" outline="0" fieldPosition="0">
        <references count="1">
          <reference field="4294967294" count="1" selected="0">
            <x v="1"/>
          </reference>
        </references>
      </pivotArea>
    </chartFormat>
    <chartFormat chart="6" format="195" series="1">
      <pivotArea type="data" outline="0" fieldPosition="0">
        <references count="2">
          <reference field="4294967294" count="1" selected="0">
            <x v="0"/>
          </reference>
          <reference field="4" count="1" selected="0">
            <x v="2"/>
          </reference>
        </references>
      </pivotArea>
    </chartFormat>
    <chartFormat chart="6" format="196" series="1">
      <pivotArea type="data" outline="0" fieldPosition="0">
        <references count="2">
          <reference field="4294967294" count="1" selected="0">
            <x v="0"/>
          </reference>
          <reference field="4" count="1" selected="0">
            <x v="3"/>
          </reference>
        </references>
      </pivotArea>
    </chartFormat>
    <chartFormat chart="6" format="197" series="1">
      <pivotArea type="data" outline="0" fieldPosition="0">
        <references count="2">
          <reference field="4294967294" count="1" selected="0">
            <x v="0"/>
          </reference>
          <reference field="4" count="1" selected="0">
            <x v="4"/>
          </reference>
        </references>
      </pivotArea>
    </chartFormat>
    <chartFormat chart="6" format="198" series="1">
      <pivotArea type="data" outline="0" fieldPosition="0">
        <references count="2">
          <reference field="4294967294" count="1" selected="0">
            <x v="0"/>
          </reference>
          <reference field="4" count="1" selected="0">
            <x v="5"/>
          </reference>
        </references>
      </pivotArea>
    </chartFormat>
    <chartFormat chart="6" format="199" series="1">
      <pivotArea type="data" outline="0" fieldPosition="0">
        <references count="2">
          <reference field="4294967294" count="1" selected="0">
            <x v="0"/>
          </reference>
          <reference field="4" count="1" selected="0">
            <x v="6"/>
          </reference>
        </references>
      </pivotArea>
    </chartFormat>
    <chartFormat chart="6" format="200" series="1">
      <pivotArea type="data" outline="0" fieldPosition="0">
        <references count="2">
          <reference field="4294967294" count="1" selected="0">
            <x v="0"/>
          </reference>
          <reference field="4" count="1" selected="0">
            <x v="7"/>
          </reference>
        </references>
      </pivotArea>
    </chartFormat>
    <chartFormat chart="6" format="201" series="1">
      <pivotArea type="data" outline="0" fieldPosition="0">
        <references count="2">
          <reference field="4294967294" count="1" selected="0">
            <x v="1"/>
          </reference>
          <reference field="4" count="1" selected="0">
            <x v="0"/>
          </reference>
        </references>
      </pivotArea>
    </chartFormat>
    <chartFormat chart="6" format="202" series="1">
      <pivotArea type="data" outline="0" fieldPosition="0">
        <references count="2">
          <reference field="4294967294" count="1" selected="0">
            <x v="1"/>
          </reference>
          <reference field="4" count="1" selected="0">
            <x v="1"/>
          </reference>
        </references>
      </pivotArea>
    </chartFormat>
    <chartFormat chart="6" format="203" series="1">
      <pivotArea type="data" outline="0" fieldPosition="0">
        <references count="2">
          <reference field="4294967294" count="1" selected="0">
            <x v="1"/>
          </reference>
          <reference field="4" count="1" selected="0">
            <x v="2"/>
          </reference>
        </references>
      </pivotArea>
    </chartFormat>
    <chartFormat chart="6" format="204" series="1">
      <pivotArea type="data" outline="0" fieldPosition="0">
        <references count="2">
          <reference field="4294967294" count="1" selected="0">
            <x v="1"/>
          </reference>
          <reference field="4" count="1" selected="0">
            <x v="3"/>
          </reference>
        </references>
      </pivotArea>
    </chartFormat>
    <chartFormat chart="6" format="205" series="1">
      <pivotArea type="data" outline="0" fieldPosition="0">
        <references count="2">
          <reference field="4294967294" count="1" selected="0">
            <x v="1"/>
          </reference>
          <reference field="4" count="1" selected="0">
            <x v="4"/>
          </reference>
        </references>
      </pivotArea>
    </chartFormat>
    <chartFormat chart="6" format="206" series="1">
      <pivotArea type="data" outline="0" fieldPosition="0">
        <references count="2">
          <reference field="4294967294" count="1" selected="0">
            <x v="1"/>
          </reference>
          <reference field="4" count="1" selected="0">
            <x v="5"/>
          </reference>
        </references>
      </pivotArea>
    </chartFormat>
    <chartFormat chart="6" format="207" series="1">
      <pivotArea type="data" outline="0" fieldPosition="0">
        <references count="2">
          <reference field="4294967294" count="1" selected="0">
            <x v="1"/>
          </reference>
          <reference field="4" count="1" selected="0">
            <x v="6"/>
          </reference>
        </references>
      </pivotArea>
    </chartFormat>
    <chartFormat chart="6" format="208" series="1">
      <pivotArea type="data" outline="0" fieldPosition="0">
        <references count="2">
          <reference field="4294967294" count="1" selected="0">
            <x v="1"/>
          </reference>
          <reference field="4"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D62B4CF-4A43-4D89-AC7F-B9B1FC77320A}" name="PivotTable2"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7">
  <location ref="A18:M21" firstHeaderRow="1" firstDataRow="3" firstDataCol="1" rowPageCount="1" colPageCount="1"/>
  <pivotFields count="12">
    <pivotField axis="axisPage" showAll="0" defaultSubtotal="0">
      <items count="5">
        <item x="4"/>
        <item x="3"/>
        <item x="0"/>
        <item x="1"/>
        <item x="2"/>
      </items>
    </pivotField>
    <pivotField showAll="0" defaultSubtotal="0">
      <items count="10">
        <item x="0"/>
        <item x="9"/>
        <item x="1"/>
        <item x="2"/>
        <item x="3"/>
        <item x="4"/>
        <item x="5"/>
        <item x="6"/>
        <item x="7"/>
        <item x="8"/>
      </items>
    </pivotField>
    <pivotField axis="axisRow" showAll="0" defaultSubtotal="0">
      <items count="5">
        <item x="0"/>
        <item h="1" x="4"/>
        <item h="1" x="2"/>
        <item h="1" x="1"/>
        <item h="1" x="3"/>
      </items>
    </pivotField>
    <pivotField numFmtId="14" showAll="0" defaultSubtotal="0"/>
    <pivotField axis="axisCol" showAll="0" defaultSubtotal="0">
      <items count="8">
        <item x="7"/>
        <item x="4"/>
        <item x="0"/>
        <item x="1"/>
        <item x="5"/>
        <item x="6"/>
        <item x="3"/>
        <item x="2"/>
      </items>
    </pivotField>
    <pivotField numFmtId="14" showAll="0" defaultSubtotal="0">
      <items count="15">
        <item x="10"/>
        <item x="4"/>
        <item x="0"/>
        <item x="1"/>
        <item x="8"/>
        <item x="5"/>
        <item x="6"/>
        <item x="2"/>
        <item x="11"/>
        <item x="3"/>
        <item x="7"/>
        <item x="9"/>
        <item x="14"/>
        <item x="12"/>
        <item x="13"/>
      </items>
    </pivotField>
    <pivotField numFmtId="3" showAll="0" defaultSubtotal="0">
      <items count="8">
        <item x="4"/>
        <item x="3"/>
        <item x="0"/>
        <item x="1"/>
        <item x="2"/>
        <item x="6"/>
        <item x="5"/>
        <item x="7"/>
      </items>
    </pivotField>
    <pivotField numFmtId="9" showAll="0" defaultSubtotal="0">
      <items count="19">
        <item x="4"/>
        <item x="6"/>
        <item x="14"/>
        <item x="3"/>
        <item x="11"/>
        <item x="16"/>
        <item x="2"/>
        <item x="17"/>
        <item x="0"/>
        <item x="5"/>
        <item x="8"/>
        <item x="1"/>
        <item x="18"/>
        <item x="15"/>
        <item x="12"/>
        <item x="10"/>
        <item x="9"/>
        <item x="13"/>
        <item x="7"/>
      </items>
    </pivotField>
    <pivotField dataField="1" numFmtId="3" showAll="0" defaultSubtotal="0">
      <items count="40">
        <item x="37"/>
        <item x="17"/>
        <item x="19"/>
        <item x="15"/>
        <item x="2"/>
        <item x="32"/>
        <item x="27"/>
        <item x="16"/>
        <item x="6"/>
        <item x="5"/>
        <item x="0"/>
        <item x="11"/>
        <item x="26"/>
        <item x="10"/>
        <item x="28"/>
        <item x="24"/>
        <item x="36"/>
        <item x="1"/>
        <item x="9"/>
        <item x="4"/>
        <item x="33"/>
        <item x="8"/>
        <item x="7"/>
        <item x="30"/>
        <item x="34"/>
        <item x="18"/>
        <item x="39"/>
        <item x="21"/>
        <item x="3"/>
        <item x="25"/>
        <item x="38"/>
        <item x="35"/>
        <item x="22"/>
        <item x="20"/>
        <item x="14"/>
        <item x="29"/>
        <item x="23"/>
        <item x="13"/>
        <item x="12"/>
        <item x="31"/>
      </items>
    </pivotField>
    <pivotField dataField="1" numFmtId="3" showAll="0" defaultSubtotal="0">
      <items count="37">
        <item x="5"/>
        <item x="35"/>
        <item x="16"/>
        <item x="2"/>
        <item x="30"/>
        <item x="14"/>
        <item x="25"/>
        <item x="11"/>
        <item x="18"/>
        <item x="8"/>
        <item x="6"/>
        <item x="0"/>
        <item x="4"/>
        <item x="23"/>
        <item x="15"/>
        <item x="34"/>
        <item x="9"/>
        <item x="1"/>
        <item x="7"/>
        <item x="26"/>
        <item x="31"/>
        <item x="3"/>
        <item x="36"/>
        <item x="10"/>
        <item x="17"/>
        <item x="22"/>
        <item x="21"/>
        <item x="27"/>
        <item x="28"/>
        <item x="13"/>
        <item x="12"/>
        <item x="32"/>
        <item x="19"/>
        <item x="29"/>
        <item x="20"/>
        <item x="24"/>
        <item x="33"/>
      </items>
    </pivotField>
    <pivotField showAll="0" defaultSubtotal="0">
      <items count="3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s>
    </pivotField>
    <pivotField showAll="0" defaultSubtotal="0">
      <items count="14">
        <item x="0"/>
        <item x="1"/>
        <item x="2"/>
        <item x="3"/>
        <item x="4"/>
        <item x="5"/>
        <item x="6"/>
        <item x="7"/>
        <item x="8"/>
        <item x="9"/>
        <item x="10"/>
        <item x="11"/>
        <item x="12"/>
        <item x="13"/>
      </items>
    </pivotField>
  </pivotFields>
  <rowFields count="1">
    <field x="2"/>
  </rowFields>
  <rowItems count="1">
    <i>
      <x/>
    </i>
  </rowItems>
  <colFields count="2">
    <field x="-2"/>
    <field x="4"/>
  </colFields>
  <colItems count="12">
    <i>
      <x/>
      <x/>
    </i>
    <i r="1">
      <x v="2"/>
    </i>
    <i r="1">
      <x v="3"/>
    </i>
    <i r="1">
      <x v="4"/>
    </i>
    <i r="1">
      <x v="6"/>
    </i>
    <i r="1">
      <x v="7"/>
    </i>
    <i i="1">
      <x v="1"/>
      <x/>
    </i>
    <i r="1" i="1">
      <x v="2"/>
    </i>
    <i r="1" i="1">
      <x v="3"/>
    </i>
    <i r="1" i="1">
      <x v="4"/>
    </i>
    <i r="1" i="1">
      <x v="6"/>
    </i>
    <i r="1" i="1">
      <x v="7"/>
    </i>
  </colItems>
  <pageFields count="1">
    <pageField fld="0" hier="-1"/>
  </pageFields>
  <dataFields count="2">
    <dataField name="Sum of Budget" fld="8" baseField="0" baseItem="0"/>
    <dataField name="Sum of Actual" fld="9" baseField="0" baseItem="0"/>
  </dataFields>
  <chartFormats count="21">
    <chartFormat chart="6" format="26" series="1">
      <pivotArea type="data" outline="0" fieldPosition="0">
        <references count="1">
          <reference field="2" count="1" selected="0">
            <x v="0"/>
          </reference>
        </references>
      </pivotArea>
    </chartFormat>
    <chartFormat chart="6" format="27" series="1">
      <pivotArea type="data" outline="0" fieldPosition="0">
        <references count="1">
          <reference field="2" count="1" selected="0">
            <x v="1"/>
          </reference>
        </references>
      </pivotArea>
    </chartFormat>
    <chartFormat chart="6" format="28" series="1">
      <pivotArea type="data" outline="0" fieldPosition="0">
        <references count="1">
          <reference field="2" count="1" selected="0">
            <x v="2"/>
          </reference>
        </references>
      </pivotArea>
    </chartFormat>
    <chartFormat chart="6" format="29" series="1">
      <pivotArea type="data" outline="0" fieldPosition="0">
        <references count="1">
          <reference field="2" count="1" selected="0">
            <x v="3"/>
          </reference>
        </references>
      </pivotArea>
    </chartFormat>
    <chartFormat chart="6" format="30" series="1">
      <pivotArea type="data" outline="0" fieldPosition="0">
        <references count="1">
          <reference field="2" count="1" selected="0">
            <x v="4"/>
          </reference>
        </references>
      </pivotArea>
    </chartFormat>
    <chartFormat chart="6" format="193" series="1">
      <pivotArea type="data" outline="0" fieldPosition="0">
        <references count="1">
          <reference field="4294967294" count="1" selected="0">
            <x v="0"/>
          </reference>
        </references>
      </pivotArea>
    </chartFormat>
    <chartFormat chart="6" format="194" series="1">
      <pivotArea type="data" outline="0" fieldPosition="0">
        <references count="1">
          <reference field="4294967294" count="1" selected="0">
            <x v="1"/>
          </reference>
        </references>
      </pivotArea>
    </chartFormat>
    <chartFormat chart="6" format="195" series="1">
      <pivotArea type="data" outline="0" fieldPosition="0">
        <references count="2">
          <reference field="4294967294" count="1" selected="0">
            <x v="0"/>
          </reference>
          <reference field="4" count="1" selected="0">
            <x v="2"/>
          </reference>
        </references>
      </pivotArea>
    </chartFormat>
    <chartFormat chart="6" format="196" series="1">
      <pivotArea type="data" outline="0" fieldPosition="0">
        <references count="2">
          <reference field="4294967294" count="1" selected="0">
            <x v="0"/>
          </reference>
          <reference field="4" count="1" selected="0">
            <x v="3"/>
          </reference>
        </references>
      </pivotArea>
    </chartFormat>
    <chartFormat chart="6" format="197" series="1">
      <pivotArea type="data" outline="0" fieldPosition="0">
        <references count="2">
          <reference field="4294967294" count="1" selected="0">
            <x v="0"/>
          </reference>
          <reference field="4" count="1" selected="0">
            <x v="4"/>
          </reference>
        </references>
      </pivotArea>
    </chartFormat>
    <chartFormat chart="6" format="198" series="1">
      <pivotArea type="data" outline="0" fieldPosition="0">
        <references count="2">
          <reference field="4294967294" count="1" selected="0">
            <x v="0"/>
          </reference>
          <reference field="4" count="1" selected="0">
            <x v="5"/>
          </reference>
        </references>
      </pivotArea>
    </chartFormat>
    <chartFormat chart="6" format="199" series="1">
      <pivotArea type="data" outline="0" fieldPosition="0">
        <references count="2">
          <reference field="4294967294" count="1" selected="0">
            <x v="0"/>
          </reference>
          <reference field="4" count="1" selected="0">
            <x v="6"/>
          </reference>
        </references>
      </pivotArea>
    </chartFormat>
    <chartFormat chart="6" format="200" series="1">
      <pivotArea type="data" outline="0" fieldPosition="0">
        <references count="2">
          <reference field="4294967294" count="1" selected="0">
            <x v="0"/>
          </reference>
          <reference field="4" count="1" selected="0">
            <x v="7"/>
          </reference>
        </references>
      </pivotArea>
    </chartFormat>
    <chartFormat chart="6" format="201" series="1">
      <pivotArea type="data" outline="0" fieldPosition="0">
        <references count="2">
          <reference field="4294967294" count="1" selected="0">
            <x v="1"/>
          </reference>
          <reference field="4" count="1" selected="0">
            <x v="0"/>
          </reference>
        </references>
      </pivotArea>
    </chartFormat>
    <chartFormat chart="6" format="202" series="1">
      <pivotArea type="data" outline="0" fieldPosition="0">
        <references count="2">
          <reference field="4294967294" count="1" selected="0">
            <x v="1"/>
          </reference>
          <reference field="4" count="1" selected="0">
            <x v="1"/>
          </reference>
        </references>
      </pivotArea>
    </chartFormat>
    <chartFormat chart="6" format="203" series="1">
      <pivotArea type="data" outline="0" fieldPosition="0">
        <references count="2">
          <reference field="4294967294" count="1" selected="0">
            <x v="1"/>
          </reference>
          <reference field="4" count="1" selected="0">
            <x v="2"/>
          </reference>
        </references>
      </pivotArea>
    </chartFormat>
    <chartFormat chart="6" format="204" series="1">
      <pivotArea type="data" outline="0" fieldPosition="0">
        <references count="2">
          <reference field="4294967294" count="1" selected="0">
            <x v="1"/>
          </reference>
          <reference field="4" count="1" selected="0">
            <x v="3"/>
          </reference>
        </references>
      </pivotArea>
    </chartFormat>
    <chartFormat chart="6" format="205" series="1">
      <pivotArea type="data" outline="0" fieldPosition="0">
        <references count="2">
          <reference field="4294967294" count="1" selected="0">
            <x v="1"/>
          </reference>
          <reference field="4" count="1" selected="0">
            <x v="4"/>
          </reference>
        </references>
      </pivotArea>
    </chartFormat>
    <chartFormat chart="6" format="206" series="1">
      <pivotArea type="data" outline="0" fieldPosition="0">
        <references count="2">
          <reference field="4294967294" count="1" selected="0">
            <x v="1"/>
          </reference>
          <reference field="4" count="1" selected="0">
            <x v="5"/>
          </reference>
        </references>
      </pivotArea>
    </chartFormat>
    <chartFormat chart="6" format="207" series="1">
      <pivotArea type="data" outline="0" fieldPosition="0">
        <references count="2">
          <reference field="4294967294" count="1" selected="0">
            <x v="1"/>
          </reference>
          <reference field="4" count="1" selected="0">
            <x v="6"/>
          </reference>
        </references>
      </pivotArea>
    </chartFormat>
    <chartFormat chart="6" format="208" series="1">
      <pivotArea type="data" outline="0" fieldPosition="0">
        <references count="2">
          <reference field="4294967294" count="1" selected="0">
            <x v="1"/>
          </reference>
          <reference field="4"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EAEE8A5-9A0B-4284-B596-A44FD959089C}" name="PivotTable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7">
  <location ref="A4:M7" firstHeaderRow="1" firstDataRow="3" firstDataCol="1" rowPageCount="1" colPageCount="1"/>
  <pivotFields count="12">
    <pivotField axis="axisPage" showAll="0" defaultSubtotal="0">
      <items count="5">
        <item x="4"/>
        <item x="3"/>
        <item x="0"/>
        <item x="1"/>
        <item x="2"/>
      </items>
    </pivotField>
    <pivotField showAll="0" defaultSubtotal="0">
      <items count="10">
        <item x="0"/>
        <item x="9"/>
        <item x="1"/>
        <item x="2"/>
        <item x="3"/>
        <item x="4"/>
        <item x="5"/>
        <item x="6"/>
        <item x="7"/>
        <item x="8"/>
      </items>
    </pivotField>
    <pivotField axis="axisRow" showAll="0" defaultSubtotal="0">
      <items count="5">
        <item x="0"/>
        <item h="1" x="4"/>
        <item h="1" x="2"/>
        <item h="1" x="1"/>
        <item h="1" x="3"/>
      </items>
    </pivotField>
    <pivotField numFmtId="14" showAll="0" defaultSubtotal="0"/>
    <pivotField axis="axisCol" showAll="0" defaultSubtotal="0">
      <items count="8">
        <item x="7"/>
        <item x="4"/>
        <item x="0"/>
        <item x="1"/>
        <item x="5"/>
        <item x="6"/>
        <item x="3"/>
        <item x="2"/>
      </items>
    </pivotField>
    <pivotField numFmtId="14" showAll="0" defaultSubtotal="0">
      <items count="15">
        <item x="10"/>
        <item x="4"/>
        <item x="0"/>
        <item x="1"/>
        <item x="8"/>
        <item x="5"/>
        <item x="6"/>
        <item x="2"/>
        <item x="11"/>
        <item x="3"/>
        <item x="7"/>
        <item x="9"/>
        <item x="14"/>
        <item x="12"/>
        <item x="13"/>
      </items>
    </pivotField>
    <pivotField numFmtId="3" showAll="0" defaultSubtotal="0">
      <items count="8">
        <item x="4"/>
        <item x="3"/>
        <item x="0"/>
        <item x="1"/>
        <item x="2"/>
        <item x="6"/>
        <item x="5"/>
        <item x="7"/>
      </items>
    </pivotField>
    <pivotField numFmtId="9" showAll="0" defaultSubtotal="0">
      <items count="19">
        <item x="4"/>
        <item x="6"/>
        <item x="14"/>
        <item x="3"/>
        <item x="11"/>
        <item x="16"/>
        <item x="2"/>
        <item x="17"/>
        <item x="0"/>
        <item x="5"/>
        <item x="8"/>
        <item x="1"/>
        <item x="18"/>
        <item x="15"/>
        <item x="12"/>
        <item x="10"/>
        <item x="9"/>
        <item x="13"/>
        <item x="7"/>
      </items>
    </pivotField>
    <pivotField dataField="1" numFmtId="3" showAll="0" defaultSubtotal="0">
      <items count="40">
        <item x="37"/>
        <item x="17"/>
        <item x="19"/>
        <item x="15"/>
        <item x="2"/>
        <item x="32"/>
        <item x="27"/>
        <item x="16"/>
        <item x="6"/>
        <item x="5"/>
        <item x="0"/>
        <item x="11"/>
        <item x="26"/>
        <item x="10"/>
        <item x="28"/>
        <item x="24"/>
        <item x="36"/>
        <item x="1"/>
        <item x="9"/>
        <item x="4"/>
        <item x="33"/>
        <item x="8"/>
        <item x="7"/>
        <item x="30"/>
        <item x="34"/>
        <item x="18"/>
        <item x="39"/>
        <item x="21"/>
        <item x="3"/>
        <item x="25"/>
        <item x="38"/>
        <item x="35"/>
        <item x="22"/>
        <item x="20"/>
        <item x="14"/>
        <item x="29"/>
        <item x="23"/>
        <item x="13"/>
        <item x="12"/>
        <item x="31"/>
      </items>
    </pivotField>
    <pivotField dataField="1" numFmtId="3" showAll="0" defaultSubtotal="0">
      <items count="37">
        <item x="5"/>
        <item x="35"/>
        <item x="16"/>
        <item x="2"/>
        <item x="30"/>
        <item x="14"/>
        <item x="25"/>
        <item x="11"/>
        <item x="18"/>
        <item x="8"/>
        <item x="6"/>
        <item x="0"/>
        <item x="4"/>
        <item x="23"/>
        <item x="15"/>
        <item x="34"/>
        <item x="9"/>
        <item x="1"/>
        <item x="7"/>
        <item x="26"/>
        <item x="31"/>
        <item x="3"/>
        <item x="36"/>
        <item x="10"/>
        <item x="17"/>
        <item x="22"/>
        <item x="21"/>
        <item x="27"/>
        <item x="28"/>
        <item x="13"/>
        <item x="12"/>
        <item x="32"/>
        <item x="19"/>
        <item x="29"/>
        <item x="20"/>
        <item x="24"/>
        <item x="33"/>
      </items>
    </pivotField>
    <pivotField showAll="0" defaultSubtotal="0">
      <items count="3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s>
    </pivotField>
    <pivotField showAll="0" defaultSubtotal="0">
      <items count="14">
        <item x="0"/>
        <item x="1"/>
        <item x="2"/>
        <item x="3"/>
        <item x="4"/>
        <item x="5"/>
        <item x="6"/>
        <item x="7"/>
        <item x="8"/>
        <item x="9"/>
        <item x="10"/>
        <item x="11"/>
        <item x="12"/>
        <item x="13"/>
      </items>
    </pivotField>
  </pivotFields>
  <rowFields count="1">
    <field x="2"/>
  </rowFields>
  <rowItems count="1">
    <i>
      <x/>
    </i>
  </rowItems>
  <colFields count="2">
    <field x="-2"/>
    <field x="4"/>
  </colFields>
  <colItems count="12">
    <i>
      <x/>
      <x/>
    </i>
    <i r="1">
      <x v="2"/>
    </i>
    <i r="1">
      <x v="3"/>
    </i>
    <i r="1">
      <x v="4"/>
    </i>
    <i r="1">
      <x v="6"/>
    </i>
    <i r="1">
      <x v="7"/>
    </i>
    <i i="1">
      <x v="1"/>
      <x/>
    </i>
    <i r="1" i="1">
      <x v="2"/>
    </i>
    <i r="1" i="1">
      <x v="3"/>
    </i>
    <i r="1" i="1">
      <x v="4"/>
    </i>
    <i r="1" i="1">
      <x v="6"/>
    </i>
    <i r="1" i="1">
      <x v="7"/>
    </i>
  </colItems>
  <pageFields count="1">
    <pageField fld="0" hier="-1"/>
  </pageFields>
  <dataFields count="2">
    <dataField name="Sum of Budget" fld="8" baseField="0" baseItem="0"/>
    <dataField name="Sum of Actual"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A10A9C6-4F80-452F-9217-84E7F95AFBB6}" name="PivotTable6"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7">
  <location ref="A85:M88" firstHeaderRow="1" firstDataRow="3" firstDataCol="1" rowPageCount="1" colPageCount="1"/>
  <pivotFields count="12">
    <pivotField axis="axisPage" showAll="0" defaultSubtotal="0">
      <items count="5">
        <item x="4"/>
        <item x="3"/>
        <item x="0"/>
        <item x="1"/>
        <item x="2"/>
      </items>
    </pivotField>
    <pivotField showAll="0" defaultSubtotal="0">
      <items count="10">
        <item x="0"/>
        <item x="9"/>
        <item x="1"/>
        <item x="2"/>
        <item x="3"/>
        <item x="4"/>
        <item x="5"/>
        <item x="6"/>
        <item x="7"/>
        <item x="8"/>
      </items>
    </pivotField>
    <pivotField axis="axisRow" showAll="0" defaultSubtotal="0">
      <items count="5">
        <item x="0"/>
        <item h="1" x="4"/>
        <item h="1" x="2"/>
        <item h="1" x="1"/>
        <item h="1" x="3"/>
      </items>
    </pivotField>
    <pivotField numFmtId="14" showAll="0" defaultSubtotal="0"/>
    <pivotField axis="axisCol" showAll="0" defaultSubtotal="0">
      <items count="8">
        <item x="7"/>
        <item x="4"/>
        <item x="0"/>
        <item x="1"/>
        <item x="5"/>
        <item x="6"/>
        <item x="3"/>
        <item x="2"/>
      </items>
    </pivotField>
    <pivotField numFmtId="14" showAll="0" defaultSubtotal="0">
      <items count="15">
        <item x="10"/>
        <item x="4"/>
        <item x="0"/>
        <item x="1"/>
        <item x="8"/>
        <item x="5"/>
        <item x="6"/>
        <item x="2"/>
        <item x="11"/>
        <item x="3"/>
        <item x="7"/>
        <item x="9"/>
        <item x="14"/>
        <item x="12"/>
        <item x="13"/>
      </items>
    </pivotField>
    <pivotField numFmtId="3" showAll="0" defaultSubtotal="0">
      <items count="8">
        <item x="4"/>
        <item x="3"/>
        <item x="0"/>
        <item x="1"/>
        <item x="2"/>
        <item x="6"/>
        <item x="5"/>
        <item x="7"/>
      </items>
    </pivotField>
    <pivotField numFmtId="9" showAll="0" defaultSubtotal="0">
      <items count="19">
        <item x="4"/>
        <item x="6"/>
        <item x="14"/>
        <item x="3"/>
        <item x="11"/>
        <item x="16"/>
        <item x="2"/>
        <item x="17"/>
        <item x="0"/>
        <item x="5"/>
        <item x="8"/>
        <item x="1"/>
        <item x="18"/>
        <item x="15"/>
        <item x="12"/>
        <item x="10"/>
        <item x="9"/>
        <item x="13"/>
        <item x="7"/>
      </items>
    </pivotField>
    <pivotField dataField="1" numFmtId="3" showAll="0" defaultSubtotal="0">
      <items count="40">
        <item x="37"/>
        <item x="17"/>
        <item x="19"/>
        <item x="15"/>
        <item x="2"/>
        <item x="32"/>
        <item x="27"/>
        <item x="16"/>
        <item x="6"/>
        <item x="5"/>
        <item x="0"/>
        <item x="11"/>
        <item x="26"/>
        <item x="10"/>
        <item x="28"/>
        <item x="24"/>
        <item x="36"/>
        <item x="1"/>
        <item x="9"/>
        <item x="4"/>
        <item x="33"/>
        <item x="8"/>
        <item x="7"/>
        <item x="30"/>
        <item x="34"/>
        <item x="18"/>
        <item x="39"/>
        <item x="21"/>
        <item x="3"/>
        <item x="25"/>
        <item x="38"/>
        <item x="35"/>
        <item x="22"/>
        <item x="20"/>
        <item x="14"/>
        <item x="29"/>
        <item x="23"/>
        <item x="13"/>
        <item x="12"/>
        <item x="31"/>
      </items>
    </pivotField>
    <pivotField dataField="1" numFmtId="3" showAll="0" defaultSubtotal="0">
      <items count="37">
        <item x="5"/>
        <item x="35"/>
        <item x="16"/>
        <item x="2"/>
        <item x="30"/>
        <item x="14"/>
        <item x="25"/>
        <item x="11"/>
        <item x="18"/>
        <item x="8"/>
        <item x="6"/>
        <item x="0"/>
        <item x="4"/>
        <item x="23"/>
        <item x="15"/>
        <item x="34"/>
        <item x="9"/>
        <item x="1"/>
        <item x="7"/>
        <item x="26"/>
        <item x="31"/>
        <item x="3"/>
        <item x="36"/>
        <item x="10"/>
        <item x="17"/>
        <item x="22"/>
        <item x="21"/>
        <item x="27"/>
        <item x="28"/>
        <item x="13"/>
        <item x="12"/>
        <item x="32"/>
        <item x="19"/>
        <item x="29"/>
        <item x="20"/>
        <item x="24"/>
        <item x="33"/>
      </items>
    </pivotField>
    <pivotField showAll="0" defaultSubtotal="0">
      <items count="3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s>
    </pivotField>
    <pivotField showAll="0" defaultSubtotal="0">
      <items count="14">
        <item x="0"/>
        <item x="1"/>
        <item x="2"/>
        <item x="3"/>
        <item x="4"/>
        <item x="5"/>
        <item x="6"/>
        <item x="7"/>
        <item x="8"/>
        <item x="9"/>
        <item x="10"/>
        <item x="11"/>
        <item x="12"/>
        <item x="13"/>
      </items>
    </pivotField>
  </pivotFields>
  <rowFields count="1">
    <field x="2"/>
  </rowFields>
  <rowItems count="1">
    <i>
      <x/>
    </i>
  </rowItems>
  <colFields count="2">
    <field x="-2"/>
    <field x="4"/>
  </colFields>
  <colItems count="12">
    <i>
      <x/>
      <x/>
    </i>
    <i r="1">
      <x v="2"/>
    </i>
    <i r="1">
      <x v="3"/>
    </i>
    <i r="1">
      <x v="4"/>
    </i>
    <i r="1">
      <x v="6"/>
    </i>
    <i r="1">
      <x v="7"/>
    </i>
    <i i="1">
      <x v="1"/>
      <x/>
    </i>
    <i r="1" i="1">
      <x v="2"/>
    </i>
    <i r="1" i="1">
      <x v="3"/>
    </i>
    <i r="1" i="1">
      <x v="4"/>
    </i>
    <i r="1" i="1">
      <x v="6"/>
    </i>
    <i r="1" i="1">
      <x v="7"/>
    </i>
  </colItems>
  <pageFields count="1">
    <pageField fld="0" hier="-1"/>
  </pageFields>
  <dataFields count="2">
    <dataField name="Sum of Budget" fld="8" baseField="0" baseItem="0"/>
    <dataField name="Sum of Actual" fld="9" baseField="0" baseItem="0"/>
  </dataFields>
  <chartFormats count="21">
    <chartFormat chart="6" format="26" series="1">
      <pivotArea type="data" outline="0" fieldPosition="0">
        <references count="1">
          <reference field="2" count="1" selected="0">
            <x v="0"/>
          </reference>
        </references>
      </pivotArea>
    </chartFormat>
    <chartFormat chart="6" format="27" series="1">
      <pivotArea type="data" outline="0" fieldPosition="0">
        <references count="1">
          <reference field="2" count="1" selected="0">
            <x v="1"/>
          </reference>
        </references>
      </pivotArea>
    </chartFormat>
    <chartFormat chart="6" format="28" series="1">
      <pivotArea type="data" outline="0" fieldPosition="0">
        <references count="1">
          <reference field="2" count="1" selected="0">
            <x v="2"/>
          </reference>
        </references>
      </pivotArea>
    </chartFormat>
    <chartFormat chart="6" format="29" series="1">
      <pivotArea type="data" outline="0" fieldPosition="0">
        <references count="1">
          <reference field="2" count="1" selected="0">
            <x v="3"/>
          </reference>
        </references>
      </pivotArea>
    </chartFormat>
    <chartFormat chart="6" format="30" series="1">
      <pivotArea type="data" outline="0" fieldPosition="0">
        <references count="1">
          <reference field="2" count="1" selected="0">
            <x v="4"/>
          </reference>
        </references>
      </pivotArea>
    </chartFormat>
    <chartFormat chart="6" format="193" series="1">
      <pivotArea type="data" outline="0" fieldPosition="0">
        <references count="1">
          <reference field="4294967294" count="1" selected="0">
            <x v="0"/>
          </reference>
        </references>
      </pivotArea>
    </chartFormat>
    <chartFormat chart="6" format="194" series="1">
      <pivotArea type="data" outline="0" fieldPosition="0">
        <references count="1">
          <reference field="4294967294" count="1" selected="0">
            <x v="1"/>
          </reference>
        </references>
      </pivotArea>
    </chartFormat>
    <chartFormat chart="6" format="195" series="1">
      <pivotArea type="data" outline="0" fieldPosition="0">
        <references count="2">
          <reference field="4294967294" count="1" selected="0">
            <x v="0"/>
          </reference>
          <reference field="4" count="1" selected="0">
            <x v="2"/>
          </reference>
        </references>
      </pivotArea>
    </chartFormat>
    <chartFormat chart="6" format="196" series="1">
      <pivotArea type="data" outline="0" fieldPosition="0">
        <references count="2">
          <reference field="4294967294" count="1" selected="0">
            <x v="0"/>
          </reference>
          <reference field="4" count="1" selected="0">
            <x v="3"/>
          </reference>
        </references>
      </pivotArea>
    </chartFormat>
    <chartFormat chart="6" format="197" series="1">
      <pivotArea type="data" outline="0" fieldPosition="0">
        <references count="2">
          <reference field="4294967294" count="1" selected="0">
            <x v="0"/>
          </reference>
          <reference field="4" count="1" selected="0">
            <x v="4"/>
          </reference>
        </references>
      </pivotArea>
    </chartFormat>
    <chartFormat chart="6" format="198" series="1">
      <pivotArea type="data" outline="0" fieldPosition="0">
        <references count="2">
          <reference field="4294967294" count="1" selected="0">
            <x v="0"/>
          </reference>
          <reference field="4" count="1" selected="0">
            <x v="5"/>
          </reference>
        </references>
      </pivotArea>
    </chartFormat>
    <chartFormat chart="6" format="199" series="1">
      <pivotArea type="data" outline="0" fieldPosition="0">
        <references count="2">
          <reference field="4294967294" count="1" selected="0">
            <x v="0"/>
          </reference>
          <reference field="4" count="1" selected="0">
            <x v="6"/>
          </reference>
        </references>
      </pivotArea>
    </chartFormat>
    <chartFormat chart="6" format="200" series="1">
      <pivotArea type="data" outline="0" fieldPosition="0">
        <references count="2">
          <reference field="4294967294" count="1" selected="0">
            <x v="0"/>
          </reference>
          <reference field="4" count="1" selected="0">
            <x v="7"/>
          </reference>
        </references>
      </pivotArea>
    </chartFormat>
    <chartFormat chart="6" format="201" series="1">
      <pivotArea type="data" outline="0" fieldPosition="0">
        <references count="2">
          <reference field="4294967294" count="1" selected="0">
            <x v="1"/>
          </reference>
          <reference field="4" count="1" selected="0">
            <x v="0"/>
          </reference>
        </references>
      </pivotArea>
    </chartFormat>
    <chartFormat chart="6" format="202" series="1">
      <pivotArea type="data" outline="0" fieldPosition="0">
        <references count="2">
          <reference field="4294967294" count="1" selected="0">
            <x v="1"/>
          </reference>
          <reference field="4" count="1" selected="0">
            <x v="1"/>
          </reference>
        </references>
      </pivotArea>
    </chartFormat>
    <chartFormat chart="6" format="203" series="1">
      <pivotArea type="data" outline="0" fieldPosition="0">
        <references count="2">
          <reference field="4294967294" count="1" selected="0">
            <x v="1"/>
          </reference>
          <reference field="4" count="1" selected="0">
            <x v="2"/>
          </reference>
        </references>
      </pivotArea>
    </chartFormat>
    <chartFormat chart="6" format="204" series="1">
      <pivotArea type="data" outline="0" fieldPosition="0">
        <references count="2">
          <reference field="4294967294" count="1" selected="0">
            <x v="1"/>
          </reference>
          <reference field="4" count="1" selected="0">
            <x v="3"/>
          </reference>
        </references>
      </pivotArea>
    </chartFormat>
    <chartFormat chart="6" format="205" series="1">
      <pivotArea type="data" outline="0" fieldPosition="0">
        <references count="2">
          <reference field="4294967294" count="1" selected="0">
            <x v="1"/>
          </reference>
          <reference field="4" count="1" selected="0">
            <x v="4"/>
          </reference>
        </references>
      </pivotArea>
    </chartFormat>
    <chartFormat chart="6" format="206" series="1">
      <pivotArea type="data" outline="0" fieldPosition="0">
        <references count="2">
          <reference field="4294967294" count="1" selected="0">
            <x v="1"/>
          </reference>
          <reference field="4" count="1" selected="0">
            <x v="5"/>
          </reference>
        </references>
      </pivotArea>
    </chartFormat>
    <chartFormat chart="6" format="207" series="1">
      <pivotArea type="data" outline="0" fieldPosition="0">
        <references count="2">
          <reference field="4294967294" count="1" selected="0">
            <x v="1"/>
          </reference>
          <reference field="4" count="1" selected="0">
            <x v="6"/>
          </reference>
        </references>
      </pivotArea>
    </chartFormat>
    <chartFormat chart="6" format="208" series="1">
      <pivotArea type="data" outline="0" fieldPosition="0">
        <references count="2">
          <reference field="4294967294" count="1" selected="0">
            <x v="1"/>
          </reference>
          <reference field="4"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C692F17-4F9A-4972-99A7-00F92724184D}" name="PivotTable5"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7">
  <location ref="A73:M76" firstHeaderRow="1" firstDataRow="3" firstDataCol="1" rowPageCount="1" colPageCount="1"/>
  <pivotFields count="12">
    <pivotField axis="axisPage" showAll="0" defaultSubtotal="0">
      <items count="5">
        <item x="4"/>
        <item x="3"/>
        <item x="0"/>
        <item x="1"/>
        <item x="2"/>
      </items>
    </pivotField>
    <pivotField showAll="0" defaultSubtotal="0">
      <items count="10">
        <item x="0"/>
        <item x="9"/>
        <item x="1"/>
        <item x="2"/>
        <item x="3"/>
        <item x="4"/>
        <item x="5"/>
        <item x="6"/>
        <item x="7"/>
        <item x="8"/>
      </items>
    </pivotField>
    <pivotField axis="axisRow" showAll="0" defaultSubtotal="0">
      <items count="5">
        <item x="0"/>
        <item h="1" x="4"/>
        <item h="1" x="2"/>
        <item h="1" x="1"/>
        <item h="1" x="3"/>
      </items>
    </pivotField>
    <pivotField numFmtId="14" showAll="0" defaultSubtotal="0"/>
    <pivotField axis="axisCol" showAll="0" defaultSubtotal="0">
      <items count="8">
        <item x="7"/>
        <item x="4"/>
        <item x="0"/>
        <item x="1"/>
        <item x="5"/>
        <item x="6"/>
        <item x="3"/>
        <item x="2"/>
      </items>
    </pivotField>
    <pivotField numFmtId="14" showAll="0" defaultSubtotal="0">
      <items count="15">
        <item x="10"/>
        <item x="4"/>
        <item x="0"/>
        <item x="1"/>
        <item x="8"/>
        <item x="5"/>
        <item x="6"/>
        <item x="2"/>
        <item x="11"/>
        <item x="3"/>
        <item x="7"/>
        <item x="9"/>
        <item x="14"/>
        <item x="12"/>
        <item x="13"/>
      </items>
    </pivotField>
    <pivotField numFmtId="3" showAll="0" defaultSubtotal="0">
      <items count="8">
        <item x="4"/>
        <item x="3"/>
        <item x="0"/>
        <item x="1"/>
        <item x="2"/>
        <item x="6"/>
        <item x="5"/>
        <item x="7"/>
      </items>
    </pivotField>
    <pivotField numFmtId="9" showAll="0" defaultSubtotal="0">
      <items count="19">
        <item x="4"/>
        <item x="6"/>
        <item x="14"/>
        <item x="3"/>
        <item x="11"/>
        <item x="16"/>
        <item x="2"/>
        <item x="17"/>
        <item x="0"/>
        <item x="5"/>
        <item x="8"/>
        <item x="1"/>
        <item x="18"/>
        <item x="15"/>
        <item x="12"/>
        <item x="10"/>
        <item x="9"/>
        <item x="13"/>
        <item x="7"/>
      </items>
    </pivotField>
    <pivotField dataField="1" numFmtId="3" showAll="0" defaultSubtotal="0">
      <items count="40">
        <item x="37"/>
        <item x="17"/>
        <item x="19"/>
        <item x="15"/>
        <item x="2"/>
        <item x="32"/>
        <item x="27"/>
        <item x="16"/>
        <item x="6"/>
        <item x="5"/>
        <item x="0"/>
        <item x="11"/>
        <item x="26"/>
        <item x="10"/>
        <item x="28"/>
        <item x="24"/>
        <item x="36"/>
        <item x="1"/>
        <item x="9"/>
        <item x="4"/>
        <item x="33"/>
        <item x="8"/>
        <item x="7"/>
        <item x="30"/>
        <item x="34"/>
        <item x="18"/>
        <item x="39"/>
        <item x="21"/>
        <item x="3"/>
        <item x="25"/>
        <item x="38"/>
        <item x="35"/>
        <item x="22"/>
        <item x="20"/>
        <item x="14"/>
        <item x="29"/>
        <item x="23"/>
        <item x="13"/>
        <item x="12"/>
        <item x="31"/>
      </items>
    </pivotField>
    <pivotField dataField="1" numFmtId="3" showAll="0" defaultSubtotal="0">
      <items count="37">
        <item x="5"/>
        <item x="35"/>
        <item x="16"/>
        <item x="2"/>
        <item x="30"/>
        <item x="14"/>
        <item x="25"/>
        <item x="11"/>
        <item x="18"/>
        <item x="8"/>
        <item x="6"/>
        <item x="0"/>
        <item x="4"/>
        <item x="23"/>
        <item x="15"/>
        <item x="34"/>
        <item x="9"/>
        <item x="1"/>
        <item x="7"/>
        <item x="26"/>
        <item x="31"/>
        <item x="3"/>
        <item x="36"/>
        <item x="10"/>
        <item x="17"/>
        <item x="22"/>
        <item x="21"/>
        <item x="27"/>
        <item x="28"/>
        <item x="13"/>
        <item x="12"/>
        <item x="32"/>
        <item x="19"/>
        <item x="29"/>
        <item x="20"/>
        <item x="24"/>
        <item x="33"/>
      </items>
    </pivotField>
    <pivotField showAll="0" defaultSubtotal="0">
      <items count="3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s>
    </pivotField>
    <pivotField showAll="0" defaultSubtotal="0">
      <items count="14">
        <item x="0"/>
        <item x="1"/>
        <item x="2"/>
        <item x="3"/>
        <item x="4"/>
        <item x="5"/>
        <item x="6"/>
        <item x="7"/>
        <item x="8"/>
        <item x="9"/>
        <item x="10"/>
        <item x="11"/>
        <item x="12"/>
        <item x="13"/>
      </items>
    </pivotField>
  </pivotFields>
  <rowFields count="1">
    <field x="2"/>
  </rowFields>
  <rowItems count="1">
    <i>
      <x/>
    </i>
  </rowItems>
  <colFields count="2">
    <field x="-2"/>
    <field x="4"/>
  </colFields>
  <colItems count="12">
    <i>
      <x/>
      <x/>
    </i>
    <i r="1">
      <x v="2"/>
    </i>
    <i r="1">
      <x v="3"/>
    </i>
    <i r="1">
      <x v="4"/>
    </i>
    <i r="1">
      <x v="6"/>
    </i>
    <i r="1">
      <x v="7"/>
    </i>
    <i i="1">
      <x v="1"/>
      <x/>
    </i>
    <i r="1" i="1">
      <x v="2"/>
    </i>
    <i r="1" i="1">
      <x v="3"/>
    </i>
    <i r="1" i="1">
      <x v="4"/>
    </i>
    <i r="1" i="1">
      <x v="6"/>
    </i>
    <i r="1" i="1">
      <x v="7"/>
    </i>
  </colItems>
  <pageFields count="1">
    <pageField fld="0" hier="-1"/>
  </pageFields>
  <dataFields count="2">
    <dataField name="Sum of Budget" fld="8" baseField="0" baseItem="0"/>
    <dataField name="Sum of Actual" fld="9" baseField="0" baseItem="0"/>
  </dataFields>
  <chartFormats count="21">
    <chartFormat chart="6" format="26" series="1">
      <pivotArea type="data" outline="0" fieldPosition="0">
        <references count="1">
          <reference field="2" count="1" selected="0">
            <x v="0"/>
          </reference>
        </references>
      </pivotArea>
    </chartFormat>
    <chartFormat chart="6" format="27" series="1">
      <pivotArea type="data" outline="0" fieldPosition="0">
        <references count="1">
          <reference field="2" count="1" selected="0">
            <x v="1"/>
          </reference>
        </references>
      </pivotArea>
    </chartFormat>
    <chartFormat chart="6" format="28" series="1">
      <pivotArea type="data" outline="0" fieldPosition="0">
        <references count="1">
          <reference field="2" count="1" selected="0">
            <x v="2"/>
          </reference>
        </references>
      </pivotArea>
    </chartFormat>
    <chartFormat chart="6" format="29" series="1">
      <pivotArea type="data" outline="0" fieldPosition="0">
        <references count="1">
          <reference field="2" count="1" selected="0">
            <x v="3"/>
          </reference>
        </references>
      </pivotArea>
    </chartFormat>
    <chartFormat chart="6" format="30" series="1">
      <pivotArea type="data" outline="0" fieldPosition="0">
        <references count="1">
          <reference field="2" count="1" selected="0">
            <x v="4"/>
          </reference>
        </references>
      </pivotArea>
    </chartFormat>
    <chartFormat chart="6" format="193" series="1">
      <pivotArea type="data" outline="0" fieldPosition="0">
        <references count="1">
          <reference field="4294967294" count="1" selected="0">
            <x v="0"/>
          </reference>
        </references>
      </pivotArea>
    </chartFormat>
    <chartFormat chart="6" format="194" series="1">
      <pivotArea type="data" outline="0" fieldPosition="0">
        <references count="1">
          <reference field="4294967294" count="1" selected="0">
            <x v="1"/>
          </reference>
        </references>
      </pivotArea>
    </chartFormat>
    <chartFormat chart="6" format="195" series="1">
      <pivotArea type="data" outline="0" fieldPosition="0">
        <references count="2">
          <reference field="4294967294" count="1" selected="0">
            <x v="0"/>
          </reference>
          <reference field="4" count="1" selected="0">
            <x v="2"/>
          </reference>
        </references>
      </pivotArea>
    </chartFormat>
    <chartFormat chart="6" format="196" series="1">
      <pivotArea type="data" outline="0" fieldPosition="0">
        <references count="2">
          <reference field="4294967294" count="1" selected="0">
            <x v="0"/>
          </reference>
          <reference field="4" count="1" selected="0">
            <x v="3"/>
          </reference>
        </references>
      </pivotArea>
    </chartFormat>
    <chartFormat chart="6" format="197" series="1">
      <pivotArea type="data" outline="0" fieldPosition="0">
        <references count="2">
          <reference field="4294967294" count="1" selected="0">
            <x v="0"/>
          </reference>
          <reference field="4" count="1" selected="0">
            <x v="4"/>
          </reference>
        </references>
      </pivotArea>
    </chartFormat>
    <chartFormat chart="6" format="198" series="1">
      <pivotArea type="data" outline="0" fieldPosition="0">
        <references count="2">
          <reference field="4294967294" count="1" selected="0">
            <x v="0"/>
          </reference>
          <reference field="4" count="1" selected="0">
            <x v="5"/>
          </reference>
        </references>
      </pivotArea>
    </chartFormat>
    <chartFormat chart="6" format="199" series="1">
      <pivotArea type="data" outline="0" fieldPosition="0">
        <references count="2">
          <reference field="4294967294" count="1" selected="0">
            <x v="0"/>
          </reference>
          <reference field="4" count="1" selected="0">
            <x v="6"/>
          </reference>
        </references>
      </pivotArea>
    </chartFormat>
    <chartFormat chart="6" format="200" series="1">
      <pivotArea type="data" outline="0" fieldPosition="0">
        <references count="2">
          <reference field="4294967294" count="1" selected="0">
            <x v="0"/>
          </reference>
          <reference field="4" count="1" selected="0">
            <x v="7"/>
          </reference>
        </references>
      </pivotArea>
    </chartFormat>
    <chartFormat chart="6" format="201" series="1">
      <pivotArea type="data" outline="0" fieldPosition="0">
        <references count="2">
          <reference field="4294967294" count="1" selected="0">
            <x v="1"/>
          </reference>
          <reference field="4" count="1" selected="0">
            <x v="0"/>
          </reference>
        </references>
      </pivotArea>
    </chartFormat>
    <chartFormat chart="6" format="202" series="1">
      <pivotArea type="data" outline="0" fieldPosition="0">
        <references count="2">
          <reference field="4294967294" count="1" selected="0">
            <x v="1"/>
          </reference>
          <reference field="4" count="1" selected="0">
            <x v="1"/>
          </reference>
        </references>
      </pivotArea>
    </chartFormat>
    <chartFormat chart="6" format="203" series="1">
      <pivotArea type="data" outline="0" fieldPosition="0">
        <references count="2">
          <reference field="4294967294" count="1" selected="0">
            <x v="1"/>
          </reference>
          <reference field="4" count="1" selected="0">
            <x v="2"/>
          </reference>
        </references>
      </pivotArea>
    </chartFormat>
    <chartFormat chart="6" format="204" series="1">
      <pivotArea type="data" outline="0" fieldPosition="0">
        <references count="2">
          <reference field="4294967294" count="1" selected="0">
            <x v="1"/>
          </reference>
          <reference field="4" count="1" selected="0">
            <x v="3"/>
          </reference>
        </references>
      </pivotArea>
    </chartFormat>
    <chartFormat chart="6" format="205" series="1">
      <pivotArea type="data" outline="0" fieldPosition="0">
        <references count="2">
          <reference field="4294967294" count="1" selected="0">
            <x v="1"/>
          </reference>
          <reference field="4" count="1" selected="0">
            <x v="4"/>
          </reference>
        </references>
      </pivotArea>
    </chartFormat>
    <chartFormat chart="6" format="206" series="1">
      <pivotArea type="data" outline="0" fieldPosition="0">
        <references count="2">
          <reference field="4294967294" count="1" selected="0">
            <x v="1"/>
          </reference>
          <reference field="4" count="1" selected="0">
            <x v="5"/>
          </reference>
        </references>
      </pivotArea>
    </chartFormat>
    <chartFormat chart="6" format="207" series="1">
      <pivotArea type="data" outline="0" fieldPosition="0">
        <references count="2">
          <reference field="4294967294" count="1" selected="0">
            <x v="1"/>
          </reference>
          <reference field="4" count="1" selected="0">
            <x v="6"/>
          </reference>
        </references>
      </pivotArea>
    </chartFormat>
    <chartFormat chart="6" format="208" series="1">
      <pivotArea type="data" outline="0" fieldPosition="0">
        <references count="2">
          <reference field="4294967294" count="1" selected="0">
            <x v="1"/>
          </reference>
          <reference field="4"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B771C32-7BB4-4669-A114-35B4D962C4DC}"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3:B9" firstHeaderRow="1" firstDataRow="1" firstDataCol="1"/>
  <pivotFields count="12">
    <pivotField axis="axisRow" showAll="0">
      <items count="6">
        <item x="4"/>
        <item x="3"/>
        <item x="0"/>
        <item x="1"/>
        <item x="2"/>
        <item t="default"/>
      </items>
    </pivotField>
    <pivotField showAll="0">
      <items count="11">
        <item x="0"/>
        <item x="9"/>
        <item x="1"/>
        <item x="2"/>
        <item x="3"/>
        <item x="4"/>
        <item x="5"/>
        <item x="6"/>
        <item x="7"/>
        <item x="8"/>
        <item t="default"/>
      </items>
    </pivotField>
    <pivotField showAll="0">
      <items count="6">
        <item x="0"/>
        <item h="1" x="4"/>
        <item h="1" x="2"/>
        <item h="1" x="1"/>
        <item h="1" x="3"/>
        <item t="default"/>
      </items>
    </pivotField>
    <pivotField numFmtId="14" showAll="0"/>
    <pivotField dataField="1" showAll="0">
      <items count="9">
        <item x="7"/>
        <item x="4"/>
        <item x="0"/>
        <item x="1"/>
        <item x="5"/>
        <item x="6"/>
        <item x="3"/>
        <item x="2"/>
        <item t="default"/>
      </items>
    </pivotField>
    <pivotField numFmtId="14" showAll="0">
      <items count="16">
        <item x="10"/>
        <item x="4"/>
        <item x="0"/>
        <item x="1"/>
        <item x="8"/>
        <item x="5"/>
        <item x="6"/>
        <item x="2"/>
        <item x="11"/>
        <item x="3"/>
        <item x="7"/>
        <item x="9"/>
        <item x="14"/>
        <item x="12"/>
        <item x="13"/>
        <item t="default"/>
      </items>
    </pivotField>
    <pivotField numFmtId="3" showAll="0">
      <items count="9">
        <item x="4"/>
        <item x="3"/>
        <item x="0"/>
        <item x="1"/>
        <item x="2"/>
        <item x="6"/>
        <item x="5"/>
        <item x="7"/>
        <item t="default"/>
      </items>
    </pivotField>
    <pivotField numFmtId="9" showAll="0">
      <items count="20">
        <item x="4"/>
        <item x="6"/>
        <item x="14"/>
        <item x="3"/>
        <item x="11"/>
        <item x="16"/>
        <item x="2"/>
        <item x="17"/>
        <item x="0"/>
        <item x="5"/>
        <item x="8"/>
        <item x="1"/>
        <item x="18"/>
        <item x="15"/>
        <item x="12"/>
        <item x="10"/>
        <item x="9"/>
        <item x="13"/>
        <item x="7"/>
        <item t="default"/>
      </items>
    </pivotField>
    <pivotField numFmtId="3" showAll="0">
      <items count="41">
        <item x="37"/>
        <item x="17"/>
        <item x="19"/>
        <item x="15"/>
        <item x="2"/>
        <item x="32"/>
        <item x="27"/>
        <item x="16"/>
        <item x="6"/>
        <item x="5"/>
        <item x="0"/>
        <item x="11"/>
        <item x="26"/>
        <item x="10"/>
        <item x="28"/>
        <item x="24"/>
        <item x="36"/>
        <item x="1"/>
        <item x="9"/>
        <item x="4"/>
        <item x="33"/>
        <item x="8"/>
        <item x="7"/>
        <item x="30"/>
        <item x="34"/>
        <item x="18"/>
        <item x="39"/>
        <item x="21"/>
        <item x="3"/>
        <item x="25"/>
        <item x="38"/>
        <item x="35"/>
        <item x="22"/>
        <item x="20"/>
        <item x="14"/>
        <item x="29"/>
        <item x="23"/>
        <item x="13"/>
        <item x="12"/>
        <item x="31"/>
        <item t="default"/>
      </items>
    </pivotField>
    <pivotField numFmtId="3" showAll="0">
      <items count="38">
        <item x="5"/>
        <item x="35"/>
        <item x="16"/>
        <item x="2"/>
        <item x="30"/>
        <item x="14"/>
        <item x="25"/>
        <item x="11"/>
        <item x="18"/>
        <item x="8"/>
        <item x="6"/>
        <item x="0"/>
        <item x="4"/>
        <item x="23"/>
        <item x="15"/>
        <item x="34"/>
        <item x="9"/>
        <item x="1"/>
        <item x="7"/>
        <item x="26"/>
        <item x="31"/>
        <item x="3"/>
        <item x="36"/>
        <item x="10"/>
        <item x="17"/>
        <item x="22"/>
        <item x="21"/>
        <item x="27"/>
        <item x="28"/>
        <item x="13"/>
        <item x="12"/>
        <item x="32"/>
        <item x="19"/>
        <item x="29"/>
        <item x="20"/>
        <item x="24"/>
        <item x="33"/>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0"/>
  </rowFields>
  <rowItems count="6">
    <i>
      <x/>
    </i>
    <i>
      <x v="1"/>
    </i>
    <i>
      <x v="2"/>
    </i>
    <i>
      <x v="3"/>
    </i>
    <i>
      <x v="4"/>
    </i>
    <i t="grand">
      <x/>
    </i>
  </rowItems>
  <colItems count="1">
    <i/>
  </colItems>
  <dataFields count="1">
    <dataField name="Sum of Duration" fld="4" baseField="0" baseItem="0"/>
  </dataFields>
  <chartFormats count="7">
    <chartFormat chart="12" format="7" series="1">
      <pivotArea type="data" outline="0" fieldPosition="0">
        <references count="1">
          <reference field="4294967294" count="1" selected="0">
            <x v="0"/>
          </reference>
        </references>
      </pivotArea>
    </chartFormat>
    <chartFormat chart="12" format="8">
      <pivotArea type="data" outline="0" fieldPosition="0">
        <references count="2">
          <reference field="4294967294" count="1" selected="0">
            <x v="0"/>
          </reference>
          <reference field="0" count="1" selected="0">
            <x v="0"/>
          </reference>
        </references>
      </pivotArea>
    </chartFormat>
    <chartFormat chart="12" format="9">
      <pivotArea type="data" outline="0" fieldPosition="0">
        <references count="2">
          <reference field="4294967294" count="1" selected="0">
            <x v="0"/>
          </reference>
          <reference field="0" count="1" selected="0">
            <x v="1"/>
          </reference>
        </references>
      </pivotArea>
    </chartFormat>
    <chartFormat chart="12" format="10">
      <pivotArea type="data" outline="0" fieldPosition="0">
        <references count="2">
          <reference field="4294967294" count="1" selected="0">
            <x v="0"/>
          </reference>
          <reference field="0" count="1" selected="0">
            <x v="2"/>
          </reference>
        </references>
      </pivotArea>
    </chartFormat>
    <chartFormat chart="12" format="11">
      <pivotArea type="data" outline="0" fieldPosition="0">
        <references count="2">
          <reference field="4294967294" count="1" selected="0">
            <x v="0"/>
          </reference>
          <reference field="0" count="1" selected="0">
            <x v="3"/>
          </reference>
        </references>
      </pivotArea>
    </chartFormat>
    <chartFormat chart="12" format="12">
      <pivotArea type="data" outline="0" fieldPosition="0">
        <references count="2">
          <reference field="4294967294" count="1" selected="0">
            <x v="0"/>
          </reference>
          <reference field="0" count="1" selected="0">
            <x v="4"/>
          </reference>
        </references>
      </pivotArea>
    </chartFormat>
    <chartFormat chart="6"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EE09663A-AE6B-4D3A-B234-2DDA8BFCAC17}"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G14" firstHeaderRow="1" firstDataRow="2" firstDataCol="1"/>
  <pivotFields count="12">
    <pivotField axis="axisCol" showAll="0">
      <items count="6">
        <item x="4"/>
        <item x="3"/>
        <item x="0"/>
        <item x="1"/>
        <item x="2"/>
        <item t="default"/>
      </items>
    </pivotField>
    <pivotField showAll="0">
      <items count="11">
        <item x="0"/>
        <item x="9"/>
        <item x="1"/>
        <item x="2"/>
        <item x="3"/>
        <item x="4"/>
        <item x="5"/>
        <item x="6"/>
        <item x="7"/>
        <item x="8"/>
        <item t="default"/>
      </items>
    </pivotField>
    <pivotField axis="axisRow" showAll="0">
      <items count="6">
        <item x="0"/>
        <item h="1" x="4"/>
        <item h="1" x="2"/>
        <item h="1" x="1"/>
        <item h="1" x="3"/>
        <item t="default"/>
      </items>
    </pivotField>
    <pivotField numFmtId="14" showAll="0"/>
    <pivotField showAll="0">
      <items count="9">
        <item x="7"/>
        <item x="4"/>
        <item x="0"/>
        <item x="1"/>
        <item x="5"/>
        <item x="6"/>
        <item x="3"/>
        <item x="2"/>
        <item t="default"/>
      </items>
    </pivotField>
    <pivotField numFmtId="14" showAll="0">
      <items count="16">
        <item x="10"/>
        <item x="4"/>
        <item x="0"/>
        <item x="1"/>
        <item x="8"/>
        <item x="5"/>
        <item x="6"/>
        <item x="2"/>
        <item x="11"/>
        <item x="3"/>
        <item x="7"/>
        <item x="9"/>
        <item x="14"/>
        <item x="12"/>
        <item x="13"/>
        <item t="default"/>
      </items>
    </pivotField>
    <pivotField dataField="1" numFmtId="3" showAll="0">
      <items count="9">
        <item x="4"/>
        <item x="3"/>
        <item x="0"/>
        <item x="1"/>
        <item x="2"/>
        <item x="6"/>
        <item x="5"/>
        <item x="7"/>
        <item t="default"/>
      </items>
    </pivotField>
    <pivotField numFmtId="9" showAll="0">
      <items count="20">
        <item x="4"/>
        <item x="6"/>
        <item x="14"/>
        <item x="3"/>
        <item x="11"/>
        <item x="16"/>
        <item x="2"/>
        <item x="17"/>
        <item x="0"/>
        <item x="5"/>
        <item x="8"/>
        <item x="1"/>
        <item x="18"/>
        <item x="15"/>
        <item x="12"/>
        <item x="10"/>
        <item x="9"/>
        <item x="13"/>
        <item x="7"/>
        <item t="default"/>
      </items>
    </pivotField>
    <pivotField axis="axisRow" numFmtId="3" showAll="0">
      <items count="41">
        <item x="37"/>
        <item x="17"/>
        <item x="19"/>
        <item x="15"/>
        <item x="2"/>
        <item x="32"/>
        <item x="27"/>
        <item x="16"/>
        <item x="6"/>
        <item x="5"/>
        <item x="0"/>
        <item x="11"/>
        <item x="26"/>
        <item x="10"/>
        <item x="28"/>
        <item x="24"/>
        <item x="36"/>
        <item x="1"/>
        <item x="9"/>
        <item x="4"/>
        <item x="33"/>
        <item x="8"/>
        <item x="7"/>
        <item x="30"/>
        <item x="34"/>
        <item x="18"/>
        <item x="39"/>
        <item x="21"/>
        <item x="3"/>
        <item x="25"/>
        <item x="38"/>
        <item x="35"/>
        <item x="22"/>
        <item x="20"/>
        <item x="14"/>
        <item x="29"/>
        <item x="23"/>
        <item x="13"/>
        <item x="12"/>
        <item x="31"/>
        <item t="default"/>
      </items>
    </pivotField>
    <pivotField numFmtId="3" showAll="0">
      <items count="38">
        <item x="5"/>
        <item x="35"/>
        <item x="16"/>
        <item x="2"/>
        <item x="30"/>
        <item x="14"/>
        <item x="25"/>
        <item x="11"/>
        <item x="18"/>
        <item x="8"/>
        <item x="6"/>
        <item x="0"/>
        <item x="4"/>
        <item x="23"/>
        <item x="15"/>
        <item x="34"/>
        <item x="9"/>
        <item x="1"/>
        <item x="7"/>
        <item x="26"/>
        <item x="31"/>
        <item x="3"/>
        <item x="36"/>
        <item x="10"/>
        <item x="17"/>
        <item x="22"/>
        <item x="21"/>
        <item x="27"/>
        <item x="28"/>
        <item x="13"/>
        <item x="12"/>
        <item x="32"/>
        <item x="19"/>
        <item x="29"/>
        <item x="20"/>
        <item x="24"/>
        <item x="33"/>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2">
    <field x="2"/>
    <field x="8"/>
  </rowFields>
  <rowItems count="10">
    <i>
      <x/>
    </i>
    <i r="1">
      <x v="3"/>
    </i>
    <i r="1">
      <x v="9"/>
    </i>
    <i r="1">
      <x v="10"/>
    </i>
    <i r="1">
      <x v="13"/>
    </i>
    <i r="1">
      <x v="23"/>
    </i>
    <i r="1">
      <x v="29"/>
    </i>
    <i r="1">
      <x v="31"/>
    </i>
    <i r="1">
      <x v="33"/>
    </i>
    <i t="grand">
      <x/>
    </i>
  </rowItems>
  <colFields count="1">
    <field x="0"/>
  </colFields>
  <colItems count="6">
    <i>
      <x/>
    </i>
    <i>
      <x v="1"/>
    </i>
    <i>
      <x v="2"/>
    </i>
    <i>
      <x v="3"/>
    </i>
    <i>
      <x v="4"/>
    </i>
    <i t="grand">
      <x/>
    </i>
  </colItems>
  <dataFields count="1">
    <dataField name="Sum of Days completed" fld="6" baseField="0" baseItem="0"/>
  </dataFields>
  <chartFormats count="20">
    <chartFormat chart="5" format="0" series="1">
      <pivotArea type="data" outline="0" fieldPosition="0">
        <references count="2">
          <reference field="4294967294" count="1" selected="0">
            <x v="0"/>
          </reference>
          <reference field="0" count="1" selected="0">
            <x v="0"/>
          </reference>
        </references>
      </pivotArea>
    </chartFormat>
    <chartFormat chart="5" format="1" series="1">
      <pivotArea type="data" outline="0" fieldPosition="0">
        <references count="2">
          <reference field="4294967294" count="1" selected="0">
            <x v="0"/>
          </reference>
          <reference field="0" count="1" selected="0">
            <x v="1"/>
          </reference>
        </references>
      </pivotArea>
    </chartFormat>
    <chartFormat chart="5" format="2" series="1">
      <pivotArea type="data" outline="0" fieldPosition="0">
        <references count="2">
          <reference field="4294967294" count="1" selected="0">
            <x v="0"/>
          </reference>
          <reference field="0" count="1" selected="0">
            <x v="2"/>
          </reference>
        </references>
      </pivotArea>
    </chartFormat>
    <chartFormat chart="5" format="3" series="1">
      <pivotArea type="data" outline="0" fieldPosition="0">
        <references count="2">
          <reference field="4294967294" count="1" selected="0">
            <x v="0"/>
          </reference>
          <reference field="0" count="1" selected="0">
            <x v="3"/>
          </reference>
        </references>
      </pivotArea>
    </chartFormat>
    <chartFormat chart="5" format="4" series="1">
      <pivotArea type="data" outline="0" fieldPosition="0">
        <references count="2">
          <reference field="4294967294" count="1" selected="0">
            <x v="0"/>
          </reference>
          <reference field="0" count="1" selected="0">
            <x v="4"/>
          </reference>
        </references>
      </pivotArea>
    </chartFormat>
    <chartFormat chart="7" format="5" series="1">
      <pivotArea type="data" outline="0" fieldPosition="0">
        <references count="2">
          <reference field="4294967294" count="1" selected="0">
            <x v="0"/>
          </reference>
          <reference field="0" count="1" selected="0">
            <x v="0"/>
          </reference>
        </references>
      </pivotArea>
    </chartFormat>
    <chartFormat chart="7" format="6" series="1">
      <pivotArea type="data" outline="0" fieldPosition="0">
        <references count="2">
          <reference field="4294967294" count="1" selected="0">
            <x v="0"/>
          </reference>
          <reference field="0" count="1" selected="0">
            <x v="1"/>
          </reference>
        </references>
      </pivotArea>
    </chartFormat>
    <chartFormat chart="7" format="7" series="1">
      <pivotArea type="data" outline="0" fieldPosition="0">
        <references count="2">
          <reference field="4294967294" count="1" selected="0">
            <x v="0"/>
          </reference>
          <reference field="0" count="1" selected="0">
            <x v="2"/>
          </reference>
        </references>
      </pivotArea>
    </chartFormat>
    <chartFormat chart="7" format="8" series="1">
      <pivotArea type="data" outline="0" fieldPosition="0">
        <references count="2">
          <reference field="4294967294" count="1" selected="0">
            <x v="0"/>
          </reference>
          <reference field="0" count="1" selected="0">
            <x v="3"/>
          </reference>
        </references>
      </pivotArea>
    </chartFormat>
    <chartFormat chart="7" format="9" series="1">
      <pivotArea type="data" outline="0" fieldPosition="0">
        <references count="2">
          <reference field="4294967294" count="1" selected="0">
            <x v="0"/>
          </reference>
          <reference field="0" count="1" selected="0">
            <x v="4"/>
          </reference>
        </references>
      </pivotArea>
    </chartFormat>
    <chartFormat chart="8" format="10" series="1">
      <pivotArea type="data" outline="0" fieldPosition="0">
        <references count="2">
          <reference field="4294967294" count="1" selected="0">
            <x v="0"/>
          </reference>
          <reference field="0" count="1" selected="0">
            <x v="0"/>
          </reference>
        </references>
      </pivotArea>
    </chartFormat>
    <chartFormat chart="8" format="11" series="1">
      <pivotArea type="data" outline="0" fieldPosition="0">
        <references count="2">
          <reference field="4294967294" count="1" selected="0">
            <x v="0"/>
          </reference>
          <reference field="0" count="1" selected="0">
            <x v="1"/>
          </reference>
        </references>
      </pivotArea>
    </chartFormat>
    <chartFormat chart="8" format="12" series="1">
      <pivotArea type="data" outline="0" fieldPosition="0">
        <references count="2">
          <reference field="4294967294" count="1" selected="0">
            <x v="0"/>
          </reference>
          <reference field="0" count="1" selected="0">
            <x v="2"/>
          </reference>
        </references>
      </pivotArea>
    </chartFormat>
    <chartFormat chart="8" format="13" series="1">
      <pivotArea type="data" outline="0" fieldPosition="0">
        <references count="2">
          <reference field="4294967294" count="1" selected="0">
            <x v="0"/>
          </reference>
          <reference field="0" count="1" selected="0">
            <x v="3"/>
          </reference>
        </references>
      </pivotArea>
    </chartFormat>
    <chartFormat chart="8" format="14" series="1">
      <pivotArea type="data" outline="0" fieldPosition="0">
        <references count="2">
          <reference field="4294967294" count="1" selected="0">
            <x v="0"/>
          </reference>
          <reference field="0" count="1" selected="0">
            <x v="4"/>
          </reference>
        </references>
      </pivotArea>
    </chartFormat>
    <chartFormat chart="9" format="10" series="1">
      <pivotArea type="data" outline="0" fieldPosition="0">
        <references count="2">
          <reference field="4294967294" count="1" selected="0">
            <x v="0"/>
          </reference>
          <reference field="0" count="1" selected="0">
            <x v="0"/>
          </reference>
        </references>
      </pivotArea>
    </chartFormat>
    <chartFormat chart="9" format="11" series="1">
      <pivotArea type="data" outline="0" fieldPosition="0">
        <references count="2">
          <reference field="4294967294" count="1" selected="0">
            <x v="0"/>
          </reference>
          <reference field="0" count="1" selected="0">
            <x v="1"/>
          </reference>
        </references>
      </pivotArea>
    </chartFormat>
    <chartFormat chart="9" format="12" series="1">
      <pivotArea type="data" outline="0" fieldPosition="0">
        <references count="2">
          <reference field="4294967294" count="1" selected="0">
            <x v="0"/>
          </reference>
          <reference field="0" count="1" selected="0">
            <x v="2"/>
          </reference>
        </references>
      </pivotArea>
    </chartFormat>
    <chartFormat chart="9" format="13" series="1">
      <pivotArea type="data" outline="0" fieldPosition="0">
        <references count="2">
          <reference field="4294967294" count="1" selected="0">
            <x v="0"/>
          </reference>
          <reference field="0" count="1" selected="0">
            <x v="3"/>
          </reference>
        </references>
      </pivotArea>
    </chartFormat>
    <chartFormat chart="9" format="14" series="1">
      <pivotArea type="data" outline="0" fieldPosition="0">
        <references count="2">
          <reference field="4294967294" count="1" selected="0">
            <x v="0"/>
          </reference>
          <reference field="0"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DE0169CF-E321-4AFE-B658-2D98D9448FC8}"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B10" firstHeaderRow="1" firstDataRow="1" firstDataCol="1"/>
  <pivotFields count="12">
    <pivotField showAll="0">
      <items count="6">
        <item x="4"/>
        <item x="3"/>
        <item x="0"/>
        <item x="1"/>
        <item x="2"/>
        <item t="default"/>
      </items>
    </pivotField>
    <pivotField showAll="0">
      <items count="11">
        <item x="0"/>
        <item x="9"/>
        <item x="1"/>
        <item x="2"/>
        <item x="3"/>
        <item x="4"/>
        <item x="5"/>
        <item x="6"/>
        <item x="7"/>
        <item x="8"/>
        <item t="default"/>
      </items>
    </pivotField>
    <pivotField axis="axisRow" showAll="0">
      <items count="6">
        <item x="0"/>
        <item h="1" x="4"/>
        <item h="1" x="2"/>
        <item h="1" x="1"/>
        <item h="1" x="3"/>
        <item t="default"/>
      </items>
    </pivotField>
    <pivotField numFmtId="14" showAll="0"/>
    <pivotField showAll="0">
      <items count="9">
        <item x="7"/>
        <item x="4"/>
        <item x="0"/>
        <item x="1"/>
        <item x="5"/>
        <item x="6"/>
        <item x="3"/>
        <item x="2"/>
        <item t="default"/>
      </items>
    </pivotField>
    <pivotField numFmtId="14" showAll="0">
      <items count="16">
        <item x="10"/>
        <item x="4"/>
        <item x="0"/>
        <item x="1"/>
        <item x="8"/>
        <item x="5"/>
        <item x="6"/>
        <item x="2"/>
        <item x="11"/>
        <item x="3"/>
        <item x="7"/>
        <item x="9"/>
        <item x="14"/>
        <item x="12"/>
        <item x="13"/>
        <item t="default"/>
      </items>
    </pivotField>
    <pivotField dataField="1" numFmtId="3" showAll="0">
      <items count="9">
        <item x="4"/>
        <item x="3"/>
        <item x="0"/>
        <item x="1"/>
        <item x="2"/>
        <item x="6"/>
        <item x="5"/>
        <item x="7"/>
        <item t="default"/>
      </items>
    </pivotField>
    <pivotField axis="axisRow" numFmtId="9" showAll="0">
      <items count="20">
        <item x="4"/>
        <item x="6"/>
        <item x="14"/>
        <item x="3"/>
        <item x="11"/>
        <item x="16"/>
        <item x="2"/>
        <item x="17"/>
        <item x="0"/>
        <item x="5"/>
        <item x="8"/>
        <item x="1"/>
        <item x="18"/>
        <item x="15"/>
        <item x="12"/>
        <item x="10"/>
        <item x="9"/>
        <item x="13"/>
        <item x="7"/>
        <item t="default"/>
      </items>
    </pivotField>
    <pivotField numFmtId="3" showAll="0">
      <items count="41">
        <item x="37"/>
        <item x="17"/>
        <item x="19"/>
        <item x="15"/>
        <item x="2"/>
        <item x="32"/>
        <item x="27"/>
        <item x="16"/>
        <item x="6"/>
        <item x="5"/>
        <item x="0"/>
        <item x="11"/>
        <item x="26"/>
        <item x="10"/>
        <item x="28"/>
        <item x="24"/>
        <item x="36"/>
        <item x="1"/>
        <item x="9"/>
        <item x="4"/>
        <item x="33"/>
        <item x="8"/>
        <item x="7"/>
        <item x="30"/>
        <item x="34"/>
        <item x="18"/>
        <item x="39"/>
        <item x="21"/>
        <item x="3"/>
        <item x="25"/>
        <item x="38"/>
        <item x="35"/>
        <item x="22"/>
        <item x="20"/>
        <item x="14"/>
        <item x="29"/>
        <item x="23"/>
        <item x="13"/>
        <item x="12"/>
        <item x="31"/>
        <item t="default"/>
      </items>
    </pivotField>
    <pivotField numFmtId="3" showAll="0">
      <items count="38">
        <item x="5"/>
        <item x="35"/>
        <item x="16"/>
        <item x="2"/>
        <item x="30"/>
        <item x="14"/>
        <item x="25"/>
        <item x="11"/>
        <item x="18"/>
        <item x="8"/>
        <item x="6"/>
        <item x="0"/>
        <item x="4"/>
        <item x="23"/>
        <item x="15"/>
        <item x="34"/>
        <item x="9"/>
        <item x="1"/>
        <item x="7"/>
        <item x="26"/>
        <item x="31"/>
        <item x="3"/>
        <item x="36"/>
        <item x="10"/>
        <item x="17"/>
        <item x="22"/>
        <item x="21"/>
        <item x="27"/>
        <item x="28"/>
        <item x="13"/>
        <item x="12"/>
        <item x="32"/>
        <item x="19"/>
        <item x="29"/>
        <item x="20"/>
        <item x="24"/>
        <item x="33"/>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2">
    <field x="2"/>
    <field x="7"/>
  </rowFields>
  <rowItems count="7">
    <i>
      <x/>
    </i>
    <i r="1">
      <x/>
    </i>
    <i r="1">
      <x v="8"/>
    </i>
    <i r="1">
      <x v="11"/>
    </i>
    <i r="1">
      <x v="17"/>
    </i>
    <i r="1">
      <x v="18"/>
    </i>
    <i t="grand">
      <x/>
    </i>
  </rowItems>
  <colItems count="1">
    <i/>
  </colItems>
  <dataFields count="1">
    <dataField name="Sum of Days completed" fld="6" baseField="0" baseItem="0"/>
  </dataFields>
  <chartFormats count="2">
    <chartFormat chart="4"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ject" xr10:uid="{09223D9E-85BA-47F4-805E-1CA21CD90965}" sourceName="Project">
  <pivotTables>
    <pivotTable tabId="2" name="PivotTable1"/>
    <pivotTable tabId="4" name="PivotTable1"/>
    <pivotTable tabId="3" name="PivotTable1"/>
    <pivotTable tabId="5" name="PivotTable1"/>
    <pivotTable tabId="6" name="PivotTable1"/>
    <pivotTable tabId="6" name="PivotTable2"/>
    <pivotTable tabId="6" name="PivotTable3"/>
    <pivotTable tabId="6" name="PivotTable4"/>
    <pivotTable tabId="6" name="PivotTable5"/>
    <pivotTable tabId="6" name="PivotTable6"/>
  </pivotTables>
  <data>
    <tabular pivotCacheId="2037462235">
      <items count="5">
        <i x="4" s="1"/>
        <i x="3" s="1"/>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ask" xr10:uid="{4292E20E-A9FA-45D6-B318-DB8682609109}" sourceName="Task">
  <pivotTables>
    <pivotTable tabId="2" name="PivotTable1"/>
    <pivotTable tabId="4" name="PivotTable1"/>
    <pivotTable tabId="3" name="PivotTable1"/>
    <pivotTable tabId="5" name="PivotTable1"/>
    <pivotTable tabId="6" name="PivotTable1"/>
    <pivotTable tabId="6" name="PivotTable2"/>
    <pivotTable tabId="6" name="PivotTable3"/>
    <pivotTable tabId="6" name="PivotTable4"/>
    <pivotTable tabId="6" name="PivotTable5"/>
    <pivotTable tabId="6" name="PivotTable6"/>
  </pivotTables>
  <data>
    <tabular pivotCacheId="2037462235">
      <items count="10">
        <i x="0" s="1"/>
        <i x="3" s="1"/>
        <i x="5" s="1"/>
        <i x="9" s="1" nd="1"/>
        <i x="1" s="1" nd="1"/>
        <i x="2" s="1" nd="1"/>
        <i x="4" s="1" nd="1"/>
        <i x="6" s="1" nd="1"/>
        <i x="7" s="1" nd="1"/>
        <i x="8"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nager" xr10:uid="{50D5DC04-5FDB-442A-ABE2-1DD1C424F685}" sourceName="Manager">
  <pivotTables>
    <pivotTable tabId="2" name="PivotTable1"/>
    <pivotTable tabId="4" name="PivotTable1"/>
    <pivotTable tabId="3" name="PivotTable1"/>
    <pivotTable tabId="5" name="PivotTable1"/>
    <pivotTable tabId="6" name="PivotTable1"/>
    <pivotTable tabId="6" name="PivotTable2"/>
    <pivotTable tabId="6" name="PivotTable3"/>
    <pivotTable tabId="6" name="PivotTable4"/>
    <pivotTable tabId="6" name="PivotTable5"/>
    <pivotTable tabId="6" name="PivotTable6"/>
  </pivotTables>
  <data>
    <tabular pivotCacheId="2037462235">
      <items count="5">
        <i x="0" s="1"/>
        <i x="4"/>
        <i x="2"/>
        <i x="1"/>
        <i x="3"/>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gress" xr10:uid="{CB2BC6F4-A2E6-4F79-9DA9-5B70A65A38B0}" sourceName="Progress">
  <pivotTables>
    <pivotTable tabId="2" name="PivotTable1"/>
    <pivotTable tabId="4" name="PivotTable1"/>
    <pivotTable tabId="3" name="PivotTable1"/>
    <pivotTable tabId="5" name="PivotTable1"/>
    <pivotTable tabId="6" name="PivotTable1"/>
    <pivotTable tabId="6" name="PivotTable2"/>
    <pivotTable tabId="6" name="PivotTable3"/>
    <pivotTable tabId="6" name="PivotTable4"/>
    <pivotTable tabId="6" name="PivotTable5"/>
    <pivotTable tabId="6" name="PivotTable6"/>
  </pivotTables>
  <data>
    <tabular pivotCacheId="2037462235">
      <items count="19">
        <i x="4" s="1"/>
        <i x="0" s="1"/>
        <i x="1" s="1"/>
        <i x="13" s="1"/>
        <i x="7" s="1"/>
        <i x="6" s="1" nd="1"/>
        <i x="14" s="1" nd="1"/>
        <i x="3" s="1" nd="1"/>
        <i x="11" s="1" nd="1"/>
        <i x="16" s="1" nd="1"/>
        <i x="2" s="1" nd="1"/>
        <i x="17" s="1" nd="1"/>
        <i x="5" s="1" nd="1"/>
        <i x="8" s="1" nd="1"/>
        <i x="18" s="1" nd="1"/>
        <i x="15" s="1" nd="1"/>
        <i x="12" s="1" nd="1"/>
        <i x="10" s="1" nd="1"/>
        <i x="9" s="1"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udget" xr10:uid="{E3DFDACC-D5ED-4995-904A-31A6886C2938}" sourceName="Budget">
  <pivotTables>
    <pivotTable tabId="2" name="PivotTable1"/>
    <pivotTable tabId="4" name="PivotTable1"/>
    <pivotTable tabId="3" name="PivotTable1"/>
    <pivotTable tabId="5" name="PivotTable1"/>
    <pivotTable tabId="6" name="PivotTable1"/>
    <pivotTable tabId="6" name="PivotTable2"/>
    <pivotTable tabId="6" name="PivotTable3"/>
    <pivotTable tabId="6" name="PivotTable4"/>
    <pivotTable tabId="6" name="PivotTable5"/>
    <pivotTable tabId="6" name="PivotTable6"/>
  </pivotTables>
  <data>
    <tabular pivotCacheId="2037462235">
      <items count="40">
        <i x="15" s="1"/>
        <i x="5" s="1"/>
        <i x="0" s="1"/>
        <i x="10" s="1"/>
        <i x="30" s="1"/>
        <i x="25" s="1"/>
        <i x="35" s="1"/>
        <i x="20" s="1"/>
        <i x="37" s="1" nd="1"/>
        <i x="17" s="1" nd="1"/>
        <i x="19" s="1" nd="1"/>
        <i x="2" s="1" nd="1"/>
        <i x="32" s="1" nd="1"/>
        <i x="27" s="1" nd="1"/>
        <i x="16" s="1" nd="1"/>
        <i x="6" s="1" nd="1"/>
        <i x="11" s="1" nd="1"/>
        <i x="26" s="1" nd="1"/>
        <i x="28" s="1" nd="1"/>
        <i x="24" s="1" nd="1"/>
        <i x="36" s="1" nd="1"/>
        <i x="1" s="1" nd="1"/>
        <i x="9" s="1" nd="1"/>
        <i x="4" s="1" nd="1"/>
        <i x="33" s="1" nd="1"/>
        <i x="8" s="1" nd="1"/>
        <i x="7" s="1" nd="1"/>
        <i x="34" s="1" nd="1"/>
        <i x="18" s="1" nd="1"/>
        <i x="39" s="1" nd="1"/>
        <i x="21" s="1" nd="1"/>
        <i x="3" s="1" nd="1"/>
        <i x="38" s="1" nd="1"/>
        <i x="22" s="1" nd="1"/>
        <i x="14" s="1" nd="1"/>
        <i x="29" s="1" nd="1"/>
        <i x="23" s="1" nd="1"/>
        <i x="13" s="1" nd="1"/>
        <i x="12" s="1" nd="1"/>
        <i x="31" s="1" nd="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tual" xr10:uid="{855B4875-8608-46D5-A79A-E4933EA93E83}" sourceName="Actual">
  <pivotTables>
    <pivotTable tabId="2" name="PivotTable1"/>
    <pivotTable tabId="4" name="PivotTable1"/>
    <pivotTable tabId="3" name="PivotTable1"/>
    <pivotTable tabId="5" name="PivotTable1"/>
    <pivotTable tabId="6" name="PivotTable1"/>
    <pivotTable tabId="6" name="PivotTable2"/>
    <pivotTable tabId="6" name="PivotTable3"/>
    <pivotTable tabId="6" name="PivotTable4"/>
    <pivotTable tabId="6" name="PivotTable5"/>
    <pivotTable tabId="6" name="PivotTable6"/>
  </pivotTables>
  <data>
    <tabular pivotCacheId="2037462235">
      <items count="37">
        <i x="5" s="1"/>
        <i x="14" s="1"/>
        <i x="0" s="1"/>
        <i x="10" s="1"/>
        <i x="28" s="1"/>
        <i x="19" s="1"/>
        <i x="24" s="1"/>
        <i x="33" s="1"/>
        <i x="35" s="1" nd="1"/>
        <i x="16" s="1" nd="1"/>
        <i x="2" s="1" nd="1"/>
        <i x="30" s="1" nd="1"/>
        <i x="25" s="1" nd="1"/>
        <i x="11" s="1" nd="1"/>
        <i x="18" s="1" nd="1"/>
        <i x="8" s="1" nd="1"/>
        <i x="6" s="1" nd="1"/>
        <i x="4" s="1" nd="1"/>
        <i x="23" s="1" nd="1"/>
        <i x="15" s="1" nd="1"/>
        <i x="34" s="1" nd="1"/>
        <i x="9" s="1" nd="1"/>
        <i x="1" s="1" nd="1"/>
        <i x="7" s="1" nd="1"/>
        <i x="26" s="1" nd="1"/>
        <i x="31" s="1" nd="1"/>
        <i x="3" s="1" nd="1"/>
        <i x="36" s="1" nd="1"/>
        <i x="17" s="1" nd="1"/>
        <i x="22" s="1" nd="1"/>
        <i x="21" s="1" nd="1"/>
        <i x="27" s="1" nd="1"/>
        <i x="13" s="1" nd="1"/>
        <i x="12" s="1" nd="1"/>
        <i x="32" s="1" nd="1"/>
        <i x="29" s="1" nd="1"/>
        <i x="20"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ject" xr10:uid="{49610B68-DAF5-44F5-90B3-C9B8FC2DDC5F}" cache="Slicer_Project" caption="Project" rowHeight="241300"/>
  <slicer name="Task" xr10:uid="{3333E72F-F113-4E78-AE77-A4DD7F9F2888}" cache="Slicer_Task" caption="Task" rowHeight="241300"/>
  <slicer name="Manager" xr10:uid="{F3C85BED-8AC5-46DC-AB78-75EB380513B6}" cache="Slicer_Manager" caption="Manager" rowHeight="241300"/>
  <slicer name="Progress" xr10:uid="{362DC4A8-8BD5-46BC-8F26-FAA063D56351}" cache="Slicer_Progress" caption="Progress" rowHeight="241300"/>
  <slicer name="Budget" xr10:uid="{C521429C-139D-497B-9040-749A65C2CDBF}" cache="Slicer_Budget" caption="Budget" rowHeight="241300"/>
  <slicer name="Actual" xr10:uid="{2D84A49F-3123-4760-B3FC-0BF634EB4AF0}" cache="Slicer_Actual" caption="Actual"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97D5C7E-7002-4649-9181-5A180A927CE2}" name="Table2" displayName="Table2" ref="S1:U7" totalsRowShown="0">
  <autoFilter ref="S1:U7" xr:uid="{197D5C7E-7002-4649-9181-5A180A927CE2}"/>
  <tableColumns count="3">
    <tableColumn id="1" xr3:uid="{7082F678-E982-4A00-90CB-2C1DC37DAE44}" name="Column1" dataDxfId="6"/>
    <tableColumn id="2" xr3:uid="{6980971F-0685-4CF1-8FEB-30682AE8462F}" name="Column2"/>
    <tableColumn id="3" xr3:uid="{D93C3003-BB63-4469-9B69-3F936BF64117}" name="Column3"/>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J41" totalsRowShown="0">
  <autoFilter ref="A1:J41" xr:uid="{00000000-0009-0000-0100-000001000000}"/>
  <tableColumns count="10">
    <tableColumn id="1" xr3:uid="{00000000-0010-0000-0000-000001000000}" name="Project"/>
    <tableColumn id="2" xr3:uid="{00000000-0010-0000-0000-000002000000}" name="Task"/>
    <tableColumn id="3" xr3:uid="{00000000-0010-0000-0000-000003000000}" name="Manager"/>
    <tableColumn id="4" xr3:uid="{00000000-0010-0000-0000-000004000000}" name="Start Date" dataDxfId="5"/>
    <tableColumn id="5" xr3:uid="{00000000-0010-0000-0000-000005000000}" name="Duration"/>
    <tableColumn id="9" xr3:uid="{00000000-0010-0000-0000-000009000000}" name="End Date" dataDxfId="4">
      <calculatedColumnFormula>WORKDAY.INTL(Table1[[#This Row],[Start Date]]-1,Table1[[#This Row],[Duration]],1)</calculatedColumnFormula>
    </tableColumn>
    <tableColumn id="10" xr3:uid="{00000000-0010-0000-0000-00000A000000}" name="Days completed" dataDxfId="3"/>
    <tableColumn id="6" xr3:uid="{00000000-0010-0000-0000-000006000000}" name="Progress" dataDxfId="2" dataCellStyle="Percent">
      <calculatedColumnFormula>Table1[[#This Row],[Days completed]]/Table1[[#This Row],[Duration]]</calculatedColumnFormula>
    </tableColumn>
    <tableColumn id="7" xr3:uid="{00000000-0010-0000-0000-000007000000}" name="Budget" dataDxfId="1"/>
    <tableColumn id="8" xr3:uid="{00000000-0010-0000-0000-000008000000}" name="Actual" dataDxfId="0"/>
  </tableColumns>
  <tableStyleInfo name="TableStyleMedium3" showFirstColumn="0" showLastColumn="0" showRowStripes="1" showColumnStripes="0"/>
</table>
</file>

<file path=xl/theme/theme1.xml><?xml version="1.0" encoding="utf-8"?>
<a:theme xmlns:a="http://schemas.openxmlformats.org/drawingml/2006/main" name="Office Theme">
  <a:themeElements>
    <a:clrScheme name="Project Management">
      <a:dk1>
        <a:sysClr val="windowText" lastClr="000000"/>
      </a:dk1>
      <a:lt1>
        <a:sysClr val="window" lastClr="FFFFFF"/>
      </a:lt1>
      <a:dk2>
        <a:srgbClr val="335B74"/>
      </a:dk2>
      <a:lt2>
        <a:srgbClr val="DFE3E5"/>
      </a:lt2>
      <a:accent1>
        <a:srgbClr val="FF7C80"/>
      </a:accent1>
      <a:accent2>
        <a:srgbClr val="83B6B4"/>
      </a:accent2>
      <a:accent3>
        <a:srgbClr val="27CED7"/>
      </a:accent3>
      <a:accent4>
        <a:srgbClr val="42BA97"/>
      </a:accent4>
      <a:accent5>
        <a:srgbClr val="3E8853"/>
      </a:accent5>
      <a:accent6>
        <a:srgbClr val="2683C6"/>
      </a:accent6>
      <a:hlink>
        <a:srgbClr val="6EAC1C"/>
      </a:hlink>
      <a:folHlink>
        <a:srgbClr val="B26B0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7.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8.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9.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10.xml"/></Relationships>
</file>

<file path=xl/worksheets/_rels/sheet7.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B736DE-A078-4784-BD4F-5E5F73274E16}">
  <dimension ref="S1:U7"/>
  <sheetViews>
    <sheetView showGridLines="0" tabSelected="1" workbookViewId="0">
      <selection activeCell="V13" sqref="V13"/>
    </sheetView>
  </sheetViews>
  <sheetFormatPr defaultRowHeight="15" x14ac:dyDescent="0.25"/>
  <cols>
    <col min="19" max="21" width="11.7109375" customWidth="1"/>
  </cols>
  <sheetData>
    <row r="1" spans="19:21" x14ac:dyDescent="0.25">
      <c r="S1" t="s">
        <v>40</v>
      </c>
      <c r="T1" t="s">
        <v>41</v>
      </c>
      <c r="U1" t="s">
        <v>42</v>
      </c>
    </row>
    <row r="2" spans="19:21" x14ac:dyDescent="0.25">
      <c r="S2" t="s">
        <v>38</v>
      </c>
      <c r="U2" t="s">
        <v>39</v>
      </c>
    </row>
    <row r="3" spans="19:21" x14ac:dyDescent="0.25">
      <c r="S3" s="6" t="s">
        <v>26</v>
      </c>
    </row>
    <row r="4" spans="19:21" x14ac:dyDescent="0.25">
      <c r="S4" s="6" t="s">
        <v>21</v>
      </c>
    </row>
    <row r="5" spans="19:21" x14ac:dyDescent="0.25">
      <c r="S5" s="6" t="s">
        <v>28</v>
      </c>
    </row>
    <row r="6" spans="19:21" x14ac:dyDescent="0.25">
      <c r="S6" s="6" t="s">
        <v>20</v>
      </c>
    </row>
    <row r="7" spans="19:21" x14ac:dyDescent="0.25">
      <c r="S7" s="6" t="s">
        <v>27</v>
      </c>
    </row>
  </sheetData>
  <pageMargins left="0.7" right="0.7" top="0.75" bottom="0.75" header="0.3" footer="0.3"/>
  <drawing r:id="rId1"/>
  <tableParts count="1">
    <tablePart r:id="rId2"/>
  </tableParts>
  <extLst>
    <ext xmlns:x14="http://schemas.microsoft.com/office/spreadsheetml/2009/9/main" uri="{05C60535-1F16-4fd2-B633-F4F36F0B64E0}">
      <x14:sparklineGroups xmlns:xm="http://schemas.microsoft.com/office/excel/2006/main">
        <x14:sparklineGroup displayEmptyCellsAs="gap" xr2:uid="{9DF5B24E-77E3-48A2-9127-B94711D0E7D6}">
          <x14:colorSeries rgb="FF376092"/>
          <x14:colorNegative rgb="FFD00000"/>
          <x14:colorAxis rgb="FF000000"/>
          <x14:colorMarkers rgb="FFD00000"/>
          <x14:colorFirst rgb="FFD00000"/>
          <x14:colorLast rgb="FFD00000"/>
          <x14:colorHigh rgb="FFD00000"/>
          <x14:colorLow rgb="FFD00000"/>
          <x14:sparklines>
            <x14:sparkline>
              <xm:f>SPARKLINES!B7:Q7</xm:f>
              <xm:sqref>U3</xm:sqref>
            </x14:sparkline>
            <x14:sparkline>
              <xm:f>SPARKLINES!B8:Q8</xm:f>
              <xm:sqref>U4</xm:sqref>
            </x14:sparkline>
            <x14:sparkline>
              <xm:f>SPARKLINES!B9:Q9</xm:f>
              <xm:sqref>U5</xm:sqref>
            </x14:sparkline>
            <x14:sparkline>
              <xm:f>SPARKLINES!B10:Q10</xm:f>
              <xm:sqref>U6</xm:sqref>
            </x14:sparkline>
            <x14:sparkline>
              <xm:f>SPARKLINES!B11:Q11</xm:f>
              <xm:sqref>U7</xm:sqref>
            </x14:sparkline>
          </x14:sparklines>
        </x14:sparklineGroup>
      </x14:sparklineGroups>
    </ex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D8ABFC-FB7C-4B5E-AC2D-4C554108C24F}">
  <dimension ref="A2:M88"/>
  <sheetViews>
    <sheetView workbookViewId="0">
      <selection activeCell="W31" sqref="W31"/>
    </sheetView>
  </sheetViews>
  <sheetFormatPr defaultRowHeight="15" x14ac:dyDescent="0.25"/>
  <cols>
    <col min="1" max="1" width="13.140625" bestFit="1" customWidth="1"/>
    <col min="2" max="2" width="16.28515625" bestFit="1" customWidth="1"/>
    <col min="3" max="7" width="7" bestFit="1" customWidth="1"/>
    <col min="8" max="8" width="13.28515625" bestFit="1" customWidth="1"/>
    <col min="9" max="9" width="6" bestFit="1" customWidth="1"/>
    <col min="10" max="17" width="7" bestFit="1" customWidth="1"/>
    <col min="18" max="21" width="11.85546875" customWidth="1"/>
    <col min="22" max="23" width="6" bestFit="1" customWidth="1"/>
    <col min="24" max="27" width="7" bestFit="1" customWidth="1"/>
    <col min="28" max="28" width="6" bestFit="1" customWidth="1"/>
    <col min="29" max="38" width="7" bestFit="1" customWidth="1"/>
    <col min="39" max="39" width="8" bestFit="1" customWidth="1"/>
    <col min="40" max="45" width="8.140625" bestFit="1" customWidth="1"/>
    <col min="46" max="47" width="11.28515625" bestFit="1" customWidth="1"/>
  </cols>
  <sheetData>
    <row r="2" spans="1:13" x14ac:dyDescent="0.25">
      <c r="A2" s="5" t="s">
        <v>0</v>
      </c>
      <c r="B2" t="s">
        <v>30</v>
      </c>
    </row>
    <row r="4" spans="1:13" x14ac:dyDescent="0.25">
      <c r="B4" s="5" t="s">
        <v>33</v>
      </c>
    </row>
    <row r="5" spans="1:13" x14ac:dyDescent="0.25">
      <c r="B5" t="s">
        <v>36</v>
      </c>
      <c r="H5" t="s">
        <v>37</v>
      </c>
    </row>
    <row r="6" spans="1:13" x14ac:dyDescent="0.25">
      <c r="A6" s="5" t="s">
        <v>31</v>
      </c>
      <c r="B6">
        <v>3</v>
      </c>
      <c r="C6">
        <v>5</v>
      </c>
      <c r="D6">
        <v>6</v>
      </c>
      <c r="E6">
        <v>7</v>
      </c>
      <c r="F6">
        <v>9</v>
      </c>
      <c r="G6">
        <v>10</v>
      </c>
      <c r="H6">
        <v>3</v>
      </c>
      <c r="I6">
        <v>5</v>
      </c>
      <c r="J6">
        <v>6</v>
      </c>
      <c r="K6">
        <v>7</v>
      </c>
      <c r="L6">
        <v>9</v>
      </c>
      <c r="M6">
        <v>10</v>
      </c>
    </row>
    <row r="7" spans="1:13" x14ac:dyDescent="0.25">
      <c r="A7" s="6" t="s">
        <v>26</v>
      </c>
      <c r="B7">
        <v>817000</v>
      </c>
      <c r="C7">
        <v>218000</v>
      </c>
      <c r="D7">
        <v>871000</v>
      </c>
      <c r="E7">
        <v>293000</v>
      </c>
      <c r="F7">
        <v>787000</v>
      </c>
      <c r="G7">
        <v>839000</v>
      </c>
      <c r="H7">
        <v>807069</v>
      </c>
      <c r="I7">
        <v>97337</v>
      </c>
      <c r="J7">
        <v>360832</v>
      </c>
      <c r="K7">
        <v>273001</v>
      </c>
      <c r="L7">
        <v>727188</v>
      </c>
      <c r="M7">
        <v>406974</v>
      </c>
    </row>
    <row r="16" spans="1:13" x14ac:dyDescent="0.25">
      <c r="A16" s="5" t="s">
        <v>0</v>
      </c>
      <c r="B16" t="s">
        <v>30</v>
      </c>
    </row>
    <row r="18" spans="1:13" x14ac:dyDescent="0.25">
      <c r="B18" s="5" t="s">
        <v>33</v>
      </c>
    </row>
    <row r="19" spans="1:13" x14ac:dyDescent="0.25">
      <c r="B19" t="s">
        <v>36</v>
      </c>
      <c r="H19" t="s">
        <v>37</v>
      </c>
    </row>
    <row r="20" spans="1:13" x14ac:dyDescent="0.25">
      <c r="A20" s="5" t="s">
        <v>31</v>
      </c>
      <c r="B20">
        <v>3</v>
      </c>
      <c r="C20">
        <v>5</v>
      </c>
      <c r="D20">
        <v>6</v>
      </c>
      <c r="E20">
        <v>7</v>
      </c>
      <c r="F20">
        <v>9</v>
      </c>
      <c r="G20">
        <v>10</v>
      </c>
      <c r="H20">
        <v>3</v>
      </c>
      <c r="I20">
        <v>5</v>
      </c>
      <c r="J20">
        <v>6</v>
      </c>
      <c r="K20">
        <v>7</v>
      </c>
      <c r="L20">
        <v>9</v>
      </c>
      <c r="M20">
        <v>10</v>
      </c>
    </row>
    <row r="21" spans="1:13" x14ac:dyDescent="0.25">
      <c r="A21" s="6" t="s">
        <v>26</v>
      </c>
      <c r="B21">
        <v>817000</v>
      </c>
      <c r="C21">
        <v>218000</v>
      </c>
      <c r="D21">
        <v>871000</v>
      </c>
      <c r="E21">
        <v>293000</v>
      </c>
      <c r="F21">
        <v>787000</v>
      </c>
      <c r="G21">
        <v>839000</v>
      </c>
      <c r="H21">
        <v>807069</v>
      </c>
      <c r="I21">
        <v>97337</v>
      </c>
      <c r="J21">
        <v>360832</v>
      </c>
      <c r="K21">
        <v>273001</v>
      </c>
      <c r="L21">
        <v>727188</v>
      </c>
      <c r="M21">
        <v>406974</v>
      </c>
    </row>
    <row r="33" spans="1:13" x14ac:dyDescent="0.25">
      <c r="A33" s="5" t="s">
        <v>0</v>
      </c>
      <c r="B33" t="s">
        <v>30</v>
      </c>
    </row>
    <row r="35" spans="1:13" x14ac:dyDescent="0.25">
      <c r="B35" s="5" t="s">
        <v>33</v>
      </c>
    </row>
    <row r="36" spans="1:13" x14ac:dyDescent="0.25">
      <c r="B36" t="s">
        <v>36</v>
      </c>
      <c r="H36" t="s">
        <v>37</v>
      </c>
    </row>
    <row r="37" spans="1:13" x14ac:dyDescent="0.25">
      <c r="A37" s="5" t="s">
        <v>31</v>
      </c>
      <c r="B37">
        <v>3</v>
      </c>
      <c r="C37">
        <v>5</v>
      </c>
      <c r="D37">
        <v>6</v>
      </c>
      <c r="E37">
        <v>7</v>
      </c>
      <c r="F37">
        <v>9</v>
      </c>
      <c r="G37">
        <v>10</v>
      </c>
      <c r="H37">
        <v>3</v>
      </c>
      <c r="I37">
        <v>5</v>
      </c>
      <c r="J37">
        <v>6</v>
      </c>
      <c r="K37">
        <v>7</v>
      </c>
      <c r="L37">
        <v>9</v>
      </c>
      <c r="M37">
        <v>10</v>
      </c>
    </row>
    <row r="38" spans="1:13" x14ac:dyDescent="0.25">
      <c r="A38" s="6" t="s">
        <v>26</v>
      </c>
      <c r="B38">
        <v>817000</v>
      </c>
      <c r="C38">
        <v>218000</v>
      </c>
      <c r="D38">
        <v>871000</v>
      </c>
      <c r="E38">
        <v>293000</v>
      </c>
      <c r="F38">
        <v>787000</v>
      </c>
      <c r="G38">
        <v>839000</v>
      </c>
      <c r="H38">
        <v>807069</v>
      </c>
      <c r="I38">
        <v>97337</v>
      </c>
      <c r="J38">
        <v>360832</v>
      </c>
      <c r="K38">
        <v>273001</v>
      </c>
      <c r="L38">
        <v>727188</v>
      </c>
      <c r="M38">
        <v>406974</v>
      </c>
    </row>
    <row r="51" spans="1:13" x14ac:dyDescent="0.25">
      <c r="A51" s="5" t="s">
        <v>0</v>
      </c>
      <c r="B51" t="s">
        <v>30</v>
      </c>
    </row>
    <row r="53" spans="1:13" x14ac:dyDescent="0.25">
      <c r="B53" s="5" t="s">
        <v>33</v>
      </c>
    </row>
    <row r="54" spans="1:13" x14ac:dyDescent="0.25">
      <c r="B54" t="s">
        <v>36</v>
      </c>
      <c r="H54" t="s">
        <v>37</v>
      </c>
    </row>
    <row r="55" spans="1:13" x14ac:dyDescent="0.25">
      <c r="A55" s="5" t="s">
        <v>31</v>
      </c>
      <c r="B55">
        <v>3</v>
      </c>
      <c r="C55">
        <v>5</v>
      </c>
      <c r="D55">
        <v>6</v>
      </c>
      <c r="E55">
        <v>7</v>
      </c>
      <c r="F55">
        <v>9</v>
      </c>
      <c r="G55">
        <v>10</v>
      </c>
      <c r="H55">
        <v>3</v>
      </c>
      <c r="I55">
        <v>5</v>
      </c>
      <c r="J55">
        <v>6</v>
      </c>
      <c r="K55">
        <v>7</v>
      </c>
      <c r="L55">
        <v>9</v>
      </c>
      <c r="M55">
        <v>10</v>
      </c>
    </row>
    <row r="56" spans="1:13" x14ac:dyDescent="0.25">
      <c r="A56" s="6" t="s">
        <v>26</v>
      </c>
      <c r="B56">
        <v>817000</v>
      </c>
      <c r="C56">
        <v>218000</v>
      </c>
      <c r="D56">
        <v>871000</v>
      </c>
      <c r="E56">
        <v>293000</v>
      </c>
      <c r="F56">
        <v>787000</v>
      </c>
      <c r="G56">
        <v>839000</v>
      </c>
      <c r="H56">
        <v>807069</v>
      </c>
      <c r="I56">
        <v>97337</v>
      </c>
      <c r="J56">
        <v>360832</v>
      </c>
      <c r="K56">
        <v>273001</v>
      </c>
      <c r="L56">
        <v>727188</v>
      </c>
      <c r="M56">
        <v>406974</v>
      </c>
    </row>
    <row r="71" spans="1:13" x14ac:dyDescent="0.25">
      <c r="A71" s="5" t="s">
        <v>0</v>
      </c>
      <c r="B71" t="s">
        <v>30</v>
      </c>
    </row>
    <row r="73" spans="1:13" x14ac:dyDescent="0.25">
      <c r="B73" s="5" t="s">
        <v>33</v>
      </c>
    </row>
    <row r="74" spans="1:13" x14ac:dyDescent="0.25">
      <c r="B74" t="s">
        <v>36</v>
      </c>
      <c r="H74" t="s">
        <v>37</v>
      </c>
    </row>
    <row r="75" spans="1:13" x14ac:dyDescent="0.25">
      <c r="A75" s="5" t="s">
        <v>31</v>
      </c>
      <c r="B75">
        <v>3</v>
      </c>
      <c r="C75">
        <v>5</v>
      </c>
      <c r="D75">
        <v>6</v>
      </c>
      <c r="E75">
        <v>7</v>
      </c>
      <c r="F75">
        <v>9</v>
      </c>
      <c r="G75">
        <v>10</v>
      </c>
      <c r="H75">
        <v>3</v>
      </c>
      <c r="I75">
        <v>5</v>
      </c>
      <c r="J75">
        <v>6</v>
      </c>
      <c r="K75">
        <v>7</v>
      </c>
      <c r="L75">
        <v>9</v>
      </c>
      <c r="M75">
        <v>10</v>
      </c>
    </row>
    <row r="76" spans="1:13" x14ac:dyDescent="0.25">
      <c r="A76" s="6" t="s">
        <v>26</v>
      </c>
      <c r="B76">
        <v>817000</v>
      </c>
      <c r="C76">
        <v>218000</v>
      </c>
      <c r="D76">
        <v>871000</v>
      </c>
      <c r="E76">
        <v>293000</v>
      </c>
      <c r="F76">
        <v>787000</v>
      </c>
      <c r="G76">
        <v>839000</v>
      </c>
      <c r="H76">
        <v>807069</v>
      </c>
      <c r="I76">
        <v>97337</v>
      </c>
      <c r="J76">
        <v>360832</v>
      </c>
      <c r="K76">
        <v>273001</v>
      </c>
      <c r="L76">
        <v>727188</v>
      </c>
      <c r="M76">
        <v>406974</v>
      </c>
    </row>
    <row r="83" spans="1:13" x14ac:dyDescent="0.25">
      <c r="A83" s="5" t="s">
        <v>0</v>
      </c>
      <c r="B83" t="s">
        <v>30</v>
      </c>
    </row>
    <row r="85" spans="1:13" x14ac:dyDescent="0.25">
      <c r="B85" s="5" t="s">
        <v>33</v>
      </c>
    </row>
    <row r="86" spans="1:13" x14ac:dyDescent="0.25">
      <c r="B86" t="s">
        <v>36</v>
      </c>
      <c r="H86" t="s">
        <v>37</v>
      </c>
    </row>
    <row r="87" spans="1:13" x14ac:dyDescent="0.25">
      <c r="A87" s="5" t="s">
        <v>31</v>
      </c>
      <c r="B87">
        <v>3</v>
      </c>
      <c r="C87">
        <v>5</v>
      </c>
      <c r="D87">
        <v>6</v>
      </c>
      <c r="E87">
        <v>7</v>
      </c>
      <c r="F87">
        <v>9</v>
      </c>
      <c r="G87">
        <v>10</v>
      </c>
      <c r="H87">
        <v>3</v>
      </c>
      <c r="I87">
        <v>5</v>
      </c>
      <c r="J87">
        <v>6</v>
      </c>
      <c r="K87">
        <v>7</v>
      </c>
      <c r="L87">
        <v>9</v>
      </c>
      <c r="M87">
        <v>10</v>
      </c>
    </row>
    <row r="88" spans="1:13" x14ac:dyDescent="0.25">
      <c r="A88" s="6" t="s">
        <v>26</v>
      </c>
      <c r="B88">
        <v>817000</v>
      </c>
      <c r="C88">
        <v>218000</v>
      </c>
      <c r="D88">
        <v>871000</v>
      </c>
      <c r="E88">
        <v>293000</v>
      </c>
      <c r="F88">
        <v>787000</v>
      </c>
      <c r="G88">
        <v>839000</v>
      </c>
      <c r="H88">
        <v>807069</v>
      </c>
      <c r="I88">
        <v>97337</v>
      </c>
      <c r="J88">
        <v>360832</v>
      </c>
      <c r="K88">
        <v>273001</v>
      </c>
      <c r="L88">
        <v>727188</v>
      </c>
      <c r="M88">
        <v>406974</v>
      </c>
    </row>
  </sheetData>
  <pageMargins left="0.7" right="0.7" top="0.75" bottom="0.75" header="0.3" footer="0.3"/>
  <extLst>
    <ext xmlns:x14="http://schemas.microsoft.com/office/spreadsheetml/2009/9/main" uri="{05C60535-1F16-4fd2-B633-F4F36F0B64E0}">
      <x14:sparklineGroups xmlns:xm="http://schemas.microsoft.com/office/excel/2006/main">
        <x14:sparklineGroup displayEmptyCellsAs="gap" xr2:uid="{FF5BD65F-47C6-4808-9F7D-C95D64465F5F}">
          <x14:colorSeries rgb="FF376092"/>
          <x14:colorNegative rgb="FFD00000"/>
          <x14:colorAxis rgb="FF000000"/>
          <x14:colorMarkers rgb="FFD00000"/>
          <x14:colorFirst rgb="FFD00000"/>
          <x14:colorLast rgb="FFD00000"/>
          <x14:colorHigh rgb="FFD00000"/>
          <x14:colorLow rgb="FFD00000"/>
          <x14:sparklines>
            <x14:sparkline>
              <xm:f>SPARKLINES!B21:M21</xm:f>
              <xm:sqref>N21</xm:sqref>
            </x14:sparkline>
            <x14:sparkline>
              <xm:f>SPARKLINES!B22:M22</xm:f>
              <xm:sqref>N22</xm:sqref>
            </x14:sparkline>
            <x14:sparkline>
              <xm:f>SPARKLINES!B23:M23</xm:f>
              <xm:sqref>N23</xm:sqref>
            </x14:sparkline>
            <x14:sparkline>
              <xm:f>SPARKLINES!B24:M24</xm:f>
              <xm:sqref>N24</xm:sqref>
            </x14:sparkline>
            <x14:sparkline>
              <xm:f>SPARKLINES!B25:M25</xm:f>
              <xm:sqref>N25</xm:sqref>
            </x14:sparkline>
          </x14:sparklines>
        </x14:sparklineGroup>
        <x14:sparklineGroup displayEmptyCellsAs="gap" xr2:uid="{C23E0B29-75F3-4228-94E4-446D478DE6F5}">
          <x14:colorSeries rgb="FF376092"/>
          <x14:colorNegative rgb="FFD00000"/>
          <x14:colorAxis rgb="FF000000"/>
          <x14:colorMarkers rgb="FFD00000"/>
          <x14:colorFirst rgb="FFD00000"/>
          <x14:colorLast rgb="FFD00000"/>
          <x14:colorHigh rgb="FFD00000"/>
          <x14:colorLow rgb="FFD00000"/>
          <x14:sparklines>
            <x14:sparkline>
              <xm:f>SPARKLINES!B56:M56</xm:f>
              <xm:sqref>N56</xm:sqref>
            </x14:sparkline>
            <x14:sparkline>
              <xm:f>SPARKLINES!B57:M57</xm:f>
              <xm:sqref>N57</xm:sqref>
            </x14:sparkline>
            <x14:sparkline>
              <xm:f>SPARKLINES!B58:M58</xm:f>
              <xm:sqref>N58</xm:sqref>
            </x14:sparkline>
            <x14:sparkline>
              <xm:f>SPARKLINES!B59:M59</xm:f>
              <xm:sqref>N59</xm:sqref>
            </x14:sparkline>
            <x14:sparkline>
              <xm:f>SPARKLINES!B60:M60</xm:f>
              <xm:sqref>N60</xm:sqref>
            </x14:sparkline>
          </x14:sparklines>
        </x14:sparklineGroup>
        <x14:sparklineGroup displayEmptyCellsAs="gap" xr2:uid="{6C019818-D414-44CA-B77C-909AE1ED025A}">
          <x14:colorSeries rgb="FF376092"/>
          <x14:colorNegative rgb="FFD00000"/>
          <x14:colorAxis rgb="FF000000"/>
          <x14:colorMarkers rgb="FFD00000"/>
          <x14:colorFirst rgb="FFD00000"/>
          <x14:colorLast rgb="FFD00000"/>
          <x14:colorHigh rgb="FFD00000"/>
          <x14:colorLow rgb="FFD00000"/>
          <x14:sparklines>
            <x14:sparkline>
              <xm:f>SPARKLINES!B76:M76</xm:f>
              <xm:sqref>N76</xm:sqref>
            </x14:sparkline>
            <x14:sparkline>
              <xm:f>SPARKLINES!B77:M77</xm:f>
              <xm:sqref>N77</xm:sqref>
            </x14:sparkline>
            <x14:sparkline>
              <xm:f>SPARKLINES!B78:M78</xm:f>
              <xm:sqref>N78</xm:sqref>
            </x14:sparkline>
            <x14:sparkline>
              <xm:f>SPARKLINES!B79:M79</xm:f>
              <xm:sqref>N79</xm:sqref>
            </x14:sparkline>
            <x14:sparkline>
              <xm:f>SPARKLINES!B80:M80</xm:f>
              <xm:sqref>N80</xm:sqref>
            </x14:sparkline>
          </x14:sparklines>
        </x14:sparklineGroup>
        <x14:sparklineGroup displayEmptyCellsAs="gap" xr2:uid="{EB34BD37-F410-4978-9476-C0E4D7A513C3}">
          <x14:colorSeries rgb="FF376092"/>
          <x14:colorNegative rgb="FFD00000"/>
          <x14:colorAxis rgb="FF000000"/>
          <x14:colorMarkers rgb="FFD00000"/>
          <x14:colorFirst rgb="FFD00000"/>
          <x14:colorLast rgb="FFD00000"/>
          <x14:colorHigh rgb="FFD00000"/>
          <x14:colorLow rgb="FFD00000"/>
          <x14:sparklines>
            <x14:sparkline>
              <xm:f>SPARKLINES!B88:I88</xm:f>
              <xm:sqref>J88</xm:sqref>
            </x14:sparkline>
            <x14:sparkline>
              <xm:f>SPARKLINES!B89:I89</xm:f>
              <xm:sqref>J89</xm:sqref>
            </x14:sparkline>
            <x14:sparkline>
              <xm:f>SPARKLINES!B90:I90</xm:f>
              <xm:sqref>J90</xm:sqref>
            </x14:sparkline>
            <x14:sparkline>
              <xm:f>SPARKLINES!B91:I91</xm:f>
              <xm:sqref>J91</xm:sqref>
            </x14:sparkline>
            <x14:sparkline>
              <xm:f>SPARKLINES!B92:I92</xm:f>
              <xm:sqref>J92</xm:sqref>
            </x14:sparkline>
          </x14:sparklines>
        </x14:sparklineGroup>
      </x14:sparklineGroup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C693C8-50C7-49F9-9C03-9794CA25BA13}">
  <dimension ref="A3:B9"/>
  <sheetViews>
    <sheetView workbookViewId="0">
      <selection activeCell="K21" sqref="K21"/>
    </sheetView>
  </sheetViews>
  <sheetFormatPr defaultRowHeight="15" x14ac:dyDescent="0.25"/>
  <cols>
    <col min="1" max="1" width="13.140625" bestFit="1" customWidth="1"/>
    <col min="2" max="2" width="15.42578125" bestFit="1" customWidth="1"/>
    <col min="3" max="3" width="5.7109375" bestFit="1" customWidth="1"/>
    <col min="4" max="4" width="7.5703125" bestFit="1" customWidth="1"/>
    <col min="5" max="5" width="6" bestFit="1" customWidth="1"/>
    <col min="6" max="6" width="5.42578125" bestFit="1" customWidth="1"/>
    <col min="7" max="7" width="11.28515625" bestFit="1" customWidth="1"/>
    <col min="8" max="11" width="6.28515625" bestFit="1" customWidth="1"/>
    <col min="12" max="12" width="11.28515625" bestFit="1" customWidth="1"/>
    <col min="13" max="41" width="8.140625" bestFit="1" customWidth="1"/>
    <col min="42" max="42" width="11.28515625" bestFit="1" customWidth="1"/>
  </cols>
  <sheetData>
    <row r="3" spans="1:2" x14ac:dyDescent="0.25">
      <c r="A3" s="5" t="s">
        <v>31</v>
      </c>
      <c r="B3" t="s">
        <v>34</v>
      </c>
    </row>
    <row r="4" spans="1:2" x14ac:dyDescent="0.25">
      <c r="A4" s="6" t="s">
        <v>19</v>
      </c>
      <c r="B4">
        <v>3</v>
      </c>
    </row>
    <row r="5" spans="1:2" x14ac:dyDescent="0.25">
      <c r="A5" s="6" t="s">
        <v>18</v>
      </c>
      <c r="B5">
        <v>15</v>
      </c>
    </row>
    <row r="6" spans="1:2" x14ac:dyDescent="0.25">
      <c r="A6" s="6" t="s">
        <v>15</v>
      </c>
      <c r="B6">
        <v>11</v>
      </c>
    </row>
    <row r="7" spans="1:2" x14ac:dyDescent="0.25">
      <c r="A7" s="6" t="s">
        <v>16</v>
      </c>
      <c r="B7">
        <v>13</v>
      </c>
    </row>
    <row r="8" spans="1:2" x14ac:dyDescent="0.25">
      <c r="A8" s="6" t="s">
        <v>17</v>
      </c>
      <c r="B8">
        <v>10</v>
      </c>
    </row>
    <row r="9" spans="1:2" x14ac:dyDescent="0.25">
      <c r="A9" s="6" t="s">
        <v>32</v>
      </c>
      <c r="B9">
        <v>52</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C351B5-7420-4674-9F3E-30B8648AD4D3}">
  <dimension ref="A3:G14"/>
  <sheetViews>
    <sheetView workbookViewId="0">
      <selection activeCell="B12" sqref="B12"/>
    </sheetView>
  </sheetViews>
  <sheetFormatPr defaultRowHeight="15" x14ac:dyDescent="0.25"/>
  <cols>
    <col min="1" max="1" width="22.140625" bestFit="1" customWidth="1"/>
    <col min="2" max="2" width="16.28515625" bestFit="1" customWidth="1"/>
    <col min="3" max="3" width="5.7109375" bestFit="1" customWidth="1"/>
    <col min="4" max="4" width="7.5703125" bestFit="1" customWidth="1"/>
    <col min="5" max="5" width="6" bestFit="1" customWidth="1"/>
    <col min="6" max="6" width="5.42578125" bestFit="1" customWidth="1"/>
    <col min="7" max="7" width="11.28515625" bestFit="1" customWidth="1"/>
    <col min="8" max="13" width="6.5703125" bestFit="1" customWidth="1"/>
    <col min="14" max="38" width="8.140625" bestFit="1" customWidth="1"/>
    <col min="39" max="39" width="11.28515625" bestFit="1" customWidth="1"/>
    <col min="40" max="40" width="10.85546875" bestFit="1" customWidth="1"/>
    <col min="41" max="45" width="8.140625" bestFit="1" customWidth="1"/>
    <col min="46" max="46" width="10.28515625" bestFit="1" customWidth="1"/>
    <col min="47" max="47" width="11.28515625" bestFit="1" customWidth="1"/>
  </cols>
  <sheetData>
    <row r="3" spans="1:7" x14ac:dyDescent="0.25">
      <c r="A3" s="5" t="s">
        <v>35</v>
      </c>
      <c r="B3" s="5" t="s">
        <v>33</v>
      </c>
    </row>
    <row r="4" spans="1:7" x14ac:dyDescent="0.25">
      <c r="A4" s="5" t="s">
        <v>31</v>
      </c>
      <c r="B4" t="s">
        <v>19</v>
      </c>
      <c r="C4" t="s">
        <v>18</v>
      </c>
      <c r="D4" t="s">
        <v>15</v>
      </c>
      <c r="E4" t="s">
        <v>16</v>
      </c>
      <c r="F4" t="s">
        <v>17</v>
      </c>
      <c r="G4" t="s">
        <v>32</v>
      </c>
    </row>
    <row r="5" spans="1:7" x14ac:dyDescent="0.25">
      <c r="A5" s="6" t="s">
        <v>26</v>
      </c>
      <c r="B5">
        <v>3</v>
      </c>
      <c r="C5">
        <v>11</v>
      </c>
      <c r="D5">
        <v>2</v>
      </c>
      <c r="E5">
        <v>10</v>
      </c>
      <c r="F5">
        <v>5</v>
      </c>
      <c r="G5">
        <v>31</v>
      </c>
    </row>
    <row r="6" spans="1:7" x14ac:dyDescent="0.25">
      <c r="A6" s="7">
        <v>81000</v>
      </c>
      <c r="E6">
        <v>3</v>
      </c>
      <c r="G6">
        <v>3</v>
      </c>
    </row>
    <row r="7" spans="1:7" x14ac:dyDescent="0.25">
      <c r="A7" s="7">
        <v>188000</v>
      </c>
      <c r="D7">
        <v>0</v>
      </c>
      <c r="G7">
        <v>0</v>
      </c>
    </row>
    <row r="8" spans="1:7" x14ac:dyDescent="0.25">
      <c r="A8" s="7">
        <v>218000</v>
      </c>
      <c r="D8">
        <v>2</v>
      </c>
      <c r="G8">
        <v>2</v>
      </c>
    </row>
    <row r="9" spans="1:7" x14ac:dyDescent="0.25">
      <c r="A9" s="7">
        <v>293000</v>
      </c>
      <c r="E9">
        <v>7</v>
      </c>
      <c r="G9">
        <v>7</v>
      </c>
    </row>
    <row r="10" spans="1:7" x14ac:dyDescent="0.25">
      <c r="A10" s="7">
        <v>602000</v>
      </c>
      <c r="C10">
        <v>3</v>
      </c>
      <c r="G10">
        <v>3</v>
      </c>
    </row>
    <row r="11" spans="1:7" x14ac:dyDescent="0.25">
      <c r="A11" s="7">
        <v>787000</v>
      </c>
      <c r="C11">
        <v>8</v>
      </c>
      <c r="G11">
        <v>8</v>
      </c>
    </row>
    <row r="12" spans="1:7" x14ac:dyDescent="0.25">
      <c r="A12" s="7">
        <v>817000</v>
      </c>
      <c r="B12">
        <v>3</v>
      </c>
      <c r="G12">
        <v>3</v>
      </c>
    </row>
    <row r="13" spans="1:7" x14ac:dyDescent="0.25">
      <c r="A13" s="7">
        <v>839000</v>
      </c>
      <c r="F13">
        <v>5</v>
      </c>
      <c r="G13">
        <v>5</v>
      </c>
    </row>
    <row r="14" spans="1:7" x14ac:dyDescent="0.25">
      <c r="A14" s="6" t="s">
        <v>32</v>
      </c>
      <c r="B14">
        <v>3</v>
      </c>
      <c r="C14">
        <v>11</v>
      </c>
      <c r="D14">
        <v>2</v>
      </c>
      <c r="E14">
        <v>10</v>
      </c>
      <c r="F14">
        <v>5</v>
      </c>
      <c r="G14">
        <v>31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C8D5F1-E01A-4FBD-817D-0F36761DFA42}">
  <dimension ref="A3:B10"/>
  <sheetViews>
    <sheetView workbookViewId="0">
      <selection activeCell="AA9" sqref="AA9"/>
    </sheetView>
  </sheetViews>
  <sheetFormatPr defaultRowHeight="15" x14ac:dyDescent="0.25"/>
  <cols>
    <col min="1" max="1" width="13.140625" bestFit="1" customWidth="1"/>
    <col min="2" max="2" width="22.140625" bestFit="1" customWidth="1"/>
    <col min="3" max="9" width="2" bestFit="1" customWidth="1"/>
    <col min="10" max="10" width="11.28515625" bestFit="1" customWidth="1"/>
    <col min="11" max="19" width="4.5703125" bestFit="1" customWidth="1"/>
    <col min="20" max="20" width="5.5703125" bestFit="1" customWidth="1"/>
    <col min="21" max="21" width="11.28515625" bestFit="1" customWidth="1"/>
    <col min="22" max="40" width="16.28515625" bestFit="1" customWidth="1"/>
    <col min="41" max="42" width="11.28515625" bestFit="1" customWidth="1"/>
  </cols>
  <sheetData>
    <row r="3" spans="1:2" x14ac:dyDescent="0.25">
      <c r="A3" s="5" t="s">
        <v>31</v>
      </c>
      <c r="B3" t="s">
        <v>35</v>
      </c>
    </row>
    <row r="4" spans="1:2" x14ac:dyDescent="0.25">
      <c r="A4" s="6" t="s">
        <v>26</v>
      </c>
      <c r="B4">
        <v>31</v>
      </c>
    </row>
    <row r="5" spans="1:2" x14ac:dyDescent="0.25">
      <c r="A5" s="8">
        <v>0</v>
      </c>
      <c r="B5">
        <v>0</v>
      </c>
    </row>
    <row r="6" spans="1:2" x14ac:dyDescent="0.25">
      <c r="A6" s="8">
        <v>0.4</v>
      </c>
      <c r="B6">
        <v>2</v>
      </c>
    </row>
    <row r="7" spans="1:2" x14ac:dyDescent="0.25">
      <c r="A7" s="8">
        <v>0.5</v>
      </c>
      <c r="B7">
        <v>11</v>
      </c>
    </row>
    <row r="8" spans="1:2" x14ac:dyDescent="0.25">
      <c r="A8" s="8">
        <v>0.88888888888888884</v>
      </c>
      <c r="B8">
        <v>8</v>
      </c>
    </row>
    <row r="9" spans="1:2" x14ac:dyDescent="0.25">
      <c r="A9" s="8">
        <v>1</v>
      </c>
      <c r="B9">
        <v>10</v>
      </c>
    </row>
    <row r="10" spans="1:2" x14ac:dyDescent="0.25">
      <c r="A10" s="6" t="s">
        <v>32</v>
      </c>
      <c r="B10">
        <v>31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073438-7B3C-4E6C-B43C-9552480A9885}">
  <dimension ref="A3:G8"/>
  <sheetViews>
    <sheetView workbookViewId="0">
      <selection activeCell="B9" sqref="B9"/>
    </sheetView>
  </sheetViews>
  <sheetFormatPr defaultRowHeight="15" x14ac:dyDescent="0.25"/>
  <cols>
    <col min="1" max="1" width="15.42578125" bestFit="1" customWidth="1"/>
    <col min="2" max="2" width="16.28515625" bestFit="1" customWidth="1"/>
    <col min="3" max="3" width="5.7109375" bestFit="1" customWidth="1"/>
    <col min="4" max="4" width="7.5703125" bestFit="1" customWidth="1"/>
    <col min="5" max="5" width="6" bestFit="1" customWidth="1"/>
    <col min="6" max="6" width="5.42578125" bestFit="1" customWidth="1"/>
    <col min="7" max="7" width="11.28515625" bestFit="1" customWidth="1"/>
    <col min="8" max="11" width="6.28515625" bestFit="1" customWidth="1"/>
    <col min="12" max="12" width="11.28515625" bestFit="1" customWidth="1"/>
    <col min="13" max="41" width="8.140625" bestFit="1" customWidth="1"/>
    <col min="42" max="42" width="11.28515625" bestFit="1" customWidth="1"/>
  </cols>
  <sheetData>
    <row r="3" spans="1:7" x14ac:dyDescent="0.25">
      <c r="A3" s="5" t="s">
        <v>34</v>
      </c>
      <c r="B3" s="5" t="s">
        <v>33</v>
      </c>
    </row>
    <row r="4" spans="1:7" x14ac:dyDescent="0.25">
      <c r="A4" s="5" t="s">
        <v>31</v>
      </c>
      <c r="B4" t="s">
        <v>19</v>
      </c>
      <c r="C4" t="s">
        <v>18</v>
      </c>
      <c r="D4" t="s">
        <v>15</v>
      </c>
      <c r="E4" t="s">
        <v>16</v>
      </c>
      <c r="F4" t="s">
        <v>17</v>
      </c>
      <c r="G4" t="s">
        <v>32</v>
      </c>
    </row>
    <row r="5" spans="1:7" x14ac:dyDescent="0.25">
      <c r="A5" s="6" t="s">
        <v>4</v>
      </c>
      <c r="C5">
        <v>9</v>
      </c>
      <c r="D5">
        <v>5</v>
      </c>
      <c r="E5">
        <v>7</v>
      </c>
      <c r="F5">
        <v>10</v>
      </c>
      <c r="G5">
        <v>31</v>
      </c>
    </row>
    <row r="6" spans="1:7" x14ac:dyDescent="0.25">
      <c r="A6" s="6" t="s">
        <v>7</v>
      </c>
      <c r="B6">
        <v>3</v>
      </c>
      <c r="G6">
        <v>3</v>
      </c>
    </row>
    <row r="7" spans="1:7" x14ac:dyDescent="0.25">
      <c r="A7" s="6" t="s">
        <v>9</v>
      </c>
      <c r="C7">
        <v>6</v>
      </c>
      <c r="D7">
        <v>6</v>
      </c>
      <c r="E7">
        <v>6</v>
      </c>
      <c r="G7">
        <v>18</v>
      </c>
    </row>
    <row r="8" spans="1:7" x14ac:dyDescent="0.25">
      <c r="A8" s="6" t="s">
        <v>32</v>
      </c>
      <c r="B8">
        <v>3</v>
      </c>
      <c r="C8">
        <v>15</v>
      </c>
      <c r="D8">
        <v>11</v>
      </c>
      <c r="E8">
        <v>13</v>
      </c>
      <c r="F8">
        <v>10</v>
      </c>
      <c r="G8">
        <v>52</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4"/>
  <dimension ref="A1:L41"/>
  <sheetViews>
    <sheetView topLeftCell="A2" workbookViewId="0">
      <selection activeCell="A6" sqref="A6"/>
    </sheetView>
  </sheetViews>
  <sheetFormatPr defaultRowHeight="15" x14ac:dyDescent="0.25"/>
  <cols>
    <col min="1" max="3" width="17.5703125" customWidth="1"/>
    <col min="4" max="4" width="17.5703125" style="4" customWidth="1"/>
    <col min="5" max="5" width="17.5703125" customWidth="1"/>
    <col min="6" max="6" width="17.5703125" style="1" customWidth="1"/>
    <col min="7" max="7" width="17.5703125" style="3" customWidth="1"/>
    <col min="8" max="10" width="17.5703125" customWidth="1"/>
    <col min="12" max="12" width="23.5703125" bestFit="1" customWidth="1"/>
  </cols>
  <sheetData>
    <row r="1" spans="1:12" x14ac:dyDescent="0.25">
      <c r="A1" t="s">
        <v>0</v>
      </c>
      <c r="B1" t="s">
        <v>1</v>
      </c>
      <c r="C1" t="s">
        <v>23</v>
      </c>
      <c r="D1" s="4" t="s">
        <v>2</v>
      </c>
      <c r="E1" t="s">
        <v>22</v>
      </c>
      <c r="F1" s="1" t="s">
        <v>24</v>
      </c>
      <c r="G1" s="3" t="s">
        <v>25</v>
      </c>
      <c r="H1" t="s">
        <v>3</v>
      </c>
      <c r="I1" t="s">
        <v>13</v>
      </c>
      <c r="J1" t="s">
        <v>14</v>
      </c>
    </row>
    <row r="2" spans="1:12" x14ac:dyDescent="0.25">
      <c r="A2" t="s">
        <v>15</v>
      </c>
      <c r="B2" t="s">
        <v>4</v>
      </c>
      <c r="C2" t="s">
        <v>26</v>
      </c>
      <c r="D2" s="1">
        <v>43878</v>
      </c>
      <c r="E2">
        <v>5</v>
      </c>
      <c r="F2" s="1">
        <f>WORKDAY.INTL(Table1[[#This Row],[Start Date]]-1,Table1[[#This Row],[Duration]],1)</f>
        <v>43882</v>
      </c>
      <c r="G2" s="3">
        <v>2</v>
      </c>
      <c r="H2" s="2">
        <f>Table1[[#This Row],[Days completed]]/Table1[[#This Row],[Duration]]</f>
        <v>0.4</v>
      </c>
      <c r="I2" s="3">
        <v>218000</v>
      </c>
      <c r="J2" s="3">
        <v>97337</v>
      </c>
      <c r="L2" s="2"/>
    </row>
    <row r="3" spans="1:12" x14ac:dyDescent="0.25">
      <c r="A3" t="s">
        <v>15</v>
      </c>
      <c r="B3" t="s">
        <v>5</v>
      </c>
      <c r="C3" t="s">
        <v>20</v>
      </c>
      <c r="D3" s="1">
        <v>43878</v>
      </c>
      <c r="E3">
        <v>6</v>
      </c>
      <c r="F3" s="1">
        <f>WORKDAY.INTL(Table1[[#This Row],[Start Date]]-1,Table1[[#This Row],[Duration]],1)</f>
        <v>43885</v>
      </c>
      <c r="G3" s="3">
        <v>3</v>
      </c>
      <c r="H3" s="2">
        <f>Table1[[#This Row],[Days completed]]/Table1[[#This Row],[Duration]]</f>
        <v>0.5</v>
      </c>
      <c r="I3" s="3">
        <v>393000</v>
      </c>
      <c r="J3" s="3">
        <v>177440</v>
      </c>
      <c r="L3" s="2"/>
    </row>
    <row r="4" spans="1:12" x14ac:dyDescent="0.25">
      <c r="A4" t="s">
        <v>15</v>
      </c>
      <c r="B4" t="s">
        <v>6</v>
      </c>
      <c r="C4" t="s">
        <v>28</v>
      </c>
      <c r="D4" s="1">
        <v>43879</v>
      </c>
      <c r="E4">
        <v>10</v>
      </c>
      <c r="F4" s="1">
        <f>WORKDAY.INTL(Table1[[#This Row],[Start Date]]-1,Table1[[#This Row],[Duration]],1)</f>
        <v>43892</v>
      </c>
      <c r="G4" s="3">
        <v>4</v>
      </c>
      <c r="H4" s="2">
        <f>Table1[[#This Row],[Days completed]]/Table1[[#This Row],[Duration]]</f>
        <v>0.4</v>
      </c>
      <c r="I4" s="3">
        <v>86000</v>
      </c>
      <c r="J4" s="3">
        <v>31046</v>
      </c>
      <c r="L4" s="2"/>
    </row>
    <row r="5" spans="1:12" x14ac:dyDescent="0.25">
      <c r="A5" t="s">
        <v>15</v>
      </c>
      <c r="B5" t="s">
        <v>7</v>
      </c>
      <c r="C5" t="s">
        <v>27</v>
      </c>
      <c r="D5" s="1">
        <v>43882</v>
      </c>
      <c r="E5">
        <v>9</v>
      </c>
      <c r="F5" s="1">
        <f>WORKDAY.INTL(Table1[[#This Row],[Start Date]]-1,Table1[[#This Row],[Duration]],1)</f>
        <v>43894</v>
      </c>
      <c r="G5" s="3">
        <v>3</v>
      </c>
      <c r="H5" s="2">
        <f>Table1[[#This Row],[Days completed]]/Table1[[#This Row],[Duration]]</f>
        <v>0.33333333333333331</v>
      </c>
      <c r="I5" s="3">
        <v>732000</v>
      </c>
      <c r="J5" s="3">
        <v>261324</v>
      </c>
      <c r="L5" s="2"/>
    </row>
    <row r="6" spans="1:12" x14ac:dyDescent="0.25">
      <c r="A6" t="s">
        <v>15</v>
      </c>
      <c r="B6" t="s">
        <v>8</v>
      </c>
      <c r="C6" t="s">
        <v>21</v>
      </c>
      <c r="D6" s="1">
        <v>43878</v>
      </c>
      <c r="E6">
        <v>4</v>
      </c>
      <c r="F6" s="1">
        <f>WORKDAY.INTL(Table1[[#This Row],[Start Date]]-1,Table1[[#This Row],[Duration]],1)</f>
        <v>43881</v>
      </c>
      <c r="G6" s="3">
        <v>1</v>
      </c>
      <c r="H6" s="2">
        <f>Table1[[#This Row],[Days completed]]/Table1[[#This Row],[Duration]]</f>
        <v>0.25</v>
      </c>
      <c r="I6" s="3">
        <v>492000</v>
      </c>
      <c r="J6" s="3">
        <v>116850</v>
      </c>
      <c r="L6" s="2"/>
    </row>
    <row r="7" spans="1:12" x14ac:dyDescent="0.25">
      <c r="A7" t="s">
        <v>15</v>
      </c>
      <c r="B7" t="s">
        <v>9</v>
      </c>
      <c r="C7" t="s">
        <v>26</v>
      </c>
      <c r="D7" s="1">
        <v>43881</v>
      </c>
      <c r="E7">
        <v>6</v>
      </c>
      <c r="F7" s="1">
        <f>WORKDAY.INTL(Table1[[#This Row],[Start Date]]-1,Table1[[#This Row],[Duration]],1)</f>
        <v>43888</v>
      </c>
      <c r="G7" s="3">
        <v>0</v>
      </c>
      <c r="H7" s="2">
        <f>Table1[[#This Row],[Days completed]]/Table1[[#This Row],[Duration]]</f>
        <v>0</v>
      </c>
      <c r="I7" s="3">
        <v>188000</v>
      </c>
      <c r="J7" s="3">
        <v>0</v>
      </c>
      <c r="L7" s="2"/>
    </row>
    <row r="8" spans="1:12" x14ac:dyDescent="0.25">
      <c r="A8" t="s">
        <v>15</v>
      </c>
      <c r="B8" t="s">
        <v>10</v>
      </c>
      <c r="C8" t="s">
        <v>20</v>
      </c>
      <c r="D8" s="1">
        <v>43881</v>
      </c>
      <c r="E8">
        <v>7</v>
      </c>
      <c r="F8" s="1">
        <f>WORKDAY.INTL(Table1[[#This Row],[Start Date]]-1,Table1[[#This Row],[Duration]],1)</f>
        <v>43889</v>
      </c>
      <c r="G8" s="3">
        <v>3</v>
      </c>
      <c r="H8" s="2">
        <f>Table1[[#This Row],[Days completed]]/Table1[[#This Row],[Duration]]</f>
        <v>0.42857142857142855</v>
      </c>
      <c r="I8" s="3">
        <v>180000</v>
      </c>
      <c r="J8" s="3">
        <v>79380</v>
      </c>
      <c r="L8" s="2"/>
    </row>
    <row r="9" spans="1:12" x14ac:dyDescent="0.25">
      <c r="A9" t="s">
        <v>15</v>
      </c>
      <c r="B9" t="s">
        <v>11</v>
      </c>
      <c r="C9" t="s">
        <v>28</v>
      </c>
      <c r="D9" s="1">
        <v>43885</v>
      </c>
      <c r="E9">
        <v>5</v>
      </c>
      <c r="F9" s="1">
        <f>WORKDAY.INTL(Table1[[#This Row],[Start Date]]-1,Table1[[#This Row],[Duration]],1)</f>
        <v>43889</v>
      </c>
      <c r="G9" s="3">
        <v>2</v>
      </c>
      <c r="H9" s="2">
        <f>Table1[[#This Row],[Days completed]]/Table1[[#This Row],[Duration]]</f>
        <v>0.4</v>
      </c>
      <c r="I9" s="3">
        <v>582000</v>
      </c>
      <c r="J9" s="3">
        <v>195231</v>
      </c>
      <c r="L9" s="2"/>
    </row>
    <row r="10" spans="1:12" x14ac:dyDescent="0.25">
      <c r="A10" t="s">
        <v>15</v>
      </c>
      <c r="B10" t="s">
        <v>12</v>
      </c>
      <c r="C10" t="s">
        <v>27</v>
      </c>
      <c r="D10" s="1">
        <v>43885</v>
      </c>
      <c r="E10">
        <v>9</v>
      </c>
      <c r="F10" s="1">
        <f>WORKDAY.INTL(Table1[[#This Row],[Start Date]]-1,Table1[[#This Row],[Duration]],1)</f>
        <v>43895</v>
      </c>
      <c r="G10" s="3">
        <v>1</v>
      </c>
      <c r="H10" s="2">
        <f>Table1[[#This Row],[Days completed]]/Table1[[#This Row],[Duration]]</f>
        <v>0.1111111111111111</v>
      </c>
      <c r="I10" s="3">
        <v>562000</v>
      </c>
      <c r="J10" s="3">
        <v>74746</v>
      </c>
      <c r="L10" s="2"/>
    </row>
    <row r="11" spans="1:12" x14ac:dyDescent="0.25">
      <c r="A11" t="s">
        <v>15</v>
      </c>
      <c r="B11" t="s">
        <v>29</v>
      </c>
      <c r="C11" t="s">
        <v>21</v>
      </c>
      <c r="D11" s="1">
        <v>43885</v>
      </c>
      <c r="E11">
        <v>6</v>
      </c>
      <c r="F11" s="1">
        <f>WORKDAY.INTL(Table1[[#This Row],[Start Date]]-1,Table1[[#This Row],[Duration]],1)</f>
        <v>43892</v>
      </c>
      <c r="G11" s="3">
        <v>3</v>
      </c>
      <c r="H11" s="2">
        <f>Table1[[#This Row],[Days completed]]/Table1[[#This Row],[Duration]]</f>
        <v>0.5</v>
      </c>
      <c r="I11" s="3">
        <v>416000</v>
      </c>
      <c r="J11" s="3">
        <v>175015</v>
      </c>
      <c r="L11" s="2"/>
    </row>
    <row r="12" spans="1:12" x14ac:dyDescent="0.25">
      <c r="A12" t="s">
        <v>16</v>
      </c>
      <c r="B12" t="s">
        <v>4</v>
      </c>
      <c r="C12" t="s">
        <v>26</v>
      </c>
      <c r="D12" s="1">
        <v>43879</v>
      </c>
      <c r="E12">
        <v>7</v>
      </c>
      <c r="F12" s="1">
        <f>WORKDAY.INTL(Table1[[#This Row],[Start Date]]-1,Table1[[#This Row],[Duration]],1)</f>
        <v>43887</v>
      </c>
      <c r="G12" s="3">
        <v>7</v>
      </c>
      <c r="H12" s="2">
        <f>Table1[[#This Row],[Days completed]]/Table1[[#This Row],[Duration]]</f>
        <v>1</v>
      </c>
      <c r="I12" s="3">
        <v>293000</v>
      </c>
      <c r="J12" s="3">
        <v>273001</v>
      </c>
      <c r="L12" s="2"/>
    </row>
    <row r="13" spans="1:12" x14ac:dyDescent="0.25">
      <c r="A13" t="s">
        <v>16</v>
      </c>
      <c r="B13" t="s">
        <v>5</v>
      </c>
      <c r="C13" t="s">
        <v>20</v>
      </c>
      <c r="D13" s="1">
        <v>43878</v>
      </c>
      <c r="E13">
        <v>9</v>
      </c>
      <c r="F13" s="1">
        <f>WORKDAY.INTL(Table1[[#This Row],[Start Date]]-1,Table1[[#This Row],[Duration]],1)</f>
        <v>43888</v>
      </c>
      <c r="G13" s="3">
        <v>4</v>
      </c>
      <c r="H13" s="2">
        <f>Table1[[#This Row],[Days completed]]/Table1[[#This Row],[Duration]]</f>
        <v>0.44444444444444442</v>
      </c>
      <c r="I13" s="3">
        <v>224000</v>
      </c>
      <c r="J13" s="3">
        <v>57910</v>
      </c>
      <c r="L13" s="2"/>
    </row>
    <row r="14" spans="1:12" x14ac:dyDescent="0.25">
      <c r="A14" t="s">
        <v>16</v>
      </c>
      <c r="B14" t="s">
        <v>6</v>
      </c>
      <c r="C14" t="s">
        <v>28</v>
      </c>
      <c r="D14" s="1">
        <v>43879</v>
      </c>
      <c r="E14">
        <v>8</v>
      </c>
      <c r="F14" s="1">
        <f>WORKDAY.INTL(Table1[[#This Row],[Start Date]]-1,Table1[[#This Row],[Duration]],1)</f>
        <v>43888</v>
      </c>
      <c r="G14" s="3">
        <v>0</v>
      </c>
      <c r="H14" s="2">
        <f>Table1[[#This Row],[Days completed]]/Table1[[#This Row],[Duration]]</f>
        <v>0</v>
      </c>
      <c r="I14" s="3">
        <v>978000</v>
      </c>
      <c r="J14" s="3">
        <v>0</v>
      </c>
      <c r="L14" s="2"/>
    </row>
    <row r="15" spans="1:12" x14ac:dyDescent="0.25">
      <c r="A15" t="s">
        <v>16</v>
      </c>
      <c r="B15" t="s">
        <v>7</v>
      </c>
      <c r="C15" t="s">
        <v>27</v>
      </c>
      <c r="D15" s="1">
        <v>43881</v>
      </c>
      <c r="E15">
        <v>7</v>
      </c>
      <c r="F15" s="1">
        <f>WORKDAY.INTL(Table1[[#This Row],[Start Date]]-1,Table1[[#This Row],[Duration]],1)</f>
        <v>43889</v>
      </c>
      <c r="G15" s="3">
        <v>3</v>
      </c>
      <c r="H15" s="2">
        <f>Table1[[#This Row],[Days completed]]/Table1[[#This Row],[Duration]]</f>
        <v>0.42857142857142855</v>
      </c>
      <c r="I15" s="3">
        <v>932000</v>
      </c>
      <c r="J15" s="3">
        <v>379157</v>
      </c>
      <c r="L15" s="2"/>
    </row>
    <row r="16" spans="1:12" x14ac:dyDescent="0.25">
      <c r="A16" t="s">
        <v>16</v>
      </c>
      <c r="B16" t="s">
        <v>8</v>
      </c>
      <c r="C16" t="s">
        <v>21</v>
      </c>
      <c r="D16" s="1">
        <v>43882</v>
      </c>
      <c r="E16">
        <v>4</v>
      </c>
      <c r="F16" s="1">
        <f>WORKDAY.INTL(Table1[[#This Row],[Start Date]]-1,Table1[[#This Row],[Duration]],1)</f>
        <v>43887</v>
      </c>
      <c r="G16" s="3">
        <v>1</v>
      </c>
      <c r="H16" s="2">
        <f>Table1[[#This Row],[Days completed]]/Table1[[#This Row],[Duration]]</f>
        <v>0.25</v>
      </c>
      <c r="I16" s="3">
        <v>854000</v>
      </c>
      <c r="J16" s="3">
        <v>322812</v>
      </c>
      <c r="L16" s="2"/>
    </row>
    <row r="17" spans="1:12" x14ac:dyDescent="0.25">
      <c r="A17" t="s">
        <v>16</v>
      </c>
      <c r="B17" t="s">
        <v>9</v>
      </c>
      <c r="C17" t="s">
        <v>26</v>
      </c>
      <c r="D17" s="1">
        <v>43882</v>
      </c>
      <c r="E17">
        <v>6</v>
      </c>
      <c r="F17" s="1">
        <f>WORKDAY.INTL(Table1[[#This Row],[Start Date]]-1,Table1[[#This Row],[Duration]],1)</f>
        <v>43889</v>
      </c>
      <c r="G17" s="3">
        <v>3</v>
      </c>
      <c r="H17" s="2">
        <f>Table1[[#This Row],[Days completed]]/Table1[[#This Row],[Duration]]</f>
        <v>0.5</v>
      </c>
      <c r="I17" s="3">
        <v>81000</v>
      </c>
      <c r="J17" s="3">
        <v>38461</v>
      </c>
      <c r="L17" s="2"/>
    </row>
    <row r="18" spans="1:12" x14ac:dyDescent="0.25">
      <c r="A18" t="s">
        <v>16</v>
      </c>
      <c r="B18" t="s">
        <v>10</v>
      </c>
      <c r="C18" t="s">
        <v>20</v>
      </c>
      <c r="D18" s="1">
        <v>43885</v>
      </c>
      <c r="E18">
        <v>6</v>
      </c>
      <c r="F18" s="1">
        <f>WORKDAY.INTL(Table1[[#This Row],[Start Date]]-1,Table1[[#This Row],[Duration]],1)</f>
        <v>43892</v>
      </c>
      <c r="G18" s="3">
        <v>5</v>
      </c>
      <c r="H18" s="2">
        <f>Table1[[#This Row],[Days completed]]/Table1[[#This Row],[Duration]]</f>
        <v>0.83333333333333337</v>
      </c>
      <c r="I18" s="3">
        <v>169000</v>
      </c>
      <c r="J18" s="3">
        <v>136468</v>
      </c>
      <c r="L18" s="2"/>
    </row>
    <row r="19" spans="1:12" x14ac:dyDescent="0.25">
      <c r="A19" t="s">
        <v>16</v>
      </c>
      <c r="B19" t="s">
        <v>11</v>
      </c>
      <c r="C19" t="s">
        <v>28</v>
      </c>
      <c r="D19" s="1">
        <v>43886</v>
      </c>
      <c r="E19">
        <v>4</v>
      </c>
      <c r="F19" s="1">
        <f>WORKDAY.INTL(Table1[[#This Row],[Start Date]]-1,Table1[[#This Row],[Duration]],1)</f>
        <v>43889</v>
      </c>
      <c r="G19" s="3">
        <v>1</v>
      </c>
      <c r="H19" s="2">
        <f>Table1[[#This Row],[Days completed]]/Table1[[#This Row],[Duration]]</f>
        <v>0.25</v>
      </c>
      <c r="I19" s="3">
        <v>61000</v>
      </c>
      <c r="J19" s="3">
        <v>12078</v>
      </c>
      <c r="L19" s="2"/>
    </row>
    <row r="20" spans="1:12" x14ac:dyDescent="0.25">
      <c r="A20" t="s">
        <v>16</v>
      </c>
      <c r="B20" t="s">
        <v>12</v>
      </c>
      <c r="C20" t="s">
        <v>27</v>
      </c>
      <c r="D20" s="1">
        <v>43888</v>
      </c>
      <c r="E20">
        <v>7</v>
      </c>
      <c r="F20" s="1">
        <f>WORKDAY.INTL(Table1[[#This Row],[Start Date]]-1,Table1[[#This Row],[Duration]],1)</f>
        <v>43896</v>
      </c>
      <c r="G20" s="3">
        <v>3</v>
      </c>
      <c r="H20" s="2">
        <f>Table1[[#This Row],[Days completed]]/Table1[[#This Row],[Duration]]</f>
        <v>0.42857142857142855</v>
      </c>
      <c r="I20" s="3">
        <v>645000</v>
      </c>
      <c r="J20" s="3">
        <v>273048</v>
      </c>
      <c r="L20" s="2"/>
    </row>
    <row r="21" spans="1:12" x14ac:dyDescent="0.25">
      <c r="A21" t="s">
        <v>16</v>
      </c>
      <c r="B21" t="s">
        <v>29</v>
      </c>
      <c r="C21" t="s">
        <v>21</v>
      </c>
      <c r="D21" s="1">
        <v>43878</v>
      </c>
      <c r="E21">
        <v>3</v>
      </c>
      <c r="F21" s="1">
        <f>WORKDAY.INTL(Table1[[#This Row],[Start Date]]-1,Table1[[#This Row],[Duration]],1)</f>
        <v>43880</v>
      </c>
      <c r="G21" s="3">
        <v>3</v>
      </c>
      <c r="H21" s="2">
        <f>Table1[[#This Row],[Days completed]]/Table1[[#This Row],[Duration]]</f>
        <v>1</v>
      </c>
      <c r="I21" s="3">
        <v>68000</v>
      </c>
      <c r="J21" s="3">
        <v>64987</v>
      </c>
      <c r="L21" s="2"/>
    </row>
    <row r="22" spans="1:12" x14ac:dyDescent="0.25">
      <c r="A22" t="s">
        <v>17</v>
      </c>
      <c r="B22" t="s">
        <v>4</v>
      </c>
      <c r="C22" t="s">
        <v>26</v>
      </c>
      <c r="D22" s="1">
        <v>43878</v>
      </c>
      <c r="E22">
        <v>10</v>
      </c>
      <c r="F22" s="1">
        <f>WORKDAY.INTL(Table1[[#This Row],[Start Date]]-1,Table1[[#This Row],[Duration]],1)</f>
        <v>43889</v>
      </c>
      <c r="G22" s="3">
        <v>5</v>
      </c>
      <c r="H22" s="2">
        <f>Table1[[#This Row],[Days completed]]/Table1[[#This Row],[Duration]]</f>
        <v>0.5</v>
      </c>
      <c r="I22" s="3">
        <v>839000</v>
      </c>
      <c r="J22" s="3">
        <v>406974</v>
      </c>
      <c r="L22" s="2"/>
    </row>
    <row r="23" spans="1:12" x14ac:dyDescent="0.25">
      <c r="A23" t="s">
        <v>17</v>
      </c>
      <c r="B23" t="s">
        <v>5</v>
      </c>
      <c r="C23" t="s">
        <v>20</v>
      </c>
      <c r="D23" s="1">
        <v>43882</v>
      </c>
      <c r="E23">
        <v>5</v>
      </c>
      <c r="F23" s="1">
        <f>WORKDAY.INTL(Table1[[#This Row],[Start Date]]-1,Table1[[#This Row],[Duration]],1)</f>
        <v>43888</v>
      </c>
      <c r="G23" s="3">
        <v>4</v>
      </c>
      <c r="H23" s="2">
        <f>Table1[[#This Row],[Days completed]]/Table1[[#This Row],[Duration]]</f>
        <v>0.8</v>
      </c>
      <c r="I23" s="3">
        <v>729000</v>
      </c>
      <c r="J23" s="3">
        <v>487139</v>
      </c>
      <c r="L23" s="2"/>
    </row>
    <row r="24" spans="1:12" x14ac:dyDescent="0.25">
      <c r="A24" t="s">
        <v>17</v>
      </c>
      <c r="B24" t="s">
        <v>6</v>
      </c>
      <c r="C24" t="s">
        <v>28</v>
      </c>
      <c r="D24" s="1">
        <v>43885</v>
      </c>
      <c r="E24">
        <v>7</v>
      </c>
      <c r="F24" s="1">
        <f>WORKDAY.INTL(Table1[[#This Row],[Start Date]]-1,Table1[[#This Row],[Duration]],1)</f>
        <v>43893</v>
      </c>
      <c r="G24" s="3">
        <v>3</v>
      </c>
      <c r="H24" s="2">
        <f>Table1[[#This Row],[Days completed]]/Table1[[#This Row],[Duration]]</f>
        <v>0.42857142857142855</v>
      </c>
      <c r="I24" s="3">
        <v>826000</v>
      </c>
      <c r="J24" s="3">
        <v>298186</v>
      </c>
      <c r="L24" s="2"/>
    </row>
    <row r="25" spans="1:12" x14ac:dyDescent="0.25">
      <c r="A25" t="s">
        <v>17</v>
      </c>
      <c r="B25" t="s">
        <v>7</v>
      </c>
      <c r="C25" t="s">
        <v>27</v>
      </c>
      <c r="D25" s="1">
        <v>43887</v>
      </c>
      <c r="E25">
        <v>7</v>
      </c>
      <c r="F25" s="1">
        <f>WORKDAY.INTL(Table1[[#This Row],[Start Date]]-1,Table1[[#This Row],[Duration]],1)</f>
        <v>43895</v>
      </c>
      <c r="G25" s="3">
        <v>2</v>
      </c>
      <c r="H25" s="2">
        <f>Table1[[#This Row],[Days completed]]/Table1[[#This Row],[Duration]]</f>
        <v>0.2857142857142857</v>
      </c>
      <c r="I25" s="3">
        <v>895000</v>
      </c>
      <c r="J25" s="3">
        <v>280583</v>
      </c>
      <c r="L25" s="2"/>
    </row>
    <row r="26" spans="1:12" x14ac:dyDescent="0.25">
      <c r="A26" t="s">
        <v>17</v>
      </c>
      <c r="B26" t="s">
        <v>8</v>
      </c>
      <c r="C26" t="s">
        <v>21</v>
      </c>
      <c r="D26" s="1">
        <v>43889</v>
      </c>
      <c r="E26">
        <v>3</v>
      </c>
      <c r="F26" s="1">
        <f>WORKDAY.INTL(Table1[[#This Row],[Start Date]]-1,Table1[[#This Row],[Duration]],1)</f>
        <v>43893</v>
      </c>
      <c r="G26" s="3">
        <v>2</v>
      </c>
      <c r="H26" s="2">
        <f>Table1[[#This Row],[Days completed]]/Table1[[#This Row],[Duration]]</f>
        <v>0.66666666666666663</v>
      </c>
      <c r="I26" s="3">
        <v>341000</v>
      </c>
      <c r="J26" s="3">
        <v>129785</v>
      </c>
      <c r="L26" s="2"/>
    </row>
    <row r="27" spans="1:12" x14ac:dyDescent="0.25">
      <c r="A27" t="s">
        <v>18</v>
      </c>
      <c r="B27" t="s">
        <v>4</v>
      </c>
      <c r="C27" t="s">
        <v>26</v>
      </c>
      <c r="D27" s="1">
        <v>43892</v>
      </c>
      <c r="E27">
        <v>9</v>
      </c>
      <c r="F27" s="1">
        <f>WORKDAY.INTL(Table1[[#This Row],[Start Date]]-1,Table1[[#This Row],[Duration]],1)</f>
        <v>43902</v>
      </c>
      <c r="G27" s="3">
        <v>8</v>
      </c>
      <c r="H27" s="2">
        <f>Table1[[#This Row],[Days completed]]/Table1[[#This Row],[Duration]]</f>
        <v>0.88888888888888884</v>
      </c>
      <c r="I27" s="3">
        <v>787000</v>
      </c>
      <c r="J27" s="3">
        <v>727188</v>
      </c>
      <c r="L27" s="2"/>
    </row>
    <row r="28" spans="1:12" x14ac:dyDescent="0.25">
      <c r="A28" t="s">
        <v>18</v>
      </c>
      <c r="B28" t="s">
        <v>5</v>
      </c>
      <c r="C28" t="s">
        <v>20</v>
      </c>
      <c r="D28" s="1">
        <v>43892</v>
      </c>
      <c r="E28">
        <v>10</v>
      </c>
      <c r="F28" s="1">
        <f>WORKDAY.INTL(Table1[[#This Row],[Start Date]]-1,Table1[[#This Row],[Duration]],1)</f>
        <v>43903</v>
      </c>
      <c r="G28" s="3">
        <v>2</v>
      </c>
      <c r="H28" s="2">
        <f>Table1[[#This Row],[Days completed]]/Table1[[#This Row],[Duration]]</f>
        <v>0.2</v>
      </c>
      <c r="I28" s="3">
        <v>228000</v>
      </c>
      <c r="J28" s="3">
        <v>47880</v>
      </c>
      <c r="L28" s="2"/>
    </row>
    <row r="29" spans="1:12" x14ac:dyDescent="0.25">
      <c r="A29" t="s">
        <v>18</v>
      </c>
      <c r="B29" t="s">
        <v>6</v>
      </c>
      <c r="C29" t="s">
        <v>28</v>
      </c>
      <c r="D29" s="1">
        <v>43878</v>
      </c>
      <c r="E29">
        <v>4</v>
      </c>
      <c r="F29" s="1">
        <f>WORKDAY.INTL(Table1[[#This Row],[Start Date]]-1,Table1[[#This Row],[Duration]],1)</f>
        <v>43881</v>
      </c>
      <c r="G29" s="3">
        <v>0</v>
      </c>
      <c r="H29" s="2">
        <f>Table1[[#This Row],[Days completed]]/Table1[[#This Row],[Duration]]</f>
        <v>0</v>
      </c>
      <c r="I29" s="3">
        <v>147000</v>
      </c>
      <c r="J29" s="3">
        <v>0</v>
      </c>
      <c r="L29" s="2"/>
    </row>
    <row r="30" spans="1:12" x14ac:dyDescent="0.25">
      <c r="A30" t="s">
        <v>18</v>
      </c>
      <c r="B30" t="s">
        <v>7</v>
      </c>
      <c r="C30" t="s">
        <v>27</v>
      </c>
      <c r="D30" s="1">
        <v>43880</v>
      </c>
      <c r="E30">
        <v>8</v>
      </c>
      <c r="F30" s="1">
        <f>WORKDAY.INTL(Table1[[#This Row],[Start Date]]-1,Table1[[#This Row],[Duration]],1)</f>
        <v>43889</v>
      </c>
      <c r="G30" s="3">
        <v>5</v>
      </c>
      <c r="H30" s="2">
        <f>Table1[[#This Row],[Days completed]]/Table1[[#This Row],[Duration]]</f>
        <v>0.625</v>
      </c>
      <c r="I30" s="3">
        <v>338000</v>
      </c>
      <c r="J30" s="3">
        <v>205123</v>
      </c>
      <c r="L30" s="2"/>
    </row>
    <row r="31" spans="1:12" x14ac:dyDescent="0.25">
      <c r="A31" t="s">
        <v>18</v>
      </c>
      <c r="B31" t="s">
        <v>8</v>
      </c>
      <c r="C31" t="s">
        <v>21</v>
      </c>
      <c r="D31" s="1">
        <v>43885</v>
      </c>
      <c r="E31">
        <v>10</v>
      </c>
      <c r="F31" s="1">
        <f>WORKDAY.INTL(Table1[[#This Row],[Start Date]]-1,Table1[[#This Row],[Duration]],1)</f>
        <v>43896</v>
      </c>
      <c r="G31" s="3">
        <v>3</v>
      </c>
      <c r="H31" s="2">
        <f>Table1[[#This Row],[Days completed]]/Table1[[#This Row],[Duration]]</f>
        <v>0.3</v>
      </c>
      <c r="I31" s="3">
        <v>857000</v>
      </c>
      <c r="J31" s="3">
        <v>305949</v>
      </c>
      <c r="L31" s="2"/>
    </row>
    <row r="32" spans="1:12" x14ac:dyDescent="0.25">
      <c r="A32" t="s">
        <v>18</v>
      </c>
      <c r="B32" t="s">
        <v>9</v>
      </c>
      <c r="C32" t="s">
        <v>26</v>
      </c>
      <c r="D32" s="1">
        <v>43886</v>
      </c>
      <c r="E32">
        <v>6</v>
      </c>
      <c r="F32" s="1">
        <f>WORKDAY.INTL(Table1[[#This Row],[Start Date]]-1,Table1[[#This Row],[Duration]],1)</f>
        <v>43893</v>
      </c>
      <c r="G32" s="3">
        <v>3</v>
      </c>
      <c r="H32" s="2">
        <f>Table1[[#This Row],[Days completed]]/Table1[[#This Row],[Duration]]</f>
        <v>0.5</v>
      </c>
      <c r="I32" s="3">
        <v>602000</v>
      </c>
      <c r="J32" s="3">
        <v>322371</v>
      </c>
      <c r="L32" s="2"/>
    </row>
    <row r="33" spans="1:12" x14ac:dyDescent="0.25">
      <c r="A33" t="s">
        <v>18</v>
      </c>
      <c r="B33" t="s">
        <v>10</v>
      </c>
      <c r="C33" t="s">
        <v>20</v>
      </c>
      <c r="D33" s="1">
        <v>43886</v>
      </c>
      <c r="E33">
        <v>4</v>
      </c>
      <c r="F33" s="1">
        <f>WORKDAY.INTL(Table1[[#This Row],[Start Date]]-1,Table1[[#This Row],[Duration]],1)</f>
        <v>43889</v>
      </c>
      <c r="G33" s="3">
        <v>2</v>
      </c>
      <c r="H33" s="2">
        <f>Table1[[#This Row],[Days completed]]/Table1[[#This Row],[Duration]]</f>
        <v>0.5</v>
      </c>
      <c r="I33" s="3">
        <v>990000</v>
      </c>
      <c r="J33" s="3">
        <v>451440</v>
      </c>
      <c r="L33" s="2"/>
    </row>
    <row r="34" spans="1:12" x14ac:dyDescent="0.25">
      <c r="A34" t="s">
        <v>19</v>
      </c>
      <c r="B34" t="s">
        <v>4</v>
      </c>
      <c r="C34" t="s">
        <v>28</v>
      </c>
      <c r="D34" s="1">
        <v>43889</v>
      </c>
      <c r="E34">
        <v>8</v>
      </c>
      <c r="F34" s="1">
        <f>WORKDAY.INTL(Table1[[#This Row],[Start Date]]-1,Table1[[#This Row],[Duration]],1)</f>
        <v>43900</v>
      </c>
      <c r="G34" s="3">
        <v>3</v>
      </c>
      <c r="H34" s="2">
        <f>Table1[[#This Row],[Days completed]]/Table1[[#This Row],[Duration]]</f>
        <v>0.375</v>
      </c>
      <c r="I34" s="3">
        <v>96000</v>
      </c>
      <c r="J34" s="3">
        <v>32256</v>
      </c>
      <c r="L34" s="2"/>
    </row>
    <row r="35" spans="1:12" x14ac:dyDescent="0.25">
      <c r="A35" t="s">
        <v>19</v>
      </c>
      <c r="B35" t="s">
        <v>5</v>
      </c>
      <c r="C35" t="s">
        <v>27</v>
      </c>
      <c r="D35" s="1">
        <v>43892</v>
      </c>
      <c r="E35">
        <v>9</v>
      </c>
      <c r="F35" s="1">
        <f>WORKDAY.INTL(Table1[[#This Row],[Start Date]]-1,Table1[[#This Row],[Duration]],1)</f>
        <v>43902</v>
      </c>
      <c r="G35" s="3">
        <v>4</v>
      </c>
      <c r="H35" s="2">
        <f>Table1[[#This Row],[Days completed]]/Table1[[#This Row],[Duration]]</f>
        <v>0.44444444444444442</v>
      </c>
      <c r="I35" s="3">
        <v>513000</v>
      </c>
      <c r="J35" s="3">
        <v>226233</v>
      </c>
      <c r="L35" s="2"/>
    </row>
    <row r="36" spans="1:12" x14ac:dyDescent="0.25">
      <c r="A36" t="s">
        <v>19</v>
      </c>
      <c r="B36" t="s">
        <v>6</v>
      </c>
      <c r="C36" t="s">
        <v>21</v>
      </c>
      <c r="D36" s="1">
        <v>43881</v>
      </c>
      <c r="E36">
        <v>5</v>
      </c>
      <c r="F36" s="1">
        <f>WORKDAY.INTL(Table1[[#This Row],[Start Date]]-1,Table1[[#This Row],[Duration]],1)</f>
        <v>43887</v>
      </c>
      <c r="G36" s="3">
        <v>3</v>
      </c>
      <c r="H36" s="2">
        <f>Table1[[#This Row],[Days completed]]/Table1[[#This Row],[Duration]]</f>
        <v>0.6</v>
      </c>
      <c r="I36" s="3">
        <v>616000</v>
      </c>
      <c r="J36" s="3">
        <v>401579</v>
      </c>
      <c r="L36" s="2"/>
    </row>
    <row r="37" spans="1:12" x14ac:dyDescent="0.25">
      <c r="A37" t="s">
        <v>19</v>
      </c>
      <c r="B37" t="s">
        <v>7</v>
      </c>
      <c r="C37" t="s">
        <v>26</v>
      </c>
      <c r="D37" s="1">
        <v>43880</v>
      </c>
      <c r="E37">
        <v>3</v>
      </c>
      <c r="F37" s="1">
        <f>WORKDAY.INTL(Table1[[#This Row],[Start Date]]-1,Table1[[#This Row],[Duration]],1)</f>
        <v>43882</v>
      </c>
      <c r="G37" s="3">
        <v>3</v>
      </c>
      <c r="H37" s="2">
        <f>Table1[[#This Row],[Days completed]]/Table1[[#This Row],[Duration]]</f>
        <v>1</v>
      </c>
      <c r="I37" s="3">
        <v>817000</v>
      </c>
      <c r="J37" s="3">
        <v>807069</v>
      </c>
      <c r="L37" s="2"/>
    </row>
    <row r="38" spans="1:12" x14ac:dyDescent="0.25">
      <c r="A38" t="s">
        <v>19</v>
      </c>
      <c r="B38" t="s">
        <v>8</v>
      </c>
      <c r="C38" t="s">
        <v>20</v>
      </c>
      <c r="D38" s="1">
        <v>43882</v>
      </c>
      <c r="E38">
        <v>7</v>
      </c>
      <c r="F38" s="1">
        <f>WORKDAY.INTL(Table1[[#This Row],[Start Date]]-1,Table1[[#This Row],[Duration]],1)</f>
        <v>43892</v>
      </c>
      <c r="G38" s="3">
        <v>3</v>
      </c>
      <c r="H38" s="2">
        <f>Table1[[#This Row],[Days completed]]/Table1[[#This Row],[Duration]]</f>
        <v>0.42857142857142855</v>
      </c>
      <c r="I38" s="3">
        <v>372000</v>
      </c>
      <c r="J38" s="3">
        <v>173166</v>
      </c>
      <c r="L38" s="2"/>
    </row>
    <row r="39" spans="1:12" x14ac:dyDescent="0.25">
      <c r="A39" t="s">
        <v>19</v>
      </c>
      <c r="B39" t="s">
        <v>9</v>
      </c>
      <c r="C39" t="s">
        <v>28</v>
      </c>
      <c r="D39" s="1">
        <v>43885</v>
      </c>
      <c r="E39">
        <v>10</v>
      </c>
      <c r="F39" s="1">
        <f>WORKDAY.INTL(Table1[[#This Row],[Start Date]]-1,Table1[[#This Row],[Duration]],1)</f>
        <v>43896</v>
      </c>
      <c r="G39" s="3">
        <v>2</v>
      </c>
      <c r="H39" s="2">
        <f>Table1[[#This Row],[Days completed]]/Table1[[#This Row],[Duration]]</f>
        <v>0.2</v>
      </c>
      <c r="I39" s="3">
        <v>50000</v>
      </c>
      <c r="J39" s="3">
        <v>8400</v>
      </c>
      <c r="L39" s="2"/>
    </row>
    <row r="40" spans="1:12" x14ac:dyDescent="0.25">
      <c r="A40" t="s">
        <v>19</v>
      </c>
      <c r="B40" t="s">
        <v>10</v>
      </c>
      <c r="C40" t="s">
        <v>27</v>
      </c>
      <c r="D40" s="1">
        <v>43885</v>
      </c>
      <c r="E40">
        <v>10</v>
      </c>
      <c r="F40" s="1">
        <f>WORKDAY.INTL(Table1[[#This Row],[Start Date]]-1,Table1[[#This Row],[Duration]],1)</f>
        <v>43896</v>
      </c>
      <c r="G40" s="3">
        <v>3</v>
      </c>
      <c r="H40" s="2">
        <f>Table1[[#This Row],[Days completed]]/Table1[[#This Row],[Duration]]</f>
        <v>0.3</v>
      </c>
      <c r="I40" s="3">
        <v>807000</v>
      </c>
      <c r="J40" s="3">
        <v>262679</v>
      </c>
      <c r="L40" s="2"/>
    </row>
    <row r="41" spans="1:12" x14ac:dyDescent="0.25">
      <c r="A41" t="s">
        <v>19</v>
      </c>
      <c r="B41" t="s">
        <v>11</v>
      </c>
      <c r="C41" t="s">
        <v>21</v>
      </c>
      <c r="D41" s="1">
        <v>43885</v>
      </c>
      <c r="E41">
        <v>3</v>
      </c>
      <c r="F41" s="1">
        <f>WORKDAY.INTL(Table1[[#This Row],[Start Date]]-1,Table1[[#This Row],[Duration]],1)</f>
        <v>43887</v>
      </c>
      <c r="G41" s="3">
        <v>0</v>
      </c>
      <c r="H41" s="2">
        <f>Table1[[#This Row],[Days completed]]/Table1[[#This Row],[Duration]]</f>
        <v>0</v>
      </c>
      <c r="I41" s="3">
        <v>691000</v>
      </c>
      <c r="J41" s="3">
        <v>0</v>
      </c>
      <c r="L41" s="2"/>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Y D A A B Q S w M E F A A C A A g A q 5 Y U T x / g 9 1 + m A A A A + A A A A B I A H A B D b 2 5 m a W c v U G F j a 2 F n Z S 5 4 b W w g o h g A K K A U A A A A A A A A A A A A A A A A A A A A A A A A A A A A h Y / B C o I w H I d f R X Z 3 m x M r 5 O 8 k u i Y E U X Q d a + l I Z 7 j Z f L c O P V K v k F B W t 4 6 / j + / w / R 6 3 O + R D U w d X 1 V n d m g x F m K J A G d k e t S k z 1 L t T u E A 5 h 4 2 Q Z 1 G q Y J S N T Q d 7 z F D l 3 C U l x H u P f Y z b r i S M 0 o g c i v V W V q o R 6 C P r / 3 K o j X X C S I U 4 7 F 8 x n O E 5 w 0 m S z H D M I i A T h k K b r 8 L G Y k y B / E B Y 9 b X r O 8 W V C Z c 7 I N M E 8 n 7 B n 1 B L A w Q U A A I A C A C r l h R P 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q 5 Y U T y i K R 7 g O A A A A E Q A A A B M A H A B G b 3 J t d W x h c y 9 T Z W N 0 a W 9 u M S 5 t I K I Y A C i g F A A A A A A A A A A A A A A A A A A A A A A A A A A A A C t O T S 7 J z M 9 T C I b Q h t Y A U E s B A i 0 A F A A C A A g A q 5 Y U T x / g 9 1 + m A A A A + A A A A B I A A A A A A A A A A A A A A A A A A A A A A E N v b m Z p Z y 9 Q Y W N r Y W d l L n h t b F B L A Q I t A B Q A A g A I A K u W F E 8 P y u m r p A A A A O k A A A A T A A A A A A A A A A A A A A A A A P I A A A B b Q 2 9 u d G V u d F 9 U e X B l c 1 0 u e G 1 s U E s B A i 0 A F A A C A A g A q 5 Y U T y i K R 7 g O A A A A E Q A A A B M A A A A A A A A A A A A A A A A A 4 w E A A E Z v c m 1 1 b G F z L 1 N l Y 3 R p b 2 4 x L m 1 Q S w U G A A A A A A M A A w D C A A A A P g 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W Q E A A A A A A A A 3 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C 9 J d G V t c z 4 8 L 0 x v Y 2 F s U G F j a 2 F n Z U 1 l d G F k Y X R h R m l s Z T 4 W A A A A U E s F B g A A A A A A A A A A A A A A A A A A A A A A A C Y B A A A B A A A A 0 I y d 3 w E V 0 R G M e g D A T 8 K X 6 w E A A A C U e Z K E e 0 k V S 5 B O A P K / X Q 0 / A A A A A A I A A A A A A B B m A A A A A Q A A I A A A A G w + j 8 l J H p y X w C e 8 n l l 8 z X K 6 g v + 8 4 W X V F q O 9 J v C o 5 i o j A A A A A A 6 A A A A A A g A A I A A A A P I w h 1 P O N t z J 7 d W Z E F 0 + g W A x u B O q J L j z b n 2 T Z R K m A a 1 F U A A A A J 2 4 N u H L H + x d c x f z m E n s 0 8 O f V q a Z V + g d 2 l A q 8 U s A n a O d V M Z I q O / w d + N M H r J T R p 0 p v M H X A 0 Q Q Q 9 / Z A A u s p B o P 5 y E X Z 0 7 c y o s S V 5 H J k 4 K i j J Y b Q A A A A L A 5 A 2 m g a T b 8 R 0 G p S d 4 W U / 3 T Z A v b + 3 T e I w e U / / P x 3 J o x / 7 9 X h 0 F q v L j e Y X C M B t 9 T j J 7 n E i 0 U a H 5 B Q 7 + J c m 9 V d W 4 = < / D a t a M a s h u p > 
</file>

<file path=customXml/itemProps1.xml><?xml version="1.0" encoding="utf-8"?>
<ds:datastoreItem xmlns:ds="http://schemas.openxmlformats.org/officeDocument/2006/customXml" ds:itemID="{7200A517-D961-4037-909A-5DFE49EF191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SPARKLINES</vt:lpstr>
      <vt:lpstr>PIE CHART</vt:lpstr>
      <vt:lpstr>BAR CHART</vt:lpstr>
      <vt:lpstr>LINE CHART</vt:lpstr>
      <vt:lpstr>COLUMN CHART</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Mynda Treacy</dc:creator>
  <cp:lastModifiedBy>QSK1184</cp:lastModifiedBy>
  <cp:lastPrinted>2020-03-13T06:15:47Z</cp:lastPrinted>
  <dcterms:created xsi:type="dcterms:W3CDTF">2019-08-20T08:51:45Z</dcterms:created>
  <dcterms:modified xsi:type="dcterms:W3CDTF">2024-10-16T06:42:06Z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 id">
    <vt:lpwstr>02b84695-4a78-46f7-82bd-1e46fd6e4c51</vt:lpwstr>
  </property>
  <property fmtid="{D5CDD505-2E9C-101B-9397-08002B2CF9AE}" pid="3" name="Workbook type">
    <vt:lpwstr>Custom</vt:lpwstr>
  </property>
  <property fmtid="{D5CDD505-2E9C-101B-9397-08002B2CF9AE}" pid="4" name="Workbook version">
    <vt:lpwstr>Custom</vt:lpwstr>
  </property>
</Properties>
</file>