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Nitish Tiwari\Day 1\"/>
    </mc:Choice>
  </mc:AlternateContent>
  <xr:revisionPtr revIDLastSave="0" documentId="8_{DCF7BB5A-07CF-429A-B84D-0DA7955D1173}" xr6:coauthVersionLast="47" xr6:coauthVersionMax="47" xr10:uidLastSave="{00000000-0000-0000-0000-000000000000}"/>
  <bookViews>
    <workbookView xWindow="-108" yWindow="-108" windowWidth="23256" windowHeight="12456" tabRatio="815" activeTab="4" xr2:uid="{7FC30194-CB21-4A99-91B9-32278A5EF35B}"/>
  </bookViews>
  <sheets>
    <sheet name="1st problem sulution" sheetId="1" r:id="rId1"/>
    <sheet name="2nd problem sulution" sheetId="2" r:id="rId2"/>
    <sheet name="3rd problem solution" sheetId="3" r:id="rId3"/>
    <sheet name="4th problem solution" sheetId="4" r:id="rId4"/>
    <sheet name="5th problem solution" sheetId="5" r:id="rId5"/>
  </sheets>
  <externalReferences>
    <externalReference r:id="rId6"/>
    <externalReference r:id="rId7"/>
  </externalReferences>
  <definedNames>
    <definedName name="_xlchart.v1.0" hidden="1">'[1]Solution for proplem 3rd'!$D$42:$D$52</definedName>
    <definedName name="_xlchart.v1.1" hidden="1">'[1]Solution for proplem 3rd'!$E$41</definedName>
    <definedName name="_xlchart.v1.2" hidden="1">'[1]Solution for proplem 3rd'!$E$42:$E$52</definedName>
    <definedName name="_xlchart.v1.3" hidden="1">'[1]Solution for proplem 3rd'!$D$9:$D$19</definedName>
    <definedName name="_xlchart.v1.4" hidden="1">'[1]Solution for proplem 3rd'!$E$8</definedName>
    <definedName name="_xlchart.v1.5" hidden="1">'[1]Solution for proplem 3rd'!$E$9:$E$19</definedName>
    <definedName name="_xlchart.v1.6" hidden="1">'[1]Solution for proplem 3rd'!$D$74:$D$84</definedName>
    <definedName name="_xlchart.v1.7" hidden="1">'[1]Solution for proplem 3rd'!$E$73</definedName>
    <definedName name="_xlchart.v1.8" hidden="1">'[1]Solution for proplem 3rd'!$E$74:$E$84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87" i="3" l="1"/>
  <c r="W86" i="3"/>
  <c r="W85" i="3"/>
  <c r="W84" i="3"/>
  <c r="W83" i="3"/>
  <c r="W82" i="3"/>
  <c r="W81" i="3"/>
  <c r="W80" i="3"/>
  <c r="W79" i="3"/>
  <c r="W78" i="3"/>
  <c r="W77" i="3"/>
  <c r="W76" i="3"/>
  <c r="W75" i="3"/>
  <c r="W55" i="3"/>
  <c r="W54" i="3"/>
  <c r="W53" i="3"/>
  <c r="W52" i="3"/>
  <c r="W51" i="3"/>
  <c r="W50" i="3"/>
  <c r="W49" i="3"/>
  <c r="W48" i="3"/>
  <c r="W47" i="3"/>
  <c r="W46" i="3"/>
  <c r="W45" i="3"/>
  <c r="W44" i="3"/>
  <c r="W43" i="3"/>
  <c r="W22" i="3"/>
  <c r="W21" i="3"/>
  <c r="W20" i="3"/>
  <c r="W19" i="3"/>
  <c r="W18" i="3"/>
  <c r="W17" i="3"/>
  <c r="W16" i="3"/>
  <c r="W15" i="3"/>
  <c r="W14" i="3"/>
  <c r="W13" i="3"/>
  <c r="W12" i="3"/>
  <c r="W11" i="3"/>
  <c r="W10" i="3"/>
  <c r="G12" i="2"/>
  <c r="F12" i="2"/>
  <c r="E12" i="2"/>
  <c r="G11" i="2"/>
  <c r="F11" i="2"/>
  <c r="E11" i="2"/>
  <c r="G10" i="2"/>
  <c r="F10" i="2"/>
  <c r="E10" i="2"/>
  <c r="G9" i="2"/>
  <c r="F9" i="2"/>
  <c r="E9" i="2"/>
  <c r="G8" i="2"/>
  <c r="F8" i="2"/>
  <c r="E8" i="2"/>
  <c r="G7" i="2"/>
  <c r="F7" i="2"/>
  <c r="E7" i="2"/>
  <c r="G6" i="2"/>
  <c r="F6" i="2"/>
  <c r="E6" i="2"/>
</calcChain>
</file>

<file path=xl/sharedStrings.xml><?xml version="1.0" encoding="utf-8"?>
<sst xmlns="http://schemas.openxmlformats.org/spreadsheetml/2006/main" count="349" uniqueCount="128">
  <si>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</si>
  <si>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</si>
  <si>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</si>
  <si>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</si>
  <si>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</si>
  <si>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</si>
  <si>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</si>
  <si>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</si>
  <si>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</si>
  <si>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</si>
  <si>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</si>
  <si>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</si>
  <si>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</si>
  <si>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</si>
  <si>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</si>
  <si>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</si>
  <si>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</si>
  <si>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</si>
  <si>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</si>
  <si>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</si>
  <si>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</si>
  <si>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</si>
  <si>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</si>
  <si>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</si>
  <si>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</si>
  <si>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</si>
  <si>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</si>
  <si>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</si>
  <si>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</si>
  <si>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</si>
  <si>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</si>
  <si>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May</t>
  </si>
  <si>
    <t>Urban</t>
  </si>
  <si>
    <t>Rural+Urban</t>
  </si>
  <si>
    <t>Broader Category</t>
  </si>
  <si>
    <t>Sub-Categories</t>
  </si>
  <si>
    <t>Food</t>
  </si>
  <si>
    <t>Cereals, Meat, Egg, Milk, Oild, Fruits, Vegetables, Pulses, Sugar, Spices, Non-alcoholic beverages, Prepared meals</t>
  </si>
  <si>
    <t>Energy</t>
  </si>
  <si>
    <t>Healthcare</t>
  </si>
  <si>
    <t>Health , Personal Care</t>
  </si>
  <si>
    <t>Transport</t>
  </si>
  <si>
    <t>Clothing and footwear, clothing, footwear</t>
  </si>
  <si>
    <t>Pan/tobacco</t>
  </si>
  <si>
    <t>Entertenment</t>
  </si>
  <si>
    <t>Recreation</t>
  </si>
  <si>
    <t>misc</t>
  </si>
  <si>
    <t xml:space="preserve"> Miscellaneous,</t>
  </si>
  <si>
    <t>household goods</t>
  </si>
  <si>
    <t>Broader Category for Rural with contribution</t>
  </si>
  <si>
    <t>Contribution</t>
  </si>
  <si>
    <t>Misc</t>
  </si>
  <si>
    <t>Transportation</t>
  </si>
  <si>
    <t>Broader Category for Urban with contribution</t>
  </si>
  <si>
    <t>Broader Category for Rural+Urban with contribution</t>
  </si>
  <si>
    <t>KEY Observation</t>
  </si>
  <si>
    <t>1. Based on the latest month's data, identify the contribution of different broader categories (food, energy, transportation, education, etc.) towards the CPI basket. Broader categories (buckets) can be created by combining similar categories into one bucket; Ex.: Meals, Beverages, Cereals, can be clubbed to create "Food" category, etc. Which broader category has the highest contribution towards towards CPI calculation Contribution is calculated by evaluating the underlying index values for broader category and should add to 100% when contribution from different broader categories are added.</t>
  </si>
  <si>
    <r>
      <rPr>
        <b/>
        <sz val="11"/>
        <color theme="1"/>
        <rFont val="Calibri"/>
        <family val="2"/>
        <scheme val="minor"/>
      </rPr>
      <t xml:space="preserve">Food :- </t>
    </r>
    <r>
      <rPr>
        <sz val="11"/>
        <color theme="1"/>
        <rFont val="Calibri"/>
        <family val="2"/>
        <scheme val="minor"/>
      </rPr>
      <t>For the given data we can see that for the sectors Rural, Urban the food are contributing the 3rd most towards CPI and for the sectors Rural+Urban food is not contributing more towards CPI and Clothing is contributing more.</t>
    </r>
  </si>
  <si>
    <r>
      <t xml:space="preserve">Pan, tobacco and intoxicants, Healthcare: - </t>
    </r>
    <r>
      <rPr>
        <sz val="11"/>
        <color theme="1"/>
        <rFont val="Calibri"/>
        <family val="2"/>
        <scheme val="minor"/>
      </rPr>
      <t>Over all the sectors we can see that the Heather care and pan, tobacco and intoxicants are contribution more towards CPI.</t>
    </r>
  </si>
  <si>
    <t>Increase in CPI for Urban+Rural</t>
  </si>
  <si>
    <t>Increase in CPI for Urban</t>
  </si>
  <si>
    <t>Increase in CPI for Rural</t>
  </si>
  <si>
    <t>Key Observations: CPI Year-on-Year Inflation Trend (2017–2023)</t>
  </si>
  <si>
    <t>Highest Inflation Year: 2022</t>
  </si>
  <si>
    <r>
      <t xml:space="preserve">The CPI inflation for </t>
    </r>
    <r>
      <rPr>
        <b/>
        <sz val="11"/>
        <color theme="1"/>
        <rFont val="Calibri"/>
        <family val="2"/>
        <scheme val="minor"/>
      </rPr>
      <t>Rural + Urban</t>
    </r>
    <r>
      <rPr>
        <sz val="11"/>
        <color theme="1"/>
        <rFont val="Calibri"/>
        <family val="2"/>
        <scheme val="minor"/>
      </rPr>
      <t xml:space="preserve"> peaked at </t>
    </r>
    <r>
      <rPr>
        <b/>
        <sz val="11"/>
        <color theme="1"/>
        <rFont val="Calibri"/>
        <family val="2"/>
        <scheme val="minor"/>
      </rPr>
      <t>7.45% in 2022</t>
    </r>
    <r>
      <rPr>
        <sz val="11"/>
        <color theme="1"/>
        <rFont val="Calibri"/>
        <family val="2"/>
        <scheme val="minor"/>
      </rPr>
      <t xml:space="preserve"> — the </t>
    </r>
    <r>
      <rPr>
        <b/>
        <sz val="11"/>
        <color theme="1"/>
        <rFont val="Calibri"/>
        <family val="2"/>
        <scheme val="minor"/>
      </rPr>
      <t>highest YoY increase</t>
    </r>
    <r>
      <rPr>
        <sz val="11"/>
        <color theme="1"/>
        <rFont val="Calibri"/>
        <family val="2"/>
        <scheme val="minor"/>
      </rPr>
      <t xml:space="preserve"> in the given timeframe.</t>
    </r>
  </si>
  <si>
    <r>
      <t>2017–2019</t>
    </r>
    <r>
      <rPr>
        <sz val="11"/>
        <color theme="1"/>
        <rFont val="Calibri"/>
        <family val="2"/>
        <scheme val="minor"/>
      </rPr>
      <t>: Inflation remained relatively moderate and stable.</t>
    </r>
  </si>
  <si>
    <r>
      <t>2020</t>
    </r>
    <r>
      <rPr>
        <sz val="11"/>
        <color theme="1"/>
        <rFont val="Calibri"/>
        <family val="2"/>
        <scheme val="minor"/>
      </rPr>
      <t xml:space="preserve">: Slight rise due to </t>
    </r>
    <r>
      <rPr>
        <b/>
        <sz val="11"/>
        <color theme="1"/>
        <rFont val="Calibri"/>
        <family val="2"/>
        <scheme val="minor"/>
      </rPr>
      <t>COVID-19 pandemic disruptions</t>
    </r>
    <r>
      <rPr>
        <sz val="11"/>
        <color theme="1"/>
        <rFont val="Calibri"/>
        <family val="2"/>
        <scheme val="minor"/>
      </rPr>
      <t xml:space="preserve"> in supply chains.</t>
    </r>
  </si>
  <si>
    <r>
      <t>2021</t>
    </r>
    <r>
      <rPr>
        <sz val="11"/>
        <color theme="1"/>
        <rFont val="Calibri"/>
        <family val="2"/>
        <scheme val="minor"/>
      </rPr>
      <t>: Continued pressure from reopening, higher food and commodity prices.</t>
    </r>
  </si>
  <si>
    <r>
      <t>2022</t>
    </r>
    <r>
      <rPr>
        <sz val="11"/>
        <color theme="1"/>
        <rFont val="Calibri"/>
        <family val="2"/>
        <scheme val="minor"/>
      </rPr>
      <t>: Sharpest spike observed.</t>
    </r>
  </si>
  <si>
    <t>2. A trend of Y-o-Y increase in CPI (rural + urban) inflation starting 2017 for the entire basket of products combined. Create a graph depicting the growth rate Y-o-Y and identify the year with highest inflation rate.</t>
  </si>
  <si>
    <t xml:space="preserve"> Highlight the reason why the year has the highest inflation (based on research).</t>
  </si>
  <si>
    <t>With India's retail inflation reaching a 3-month high of 5.55% in November 2023, largely due to a sharp rise in food prices. Analyze the following for 12 months ending May'23</t>
  </si>
  <si>
    <t>Identify the absolute changes in inflation over the same 12 months period and identify the biggest individual category contributor (only within broader food category) towards inflation</t>
  </si>
  <si>
    <t>Investigate trends in the prices of broader food bucket category and evaluate month-on-month changes. Highlight month with highest and lowest food inflation</t>
  </si>
  <si>
    <t>Need key observation for all sectors</t>
  </si>
  <si>
    <t>MoM Changes</t>
  </si>
  <si>
    <t>Food Broader</t>
  </si>
  <si>
    <t>July'2022</t>
  </si>
  <si>
    <t>July</t>
  </si>
  <si>
    <t>August</t>
  </si>
  <si>
    <t>September</t>
  </si>
  <si>
    <t>October</t>
  </si>
  <si>
    <t>November</t>
  </si>
  <si>
    <t>December</t>
  </si>
  <si>
    <t>January</t>
  </si>
  <si>
    <t>February</t>
  </si>
  <si>
    <t>March</t>
  </si>
  <si>
    <t>April</t>
  </si>
  <si>
    <t>Average CPI</t>
  </si>
  <si>
    <t>August'2022</t>
  </si>
  <si>
    <t>September'2022</t>
  </si>
  <si>
    <t>October'2022</t>
  </si>
  <si>
    <t>November'2022</t>
  </si>
  <si>
    <t>December'2022</t>
  </si>
  <si>
    <t>January'2023</t>
  </si>
  <si>
    <t>February'2023</t>
  </si>
  <si>
    <t>March'2023</t>
  </si>
  <si>
    <t>April'2023</t>
  </si>
  <si>
    <t>May'2023</t>
  </si>
  <si>
    <t>Key Observation overall:</t>
  </si>
  <si>
    <t>As per the above data for all the sectors we can see that spices have the highest inflation followed by Cereals and Products.</t>
  </si>
  <si>
    <t>Also Oils, fats and vegetables have the lowest inflation towards all the sectors.</t>
  </si>
  <si>
    <t>Key Observation:</t>
  </si>
  <si>
    <t>As per the above MoM for all the sectors for the month of Oct'2022 and May'2023 we can see that they have the highest food inflation.</t>
  </si>
  <si>
    <t>As per the above MoM for all the sectors for the month of Dec'2022 and Feb'2023 we can see that they have the lowest food inflation.</t>
  </si>
  <si>
    <t>4. Investigate how the onset and progression of the COVID-19 pandemic affected inflation rates in India. Analyze the Impact of key pandemic milestone (first lockdown) on the CPI inflation %, specially focus on categories like healthcare, food, and essential services.</t>
  </si>
  <si>
    <t>Hint: You can consider Mar'20 as the onset of covid, and can compare the inflation trend before and after Mar'20 to see if there is a change in inflation % before and after.</t>
  </si>
  <si>
    <t>Years</t>
  </si>
  <si>
    <t>The COVID-19 pandemic significantly affected inflation patterns in India, particularly following the nationwide lockdown initiated in March 2020.</t>
  </si>
  <si>
    <r>
      <t>Food and beverages</t>
    </r>
    <r>
      <rPr>
        <sz val="11"/>
        <color theme="1"/>
        <rFont val="Calibri"/>
        <family val="2"/>
        <scheme val="minor"/>
      </rPr>
      <t xml:space="preserve"> saw a noticeable increase in inflation during the pandemic period. This was largely due to disruptions in supply chains, panic buying, and transportation bottlenecks, which made essential food items more expensive and harder to access in some areas.</t>
    </r>
  </si>
  <si>
    <r>
      <t>Healthcare costs</t>
    </r>
    <r>
      <rPr>
        <sz val="11"/>
        <color theme="1"/>
        <rFont val="Calibri"/>
        <family val="2"/>
        <scheme val="minor"/>
      </rPr>
      <t xml:space="preserve"> remained consistently high throughout the pandemic. Even though the rate of increase slightly eased compared to the pre-pandemic period, the overall demand for medical services, protective equipment, and pharmaceuticals remained strong, placing continuous pressure on prices.</t>
    </r>
  </si>
  <si>
    <t xml:space="preserve">Crude Oil MOM </t>
  </si>
  <si>
    <t>Food Catogery MOM</t>
  </si>
  <si>
    <t>Pan, tobacco and intoxicants MOM</t>
  </si>
  <si>
    <t>Clothing Catogery MOM</t>
  </si>
  <si>
    <t>Housing MOM</t>
  </si>
  <si>
    <t>Fuel and light MOM</t>
  </si>
  <si>
    <t>Household goods and services MOM</t>
  </si>
  <si>
    <t>Health MOM</t>
  </si>
  <si>
    <t>Transport and communication MOM</t>
  </si>
  <si>
    <t>Recreation and amusement MOM</t>
  </si>
  <si>
    <t>Education MOM</t>
  </si>
  <si>
    <t>Personal care and effects MOM</t>
  </si>
  <si>
    <t>Miscellaneous MOM</t>
  </si>
  <si>
    <t>June</t>
  </si>
  <si>
    <t>Key Observation</t>
  </si>
  <si>
    <r>
      <t>Positive Correlation:</t>
    </r>
    <r>
      <rPr>
        <sz val="11"/>
        <color theme="1"/>
        <rFont val="Calibri"/>
        <family val="2"/>
        <scheme val="minor"/>
      </rPr>
      <t xml:space="preserve"> Categories like </t>
    </r>
    <r>
      <rPr>
        <i/>
        <sz val="11"/>
        <color theme="1"/>
        <rFont val="Calibri"/>
        <family val="2"/>
        <scheme val="minor"/>
      </rPr>
      <t>Pan, Tobacco and Intoxicants</t>
    </r>
    <r>
      <rPr>
        <sz val="11"/>
        <color theme="1"/>
        <rFont val="Calibri"/>
        <family val="2"/>
        <scheme val="minor"/>
      </rPr>
      <t xml:space="preserve">, </t>
    </r>
    <r>
      <rPr>
        <i/>
        <sz val="11"/>
        <color theme="1"/>
        <rFont val="Calibri"/>
        <family val="2"/>
        <scheme val="minor"/>
      </rPr>
      <t>Fuel &amp; Light</t>
    </r>
    <r>
      <rPr>
        <sz val="11"/>
        <color theme="1"/>
        <rFont val="Calibri"/>
        <family val="2"/>
        <scheme val="minor"/>
      </rPr>
      <t xml:space="preserve">, and </t>
    </r>
    <r>
      <rPr>
        <i/>
        <sz val="11"/>
        <color theme="1"/>
        <rFont val="Calibri"/>
        <family val="2"/>
        <scheme val="minor"/>
      </rPr>
      <t>Transport &amp; Communication</t>
    </r>
    <r>
      <rPr>
        <sz val="11"/>
        <color theme="1"/>
        <rFont val="Calibri"/>
        <family val="2"/>
        <scheme val="minor"/>
      </rPr>
      <t xml:space="preserve"> show higher sensitivity to crude oil price swings.</t>
    </r>
  </si>
  <si>
    <r>
      <t>Near-Zero or Negative Correlation:</t>
    </r>
    <r>
      <rPr>
        <sz val="11"/>
        <color theme="1"/>
        <rFont val="Calibri"/>
        <family val="2"/>
        <scheme val="minor"/>
      </rPr>
      <t xml:space="preserve"> Sectors like </t>
    </r>
    <r>
      <rPr>
        <i/>
        <sz val="11"/>
        <color theme="1"/>
        <rFont val="Calibri"/>
        <family val="2"/>
        <scheme val="minor"/>
      </rPr>
      <t>Food</t>
    </r>
    <r>
      <rPr>
        <sz val="11"/>
        <color theme="1"/>
        <rFont val="Calibri"/>
        <family val="2"/>
        <scheme val="minor"/>
      </rPr>
      <t xml:space="preserve">, </t>
    </r>
    <r>
      <rPr>
        <i/>
        <sz val="11"/>
        <color theme="1"/>
        <rFont val="Calibri"/>
        <family val="2"/>
        <scheme val="minor"/>
      </rPr>
      <t>Household Goods</t>
    </r>
    <r>
      <rPr>
        <sz val="11"/>
        <color theme="1"/>
        <rFont val="Calibri"/>
        <family val="2"/>
        <scheme val="minor"/>
      </rPr>
      <t xml:space="preserve">, and </t>
    </r>
    <r>
      <rPr>
        <i/>
        <sz val="11"/>
        <color theme="1"/>
        <rFont val="Calibri"/>
        <family val="2"/>
        <scheme val="minor"/>
      </rPr>
      <t>Education</t>
    </r>
    <r>
      <rPr>
        <sz val="11"/>
        <color theme="1"/>
        <rFont val="Calibri"/>
        <family val="2"/>
        <scheme val="minor"/>
      </rPr>
      <t xml:space="preserve"> have weak or negative correlation, implying minimal direct influence from oil prices.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</si>
</sst>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3.5"/>
      <color theme="1"/>
      <name val="Calibri"/>
      <family val="2"/>
      <scheme val="minor"/>
    </font>
    <font>
      <b/>
      <sz val="12"/>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5">
    <xf numFmtId="0" fontId="0" fillId="0" borderId="0" xfId="0"/>
    <xf numFmtId="0" fontId="0" fillId="2" borderId="1" xfId="0" applyFill="1" applyBorder="1"/>
    <xf numFmtId="0" fontId="0" fillId="2" borderId="0" xfId="0" applyFill="1"/>
    <xf numFmtId="0" fontId="2" fillId="2" borderId="1" xfId="0" applyFont="1" applyFill="1" applyBorder="1" applyAlignment="1">
      <alignment horizontal="center" vertical="center"/>
    </xf>
    <xf numFmtId="0" fontId="0" fillId="0" borderId="1" xfId="0" applyBorder="1"/>
    <xf numFmtId="0" fontId="0" fillId="2" borderId="1" xfId="0" applyFill="1" applyBorder="1" applyAlignment="1">
      <alignment horizontal="center"/>
    </xf>
    <xf numFmtId="0" fontId="0" fillId="2" borderId="0" xfId="0" applyFill="1" applyAlignment="1">
      <alignment horizontal="center"/>
    </xf>
    <xf numFmtId="9" fontId="0" fillId="2" borderId="1" xfId="1" applyFont="1" applyFill="1" applyBorder="1"/>
    <xf numFmtId="164" fontId="0" fillId="2" borderId="0" xfId="0" applyNumberFormat="1" applyFill="1"/>
    <xf numFmtId="9" fontId="0" fillId="2" borderId="0" xfId="1" applyFont="1" applyFill="1" applyBorder="1"/>
    <xf numFmtId="0" fontId="0" fillId="2" borderId="1" xfId="0" applyFill="1" applyBorder="1" applyAlignment="1">
      <alignment horizontal="left"/>
    </xf>
    <xf numFmtId="9" fontId="0" fillId="2" borderId="1" xfId="1" applyFont="1" applyFill="1" applyBorder="1" applyAlignment="1">
      <alignment horizontal="center"/>
    </xf>
    <xf numFmtId="0" fontId="2" fillId="2" borderId="0" xfId="0" applyFont="1" applyFill="1"/>
    <xf numFmtId="0" fontId="0" fillId="2" borderId="1" xfId="0" applyFill="1" applyBorder="1" applyAlignment="1">
      <alignment horizontal="center"/>
    </xf>
    <xf numFmtId="165" fontId="0" fillId="2" borderId="1" xfId="1" applyNumberFormat="1" applyFont="1" applyFill="1" applyBorder="1" applyAlignment="1">
      <alignment horizontal="center"/>
    </xf>
    <xf numFmtId="164" fontId="2" fillId="2" borderId="0" xfId="0" applyNumberFormat="1" applyFont="1" applyFill="1"/>
    <xf numFmtId="2" fontId="0" fillId="2" borderId="0" xfId="0" applyNumberFormat="1" applyFill="1"/>
    <xf numFmtId="164" fontId="0" fillId="2" borderId="1" xfId="0" applyNumberFormat="1" applyFill="1" applyBorder="1" applyAlignment="1">
      <alignment horizontal="center"/>
    </xf>
    <xf numFmtId="9" fontId="0" fillId="2" borderId="0" xfId="1" applyFont="1" applyFill="1"/>
    <xf numFmtId="0" fontId="3" fillId="3" borderId="1" xfId="0" applyFont="1" applyFill="1" applyBorder="1" applyAlignment="1">
      <alignment horizontal="center" vertical="top"/>
    </xf>
    <xf numFmtId="0" fontId="3" fillId="2" borderId="0" xfId="0" applyFont="1" applyFill="1" applyAlignment="1">
      <alignment horizontal="center" vertical="top"/>
    </xf>
    <xf numFmtId="0" fontId="4" fillId="2" borderId="0" xfId="0" applyFont="1" applyFill="1" applyAlignment="1">
      <alignment horizontal="left" vertical="top"/>
    </xf>
    <xf numFmtId="0" fontId="0" fillId="2" borderId="0" xfId="0" applyFill="1" applyAlignment="1">
      <alignment horizontal="left" vertical="top"/>
    </xf>
    <xf numFmtId="0" fontId="2" fillId="2" borderId="0" xfId="0" applyFont="1" applyFill="1" applyAlignment="1">
      <alignment horizontal="left" vertical="top"/>
    </xf>
    <xf numFmtId="164" fontId="0" fillId="0" borderId="0" xfId="0" applyNumberFormat="1"/>
    <xf numFmtId="164" fontId="2" fillId="0" borderId="2" xfId="0" applyNumberFormat="1" applyFont="1" applyBorder="1" applyAlignment="1">
      <alignment horizontal="center"/>
    </xf>
    <xf numFmtId="164" fontId="2" fillId="0" borderId="1" xfId="0" applyNumberFormat="1" applyFont="1" applyBorder="1"/>
    <xf numFmtId="164" fontId="2" fillId="0" borderId="0" xfId="0" applyNumberFormat="1" applyFont="1"/>
    <xf numFmtId="0" fontId="2" fillId="0" borderId="1" xfId="0" applyFont="1" applyBorder="1" applyAlignment="1">
      <alignment horizontal="center" vertical="center"/>
    </xf>
    <xf numFmtId="164" fontId="2" fillId="0" borderId="1" xfId="0" applyNumberFormat="1" applyFont="1" applyBorder="1" applyAlignment="1">
      <alignment horizontal="center"/>
    </xf>
    <xf numFmtId="164" fontId="2" fillId="0" borderId="1" xfId="0" applyNumberFormat="1" applyFont="1" applyBorder="1" applyAlignment="1">
      <alignment horizontal="center"/>
    </xf>
    <xf numFmtId="165" fontId="1" fillId="0" borderId="1" xfId="1" applyNumberFormat="1" applyFont="1" applyBorder="1" applyAlignment="1">
      <alignment horizontal="center"/>
    </xf>
    <xf numFmtId="164" fontId="2" fillId="0" borderId="0" xfId="0" applyNumberFormat="1" applyFont="1" applyAlignment="1">
      <alignment horizontal="center"/>
    </xf>
    <xf numFmtId="165" fontId="0" fillId="0" borderId="1" xfId="1" applyNumberFormat="1" applyFont="1" applyBorder="1" applyAlignment="1">
      <alignment horizontal="center"/>
    </xf>
    <xf numFmtId="9" fontId="0" fillId="0" borderId="0" xfId="1" applyFont="1" applyBorder="1" applyAlignment="1">
      <alignment horizontal="center"/>
    </xf>
    <xf numFmtId="0" fontId="0" fillId="0" borderId="0" xfId="0" applyAlignment="1">
      <alignment horizontal="center"/>
    </xf>
    <xf numFmtId="164" fontId="0" fillId="0" borderId="0" xfId="0" applyNumberFormat="1" applyAlignment="1">
      <alignment horizontal="center"/>
    </xf>
    <xf numFmtId="164" fontId="2" fillId="0" borderId="2" xfId="0" applyNumberFormat="1" applyFont="1" applyBorder="1" applyAlignment="1">
      <alignment horizontal="center"/>
    </xf>
    <xf numFmtId="164" fontId="2" fillId="0" borderId="3" xfId="0" applyNumberFormat="1" applyFont="1" applyBorder="1" applyAlignment="1">
      <alignment horizontal="center"/>
    </xf>
    <xf numFmtId="164" fontId="2" fillId="0" borderId="4" xfId="0" applyNumberFormat="1" applyFont="1" applyBorder="1" applyAlignment="1">
      <alignment horizontal="center"/>
    </xf>
    <xf numFmtId="165" fontId="0" fillId="0" borderId="1" xfId="1" applyNumberFormat="1" applyFont="1" applyBorder="1"/>
    <xf numFmtId="0" fontId="2" fillId="0" borderId="0" xfId="0" applyFont="1"/>
    <xf numFmtId="0" fontId="0" fillId="2" borderId="1" xfId="0" applyFill="1" applyBorder="1" applyAlignment="1">
      <alignment horizontal="left" wrapText="1"/>
    </xf>
    <xf numFmtId="0" fontId="0" fillId="2" borderId="0" xfId="0" applyFill="1" applyAlignment="1">
      <alignment horizontal="left" vertical="center"/>
    </xf>
    <xf numFmtId="0" fontId="2" fillId="2" borderId="1" xfId="0" applyFont="1" applyFill="1" applyBorder="1" applyAlignment="1">
      <alignment vertical="center" wrapText="1"/>
    </xf>
    <xf numFmtId="0" fontId="0" fillId="2" borderId="0" xfId="0" applyFill="1" applyAlignment="1">
      <alignment vertical="center" wrapText="1"/>
    </xf>
    <xf numFmtId="0" fontId="0" fillId="2" borderId="0" xfId="0" applyFill="1" applyAlignment="1">
      <alignment wrapText="1"/>
    </xf>
    <xf numFmtId="165" fontId="0" fillId="2" borderId="0" xfId="1" applyNumberFormat="1" applyFont="1" applyFill="1" applyBorder="1" applyAlignment="1">
      <alignment horizontal="right" vertical="center"/>
    </xf>
    <xf numFmtId="0" fontId="5" fillId="2" borderId="1" xfId="0" applyFont="1" applyFill="1" applyBorder="1" applyAlignment="1">
      <alignment horizontal="center"/>
    </xf>
    <xf numFmtId="164" fontId="2" fillId="2" borderId="1" xfId="0" applyNumberFormat="1" applyFont="1" applyFill="1" applyBorder="1"/>
    <xf numFmtId="166" fontId="0" fillId="2" borderId="1" xfId="0" applyNumberFormat="1" applyFill="1" applyBorder="1"/>
    <xf numFmtId="0" fontId="5" fillId="2" borderId="0" xfId="0" applyFont="1" applyFill="1" applyAlignment="1">
      <alignment horizontal="center"/>
    </xf>
    <xf numFmtId="0" fontId="3" fillId="2" borderId="0" xfId="0" applyFont="1" applyFill="1" applyAlignment="1">
      <alignment vertical="center"/>
    </xf>
    <xf numFmtId="0" fontId="0" fillId="2" borderId="0" xfId="0" applyFill="1" applyAlignment="1">
      <alignment horizontal="left" vertical="center" indent="1"/>
    </xf>
    <xf numFmtId="0" fontId="2" fillId="2" borderId="0" xfId="0" applyFont="1" applyFill="1"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Rural+Urban Contribution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'1st problem sulution'!$D$99</c:f>
              <c:strCache>
                <c:ptCount val="1"/>
                <c:pt idx="0">
                  <c:v>Contribution</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'1st problem sulution'!$C$100:$C$110</c:f>
              <c:strCache>
                <c:ptCount val="11"/>
                <c:pt idx="0">
                  <c:v>Pan, tobacco and intoxicants</c:v>
                </c:pt>
                <c:pt idx="1">
                  <c:v>Healthcare</c:v>
                </c:pt>
                <c:pt idx="2">
                  <c:v>Clothing</c:v>
                </c:pt>
                <c:pt idx="3">
                  <c:v>Energy</c:v>
                </c:pt>
                <c:pt idx="4">
                  <c:v>Food</c:v>
                </c:pt>
                <c:pt idx="5">
                  <c:v>Education</c:v>
                </c:pt>
                <c:pt idx="6">
                  <c:v>misc</c:v>
                </c:pt>
                <c:pt idx="7">
                  <c:v>Housing</c:v>
                </c:pt>
                <c:pt idx="8">
                  <c:v>household goods</c:v>
                </c:pt>
                <c:pt idx="9">
                  <c:v>Entertenment</c:v>
                </c:pt>
                <c:pt idx="10">
                  <c:v>Transportation</c:v>
                </c:pt>
              </c:strCache>
            </c:strRef>
          </c:cat>
          <c:val>
            <c:numRef>
              <c:f>'1st problem sulution'!$D$100:$D$110</c:f>
              <c:numCache>
                <c:formatCode>0%</c:formatCode>
                <c:ptCount val="11"/>
                <c:pt idx="0">
                  <c:v>0.10199162755296207</c:v>
                </c:pt>
                <c:pt idx="1">
                  <c:v>9.4228085754154506E-2</c:v>
                </c:pt>
                <c:pt idx="2">
                  <c:v>9.3568438411772176E-2</c:v>
                </c:pt>
                <c:pt idx="3">
                  <c:v>9.2756564759609292E-2</c:v>
                </c:pt>
                <c:pt idx="4">
                  <c:v>9.0043813854545809E-2</c:v>
                </c:pt>
                <c:pt idx="5">
                  <c:v>8.9864264873779021E-2</c:v>
                </c:pt>
                <c:pt idx="6">
                  <c:v>8.9153875428136492E-2</c:v>
                </c:pt>
                <c:pt idx="7">
                  <c:v>8.9103133324876307E-2</c:v>
                </c:pt>
                <c:pt idx="8">
                  <c:v>8.8900164911835583E-2</c:v>
                </c:pt>
                <c:pt idx="9">
                  <c:v>8.687048078142838E-2</c:v>
                </c:pt>
                <c:pt idx="10">
                  <c:v>8.3622986172776873E-2</c:v>
                </c:pt>
              </c:numCache>
            </c:numRef>
          </c:val>
          <c:extLst>
            <c:ext xmlns:c16="http://schemas.microsoft.com/office/drawing/2014/chart" uri="{C3380CC4-5D6E-409C-BE32-E72D297353CC}">
              <c16:uniqueId val="{00000000-2068-4B52-A740-A1E6DC24114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Urban Contribution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'1st problem sulution'!$D$63</c:f>
              <c:strCache>
                <c:ptCount val="1"/>
                <c:pt idx="0">
                  <c:v>Contribution</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'1st problem sulution'!$C$64:$C$74</c:f>
              <c:strCache>
                <c:ptCount val="11"/>
                <c:pt idx="0">
                  <c:v>Pan, tobacco and intoxicants</c:v>
                </c:pt>
                <c:pt idx="1">
                  <c:v>Healthcare</c:v>
                </c:pt>
                <c:pt idx="2">
                  <c:v>Food</c:v>
                </c:pt>
                <c:pt idx="3">
                  <c:v>Energy</c:v>
                </c:pt>
                <c:pt idx="4">
                  <c:v>Clothing</c:v>
                </c:pt>
                <c:pt idx="5">
                  <c:v>Housing</c:v>
                </c:pt>
                <c:pt idx="6">
                  <c:v>Education</c:v>
                </c:pt>
                <c:pt idx="7">
                  <c:v>misc</c:v>
                </c:pt>
                <c:pt idx="8">
                  <c:v>household goods</c:v>
                </c:pt>
                <c:pt idx="9">
                  <c:v>Entertenment</c:v>
                </c:pt>
                <c:pt idx="10">
                  <c:v>Transportation</c:v>
                </c:pt>
              </c:strCache>
            </c:strRef>
          </c:cat>
          <c:val>
            <c:numRef>
              <c:f>'1st problem sulution'!$D$64:$D$74</c:f>
              <c:numCache>
                <c:formatCode>0%</c:formatCode>
                <c:ptCount val="11"/>
                <c:pt idx="0">
                  <c:v>0.10455709165386584</c:v>
                </c:pt>
                <c:pt idx="1">
                  <c:v>9.6159754224270352E-2</c:v>
                </c:pt>
                <c:pt idx="2">
                  <c:v>9.1972901650321001E-2</c:v>
                </c:pt>
                <c:pt idx="3">
                  <c:v>9.3906810035842295E-2</c:v>
                </c:pt>
                <c:pt idx="4">
                  <c:v>9.0237241850145089E-2</c:v>
                </c:pt>
                <c:pt idx="5">
                  <c:v>8.9912954429083453E-2</c:v>
                </c:pt>
                <c:pt idx="6">
                  <c:v>8.9503328213005634E-2</c:v>
                </c:pt>
                <c:pt idx="7">
                  <c:v>8.7864823348694318E-2</c:v>
                </c:pt>
                <c:pt idx="8">
                  <c:v>8.7096774193548387E-2</c:v>
                </c:pt>
                <c:pt idx="9">
                  <c:v>8.6635944700460821E-2</c:v>
                </c:pt>
                <c:pt idx="10">
                  <c:v>8.2130056323604719E-2</c:v>
                </c:pt>
              </c:numCache>
            </c:numRef>
          </c:val>
          <c:extLst>
            <c:ext xmlns:c16="http://schemas.microsoft.com/office/drawing/2014/chart" uri="{C3380CC4-5D6E-409C-BE32-E72D297353CC}">
              <c16:uniqueId val="{00000000-617A-42D3-A717-8A35F2FB136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Rural Contribution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'1st problem sulution'!$D$29</c:f>
              <c:strCache>
                <c:ptCount val="1"/>
                <c:pt idx="0">
                  <c:v>Contribution</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'1st problem sulution'!$C$30:$C$40</c:f>
              <c:strCache>
                <c:ptCount val="11"/>
                <c:pt idx="0">
                  <c:v>Healthcare</c:v>
                </c:pt>
                <c:pt idx="1">
                  <c:v>Pan, tobacco and intoxicants</c:v>
                </c:pt>
                <c:pt idx="2">
                  <c:v>Food</c:v>
                </c:pt>
                <c:pt idx="3">
                  <c:v>Clothing</c:v>
                </c:pt>
                <c:pt idx="4">
                  <c:v>Energy</c:v>
                </c:pt>
                <c:pt idx="5">
                  <c:v>Education</c:v>
                </c:pt>
                <c:pt idx="6">
                  <c:v>household goods</c:v>
                </c:pt>
                <c:pt idx="7">
                  <c:v>Misc</c:v>
                </c:pt>
                <c:pt idx="8">
                  <c:v>Entertenment</c:v>
                </c:pt>
                <c:pt idx="9">
                  <c:v>Transportation</c:v>
                </c:pt>
                <c:pt idx="10">
                  <c:v>Housing</c:v>
                </c:pt>
              </c:strCache>
            </c:strRef>
          </c:cat>
          <c:val>
            <c:numRef>
              <c:f>'1st problem sulution'!$D$30:$D$40</c:f>
              <c:numCache>
                <c:formatCode>0%</c:formatCode>
                <c:ptCount val="11"/>
                <c:pt idx="0">
                  <c:v>0.13711025868004328</c:v>
                </c:pt>
                <c:pt idx="1">
                  <c:v>9.8308252188452835E-2</c:v>
                </c:pt>
                <c:pt idx="2">
                  <c:v>8.6656679604451795E-2</c:v>
                </c:pt>
                <c:pt idx="3">
                  <c:v>9.3423166453558901E-2</c:v>
                </c:pt>
                <c:pt idx="4">
                  <c:v>8.9751155699813123E-2</c:v>
                </c:pt>
                <c:pt idx="5">
                  <c:v>8.8669223959870175E-2</c:v>
                </c:pt>
                <c:pt idx="6">
                  <c:v>8.842333038261041E-2</c:v>
                </c:pt>
                <c:pt idx="7">
                  <c:v>8.8275794236254548E-2</c:v>
                </c:pt>
                <c:pt idx="8">
                  <c:v>8.547260745549326E-2</c:v>
                </c:pt>
                <c:pt idx="9">
                  <c:v>8.3456280121963211E-2</c:v>
                </c:pt>
                <c:pt idx="10">
                  <c:v>6.0450477033539882E-2</c:v>
                </c:pt>
              </c:numCache>
            </c:numRef>
          </c:val>
          <c:extLst>
            <c:ext xmlns:c16="http://schemas.microsoft.com/office/drawing/2014/chart" uri="{C3380CC4-5D6E-409C-BE32-E72D297353CC}">
              <c16:uniqueId val="{00000000-F93D-4B13-B850-437A1799B5D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Incerase in CPI of all sectors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'[1]Solution for second problem'!$E$5</c:f>
              <c:strCache>
                <c:ptCount val="1"/>
                <c:pt idx="0">
                  <c:v>Increase in CPI for Urban+Rural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'[1]Solution for second problem'!$D$6:$D$12</c:f>
              <c:numCache>
                <c:formatCode>General</c:formatCode>
                <c:ptCount val="7"/>
                <c:pt idx="0">
                  <c:v>2017</c:v>
                </c:pt>
                <c:pt idx="1">
                  <c:v>2018</c:v>
                </c:pt>
                <c:pt idx="2">
                  <c:v>2019</c:v>
                </c:pt>
                <c:pt idx="3">
                  <c:v>2020</c:v>
                </c:pt>
                <c:pt idx="4">
                  <c:v>2021</c:v>
                </c:pt>
                <c:pt idx="5">
                  <c:v>2022</c:v>
                </c:pt>
                <c:pt idx="6">
                  <c:v>2023</c:v>
                </c:pt>
              </c:numCache>
            </c:numRef>
          </c:cat>
          <c:val>
            <c:numRef>
              <c:f>'[1]Solution for second problem'!$E$6:$E$12</c:f>
              <c:numCache>
                <c:formatCode>General</c:formatCode>
                <c:ptCount val="7"/>
                <c:pt idx="0">
                  <c:v>3.9740648612856921E-2</c:v>
                </c:pt>
                <c:pt idx="1">
                  <c:v>4.2586586338364971E-2</c:v>
                </c:pt>
                <c:pt idx="2">
                  <c:v>1.867618043730946E-2</c:v>
                </c:pt>
                <c:pt idx="3">
                  <c:v>5.5996285486866089E-2</c:v>
                </c:pt>
                <c:pt idx="4">
                  <c:v>5.8285699928393088E-2</c:v>
                </c:pt>
                <c:pt idx="5">
                  <c:v>7.4496145564015445E-2</c:v>
                </c:pt>
                <c:pt idx="6">
                  <c:v>5.0806374991437697E-2</c:v>
                </c:pt>
              </c:numCache>
            </c:numRef>
          </c:val>
          <c:extLst>
            <c:ext xmlns:c16="http://schemas.microsoft.com/office/drawing/2014/chart" uri="{C3380CC4-5D6E-409C-BE32-E72D297353CC}">
              <c16:uniqueId val="{00000000-27EE-4104-A5E1-6697C694E0BD}"/>
            </c:ext>
          </c:extLst>
        </c:ser>
        <c:ser>
          <c:idx val="1"/>
          <c:order val="1"/>
          <c:tx>
            <c:strRef>
              <c:f>'[1]Solution for second problem'!$F$5</c:f>
              <c:strCache>
                <c:ptCount val="1"/>
                <c:pt idx="0">
                  <c:v>Increase in CPI for Urban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'[1]Solution for second problem'!$D$6:$D$12</c:f>
              <c:numCache>
                <c:formatCode>General</c:formatCode>
                <c:ptCount val="7"/>
                <c:pt idx="0">
                  <c:v>2017</c:v>
                </c:pt>
                <c:pt idx="1">
                  <c:v>2018</c:v>
                </c:pt>
                <c:pt idx="2">
                  <c:v>2019</c:v>
                </c:pt>
                <c:pt idx="3">
                  <c:v>2020</c:v>
                </c:pt>
                <c:pt idx="4">
                  <c:v>2021</c:v>
                </c:pt>
                <c:pt idx="5">
                  <c:v>2022</c:v>
                </c:pt>
                <c:pt idx="6">
                  <c:v>2023</c:v>
                </c:pt>
              </c:numCache>
            </c:numRef>
          </c:cat>
          <c:val>
            <c:numRef>
              <c:f>'[1]Solution for second problem'!$F$6:$F$12</c:f>
              <c:numCache>
                <c:formatCode>General</c:formatCode>
                <c:ptCount val="7"/>
                <c:pt idx="0">
                  <c:v>3.156210176925537E-2</c:v>
                </c:pt>
                <c:pt idx="1">
                  <c:v>2.6689266835210598E-2</c:v>
                </c:pt>
                <c:pt idx="2">
                  <c:v>3.7636063463637015E-2</c:v>
                </c:pt>
                <c:pt idx="3">
                  <c:v>5.8977401434658495E-2</c:v>
                </c:pt>
                <c:pt idx="4">
                  <c:v>7.7924062237387945E-2</c:v>
                </c:pt>
                <c:pt idx="5">
                  <c:v>6.4660162063833654E-2</c:v>
                </c:pt>
                <c:pt idx="6">
                  <c:v>5.758221275462639E-2</c:v>
                </c:pt>
              </c:numCache>
            </c:numRef>
          </c:val>
          <c:extLst>
            <c:ext xmlns:c16="http://schemas.microsoft.com/office/drawing/2014/chart" uri="{C3380CC4-5D6E-409C-BE32-E72D297353CC}">
              <c16:uniqueId val="{00000001-27EE-4104-A5E1-6697C694E0BD}"/>
            </c:ext>
          </c:extLst>
        </c:ser>
        <c:ser>
          <c:idx val="2"/>
          <c:order val="2"/>
          <c:tx>
            <c:strRef>
              <c:f>'[1]Solution for second problem'!$G$5</c:f>
              <c:strCache>
                <c:ptCount val="1"/>
                <c:pt idx="0">
                  <c:v>Increase in CPI for Rural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'[1]Solution for second problem'!$D$6:$D$12</c:f>
              <c:numCache>
                <c:formatCode>General</c:formatCode>
                <c:ptCount val="7"/>
                <c:pt idx="0">
                  <c:v>2017</c:v>
                </c:pt>
                <c:pt idx="1">
                  <c:v>2018</c:v>
                </c:pt>
                <c:pt idx="2">
                  <c:v>2019</c:v>
                </c:pt>
                <c:pt idx="3">
                  <c:v>2020</c:v>
                </c:pt>
                <c:pt idx="4">
                  <c:v>2021</c:v>
                </c:pt>
                <c:pt idx="5">
                  <c:v>2022</c:v>
                </c:pt>
                <c:pt idx="6">
                  <c:v>2023</c:v>
                </c:pt>
              </c:numCache>
            </c:numRef>
          </c:cat>
          <c:val>
            <c:numRef>
              <c:f>'[1]Solution for second problem'!$G$6:$G$12</c:f>
              <c:numCache>
                <c:formatCode>General</c:formatCode>
                <c:ptCount val="7"/>
                <c:pt idx="0">
                  <c:v>3.6739951403729529E-2</c:v>
                </c:pt>
                <c:pt idx="1">
                  <c:v>3.6454509516010584E-2</c:v>
                </c:pt>
                <c:pt idx="2">
                  <c:v>2.5391636016891355E-2</c:v>
                </c:pt>
                <c:pt idx="3">
                  <c:v>5.717777718734228E-2</c:v>
                </c:pt>
                <c:pt idx="4">
                  <c:v>6.5947875040840459E-2</c:v>
                </c:pt>
                <c:pt idx="5">
                  <c:v>7.0591563907292654E-2</c:v>
                </c:pt>
                <c:pt idx="6">
                  <c:v>5.3670138965357543E-2</c:v>
                </c:pt>
              </c:numCache>
            </c:numRef>
          </c:val>
          <c:extLst>
            <c:ext xmlns:c16="http://schemas.microsoft.com/office/drawing/2014/chart" uri="{C3380CC4-5D6E-409C-BE32-E72D297353CC}">
              <c16:uniqueId val="{00000002-27EE-4104-A5E1-6697C694E0BD}"/>
            </c:ext>
          </c:extLst>
        </c:ser>
        <c:dLbls>
          <c:dLblPos val="outEnd"/>
          <c:showLegendKey val="0"/>
          <c:showVal val="1"/>
          <c:showCatName val="0"/>
          <c:showSerName val="0"/>
          <c:showPercent val="0"/>
          <c:showBubbleSize val="0"/>
        </c:dLbls>
        <c:gapWidth val="219"/>
        <c:overlap val="-27"/>
        <c:axId val="1969947695"/>
        <c:axId val="1969949135"/>
      </c:barChart>
      <c:catAx>
        <c:axId val="196994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949135"/>
        <c:crosses val="autoZero"/>
        <c:auto val="1"/>
        <c:lblAlgn val="ctr"/>
        <c:lblOffset val="100"/>
        <c:noMultiLvlLbl val="0"/>
      </c:catAx>
      <c:valAx>
        <c:axId val="196994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94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Inflatio</a:t>
            </a:r>
            <a:r>
              <a:rPr lang="en-IN" baseline="0"/>
              <a:t>n pre and post covid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'[1]solution for problem 4th'!$E$12</c:f>
              <c:strCache>
                <c:ptCount val="1"/>
                <c:pt idx="0">
                  <c:v>Rural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'[1]solution for problem 4th'!$D$13:$D$17</c:f>
              <c:numCache>
                <c:formatCode>General</c:formatCode>
                <c:ptCount val="5"/>
                <c:pt idx="0">
                  <c:v>2018</c:v>
                </c:pt>
                <c:pt idx="1">
                  <c:v>2019</c:v>
                </c:pt>
                <c:pt idx="2">
                  <c:v>2020</c:v>
                </c:pt>
                <c:pt idx="3">
                  <c:v>2021</c:v>
                </c:pt>
                <c:pt idx="4">
                  <c:v>2022</c:v>
                </c:pt>
              </c:numCache>
            </c:numRef>
          </c:cat>
          <c:val>
            <c:numRef>
              <c:f>'[1]solution for problem 4th'!$E$13:$E$17</c:f>
              <c:numCache>
                <c:formatCode>General</c:formatCode>
                <c:ptCount val="5"/>
                <c:pt idx="0">
                  <c:v>4.2954031650339022E-2</c:v>
                </c:pt>
                <c:pt idx="1">
                  <c:v>5.4190751445086706E-2</c:v>
                </c:pt>
                <c:pt idx="2">
                  <c:v>4.2723326479323642E-2</c:v>
                </c:pt>
                <c:pt idx="3">
                  <c:v>3.8343558282208652E-2</c:v>
                </c:pt>
                <c:pt idx="4">
                  <c:v>7.4277273686431833E-2</c:v>
                </c:pt>
              </c:numCache>
            </c:numRef>
          </c:val>
          <c:extLst>
            <c:ext xmlns:c16="http://schemas.microsoft.com/office/drawing/2014/chart" uri="{C3380CC4-5D6E-409C-BE32-E72D297353CC}">
              <c16:uniqueId val="{00000000-9C1B-4430-99C4-4F20FC67E57C}"/>
            </c:ext>
          </c:extLst>
        </c:ser>
        <c:ser>
          <c:idx val="1"/>
          <c:order val="1"/>
          <c:tx>
            <c:strRef>
              <c:f>'[1]solution for problem 4th'!$F$12</c:f>
              <c:strCache>
                <c:ptCount val="1"/>
                <c:pt idx="0">
                  <c:v>Urban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'[1]solution for problem 4th'!$D$13:$D$17</c:f>
              <c:numCache>
                <c:formatCode>General</c:formatCode>
                <c:ptCount val="5"/>
                <c:pt idx="0">
                  <c:v>2018</c:v>
                </c:pt>
                <c:pt idx="1">
                  <c:v>2019</c:v>
                </c:pt>
                <c:pt idx="2">
                  <c:v>2020</c:v>
                </c:pt>
                <c:pt idx="3">
                  <c:v>2021</c:v>
                </c:pt>
                <c:pt idx="4">
                  <c:v>2022</c:v>
                </c:pt>
              </c:numCache>
            </c:numRef>
          </c:cat>
          <c:val>
            <c:numRef>
              <c:f>'[1]solution for problem 4th'!$F$13:$F$17</c:f>
              <c:numCache>
                <c:formatCode>General</c:formatCode>
                <c:ptCount val="5"/>
                <c:pt idx="0">
                  <c:v>3.8814581694204188E-2</c:v>
                </c:pt>
                <c:pt idx="1">
                  <c:v>4.9229992426155014E-2</c:v>
                </c:pt>
                <c:pt idx="2">
                  <c:v>4.8845043310875733E-2</c:v>
                </c:pt>
                <c:pt idx="3">
                  <c:v>6.5611378756595742E-2</c:v>
                </c:pt>
                <c:pt idx="4">
                  <c:v>7.2766415500538112E-2</c:v>
                </c:pt>
              </c:numCache>
            </c:numRef>
          </c:val>
          <c:extLst>
            <c:ext xmlns:c16="http://schemas.microsoft.com/office/drawing/2014/chart" uri="{C3380CC4-5D6E-409C-BE32-E72D297353CC}">
              <c16:uniqueId val="{00000001-9C1B-4430-99C4-4F20FC67E57C}"/>
            </c:ext>
          </c:extLst>
        </c:ser>
        <c:ser>
          <c:idx val="2"/>
          <c:order val="2"/>
          <c:tx>
            <c:strRef>
              <c:f>'[1]solution for problem 4th'!$G$12</c:f>
              <c:strCache>
                <c:ptCount val="1"/>
                <c:pt idx="0">
                  <c:v>Rural+Urban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'[1]solution for problem 4th'!$D$13:$D$17</c:f>
              <c:numCache>
                <c:formatCode>General</c:formatCode>
                <c:ptCount val="5"/>
                <c:pt idx="0">
                  <c:v>2018</c:v>
                </c:pt>
                <c:pt idx="1">
                  <c:v>2019</c:v>
                </c:pt>
                <c:pt idx="2">
                  <c:v>2020</c:v>
                </c:pt>
                <c:pt idx="3">
                  <c:v>2021</c:v>
                </c:pt>
                <c:pt idx="4">
                  <c:v>2022</c:v>
                </c:pt>
              </c:numCache>
            </c:numRef>
          </c:cat>
          <c:val>
            <c:numRef>
              <c:f>'[1]solution for problem 4th'!$G$13:$G$17</c:f>
              <c:numCache>
                <c:formatCode>General</c:formatCode>
                <c:ptCount val="5"/>
                <c:pt idx="0">
                  <c:v>4.1176470588235134E-2</c:v>
                </c:pt>
                <c:pt idx="1">
                  <c:v>5.158437730287399E-2</c:v>
                </c:pt>
                <c:pt idx="2">
                  <c:v>4.555010511562739E-2</c:v>
                </c:pt>
                <c:pt idx="3">
                  <c:v>4.9151027703306392E-2</c:v>
                </c:pt>
                <c:pt idx="4">
                  <c:v>7.3679727427598124E-2</c:v>
                </c:pt>
              </c:numCache>
            </c:numRef>
          </c:val>
          <c:extLst>
            <c:ext xmlns:c16="http://schemas.microsoft.com/office/drawing/2014/chart" uri="{C3380CC4-5D6E-409C-BE32-E72D297353CC}">
              <c16:uniqueId val="{00000002-9C1B-4430-99C4-4F20FC67E57C}"/>
            </c:ext>
          </c:extLst>
        </c:ser>
        <c:dLbls>
          <c:dLblPos val="outEnd"/>
          <c:showLegendKey val="0"/>
          <c:showVal val="1"/>
          <c:showCatName val="0"/>
          <c:showSerName val="0"/>
          <c:showPercent val="0"/>
          <c:showBubbleSize val="0"/>
        </c:dLbls>
        <c:gapWidth val="219"/>
        <c:overlap val="-27"/>
        <c:axId val="714951167"/>
        <c:axId val="714953567"/>
      </c:barChart>
      <c:catAx>
        <c:axId val="71495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953567"/>
        <c:crosses val="autoZero"/>
        <c:auto val="1"/>
        <c:lblAlgn val="ctr"/>
        <c:lblOffset val="100"/>
        <c:noMultiLvlLbl val="0"/>
      </c:catAx>
      <c:valAx>
        <c:axId val="71495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951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Correlation</a:t>
            </a:r>
            <a:r>
              <a:rPr lang="en-US" sz="1000" baseline="0"/>
              <a:t> of Crude Oil with CPI</a:t>
            </a:r>
            <a:r>
              <a:rPr lang="en-US" sz="1000" b="0" i="0" u="none" strike="noStrike" kern="1200" spc="0" baseline="0">
                <a:solidFill>
                  <a:sysClr val="windowText" lastClr="000000">
                    <a:lumMod val="65000"/>
                    <a:lumOff val="35000"/>
                  </a:sysClr>
                </a:solidFill>
              </a:rPr>
              <a:t> Catogery inflation ( 2021 - 2023 )</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'[2]5th Problem Solution'!$B$37</c:f>
              <c:strCache>
                <c:ptCount val="1"/>
                <c:pt idx="0">
                  <c:v>Crude Oil MOM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'[2]5th Problem Solution'!$A$38:$A$50</c:f>
              <c:strCache>
                <c:ptCount val="13"/>
                <c:pt idx="0">
                  <c:v>Crude Oil MOM </c:v>
                </c:pt>
                <c:pt idx="1">
                  <c:v>Pan, tobacco and intoxicants MOM</c:v>
                </c:pt>
                <c:pt idx="2">
                  <c:v>Fuel and light MOM</c:v>
                </c:pt>
                <c:pt idx="3">
                  <c:v>Recreation and amusement MOM</c:v>
                </c:pt>
                <c:pt idx="4">
                  <c:v>Clothing Catogery MOM</c:v>
                </c:pt>
                <c:pt idx="5">
                  <c:v>Transport and communication MOM</c:v>
                </c:pt>
                <c:pt idx="6">
                  <c:v>Health MOM</c:v>
                </c:pt>
                <c:pt idx="7">
                  <c:v>Miscellaneous MOM</c:v>
                </c:pt>
                <c:pt idx="8">
                  <c:v>Housing MOM</c:v>
                </c:pt>
                <c:pt idx="9">
                  <c:v>Personal care and effects MOM</c:v>
                </c:pt>
                <c:pt idx="10">
                  <c:v>Food Catogery MOM</c:v>
                </c:pt>
                <c:pt idx="11">
                  <c:v>Household goods and services MOM</c:v>
                </c:pt>
                <c:pt idx="12">
                  <c:v>Education MOM</c:v>
                </c:pt>
              </c:strCache>
            </c:strRef>
          </c:cat>
          <c:val>
            <c:numRef>
              <c:f>'[2]5th Problem Solution'!$B$38:$B$50</c:f>
              <c:numCache>
                <c:formatCode>0.000</c:formatCode>
                <c:ptCount val="13"/>
                <c:pt idx="0">
                  <c:v>1</c:v>
                </c:pt>
                <c:pt idx="1">
                  <c:v>0.18028143743209044</c:v>
                </c:pt>
                <c:pt idx="2">
                  <c:v>0.16050751039461716</c:v>
                </c:pt>
                <c:pt idx="3">
                  <c:v>0.14963439758570957</c:v>
                </c:pt>
                <c:pt idx="4">
                  <c:v>0.12183262357941835</c:v>
                </c:pt>
                <c:pt idx="5">
                  <c:v>0.11767179545618119</c:v>
                </c:pt>
                <c:pt idx="6">
                  <c:v>8.9523718647472772E-2</c:v>
                </c:pt>
                <c:pt idx="7">
                  <c:v>8.6597424465471362E-2</c:v>
                </c:pt>
                <c:pt idx="8">
                  <c:v>6.728945984643038E-2</c:v>
                </c:pt>
                <c:pt idx="9">
                  <c:v>-1.0557838687770977E-2</c:v>
                </c:pt>
                <c:pt idx="10">
                  <c:v>-1.1213329181173298E-2</c:v>
                </c:pt>
                <c:pt idx="11">
                  <c:v>-2.646993127090886E-2</c:v>
                </c:pt>
                <c:pt idx="12">
                  <c:v>-0.16459429056602154</c:v>
                </c:pt>
              </c:numCache>
            </c:numRef>
          </c:val>
          <c:extLst>
            <c:ext xmlns:c16="http://schemas.microsoft.com/office/drawing/2014/chart" uri="{C3380CC4-5D6E-409C-BE32-E72D297353CC}">
              <c16:uniqueId val="{00000000-5CDD-41E5-9C3A-12B6A145E266}"/>
            </c:ext>
          </c:extLst>
        </c:ser>
        <c:dLbls>
          <c:dLblPos val="outEnd"/>
          <c:showLegendKey val="0"/>
          <c:showVal val="1"/>
          <c:showCatName val="0"/>
          <c:showSerName val="0"/>
          <c:showPercent val="0"/>
          <c:showBubbleSize val="0"/>
        </c:dLbls>
        <c:gapWidth val="182"/>
        <c:axId val="340234336"/>
        <c:axId val="340234816"/>
      </c:barChart>
      <c:catAx>
        <c:axId val="340234336"/>
        <c:scaling>
          <c:orientation val="minMax"/>
        </c:scaling>
        <c:delete val="0"/>
        <c:axPos val="l"/>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34816"/>
        <c:crosses val="autoZero"/>
        <c:auto val="1"/>
        <c:lblAlgn val="ctr"/>
        <c:lblOffset val="100"/>
        <c:noMultiLvlLbl val="0"/>
      </c:catAx>
      <c:valAx>
        <c:axId val="340234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Correlation</a:t>
                </a:r>
                <a:r>
                  <a:rPr lang="en-IN" baseline="0"/>
                  <a:t> Coefficient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0" sourceLinked="1"/>
        <c:majorTickMark val="out"/>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34336"/>
        <c:crosses val="autoZero"/>
        <c:crossBetween val="between"/>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Food: MoM Change ending May'2023 ( Rural+Urban)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Food: MoM Change ending May'2023 ( Rural+Urban)</a:t>
          </a:r>
        </a:p>
      </cx:txPr>
    </cx:title>
    <cx:plotArea>
      <cx:plotAreaRegion>
        <cx:series layoutId="waterfall" uniqueId="{56E74D93-2765-48B1-A979-B803721C5E0B}">
          <cx:tx>
            <cx:txData>
              <cx:f>_xlchart.v1.4</cx:f>
              <cx:v>MoM Changes</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Food: MoM Changes ending May'2023 (Urban)</cx:v>
        </cx:txData>
      </cx:tx>
      <cx:txPr>
        <a:bodyPr spcFirstLastPara="1" vertOverflow="ellipsis" horzOverflow="overflow" wrap="square" lIns="0" tIns="0" rIns="0" bIns="0" anchor="ctr" anchorCtr="1"/>
        <a:lstStyle/>
        <a:p>
          <a:pPr rtl="0"/>
          <a:r>
            <a:rPr lang="en-IN" sz="1400">
              <a:effectLst/>
            </a:rPr>
            <a:t>Food: MoM Changes ending May'2023 (Urban)</a:t>
          </a:r>
        </a:p>
      </cx:txPr>
    </cx:title>
    <cx:plotArea>
      <cx:plotAreaRegion>
        <cx:series layoutId="waterfall" uniqueId="{C24BF8C9-D030-446F-A2CB-279F8A4C09B4}">
          <cx:tx>
            <cx:txData>
              <cx:f>_xlchart.v1.1</cx:f>
              <cx:v>MoM Changes</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Food: MoM Changes ending May'2023 (Rural)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Food: MoM Changes ending May'2023 (Rural)</a:t>
          </a:r>
        </a:p>
      </cx:txPr>
    </cx:title>
    <cx:plotArea>
      <cx:plotAreaRegion>
        <cx:series layoutId="waterfall" uniqueId="{4747B4A7-5F61-4E92-BDC5-1CD32EB058E4}">
          <cx:tx>
            <cx:txData>
              <cx:f>_xlchart.v1.7</cx:f>
              <cx:v>MoM Changes</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213360</xdr:colOff>
      <xdr:row>112</xdr:row>
      <xdr:rowOff>156210</xdr:rowOff>
    </xdr:from>
    <xdr:to>
      <xdr:col>3</xdr:col>
      <xdr:colOff>4785360</xdr:colOff>
      <xdr:row>127</xdr:row>
      <xdr:rowOff>156210</xdr:rowOff>
    </xdr:to>
    <xdr:graphicFrame macro="">
      <xdr:nvGraphicFramePr>
        <xdr:cNvPr id="5" name="Chart 4">
          <a:extLst>
            <a:ext uri="{FF2B5EF4-FFF2-40B4-BE49-F238E27FC236}">
              <a16:creationId xmlns:a16="http://schemas.microsoft.com/office/drawing/2014/main" id="{E84EC926-32F4-E771-EB3B-CF6A80D8B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228600</xdr:colOff>
      <xdr:row>76</xdr:row>
      <xdr:rowOff>57150</xdr:rowOff>
    </xdr:from>
    <xdr:to>
      <xdr:col>3</xdr:col>
      <xdr:colOff>4800600</xdr:colOff>
      <xdr:row>91</xdr:row>
      <xdr:rowOff>57150</xdr:rowOff>
    </xdr:to>
    <xdr:graphicFrame macro="">
      <xdr:nvGraphicFramePr>
        <xdr:cNvPr id="6" name="Chart 5">
          <a:extLst>
            <a:ext uri="{FF2B5EF4-FFF2-40B4-BE49-F238E27FC236}">
              <a16:creationId xmlns:a16="http://schemas.microsoft.com/office/drawing/2014/main" id="{003E67D0-73F5-CBAC-35F3-09A0FA7F1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213360</xdr:colOff>
      <xdr:row>41</xdr:row>
      <xdr:rowOff>125730</xdr:rowOff>
    </xdr:from>
    <xdr:to>
      <xdr:col>3</xdr:col>
      <xdr:colOff>4785360</xdr:colOff>
      <xdr:row>56</xdr:row>
      <xdr:rowOff>125730</xdr:rowOff>
    </xdr:to>
    <xdr:graphicFrame macro="">
      <xdr:nvGraphicFramePr>
        <xdr:cNvPr id="7" name="Chart 6">
          <a:extLst>
            <a:ext uri="{FF2B5EF4-FFF2-40B4-BE49-F238E27FC236}">
              <a16:creationId xmlns:a16="http://schemas.microsoft.com/office/drawing/2014/main" id="{E144CA7D-7BB8-F6CF-B633-00BFCD875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428626</xdr:colOff>
      <xdr:row>14</xdr:row>
      <xdr:rowOff>45242</xdr:rowOff>
    </xdr:from>
    <xdr:to>
      <xdr:col>6</xdr:col>
      <xdr:colOff>1762125</xdr:colOff>
      <xdr:row>32</xdr:row>
      <xdr:rowOff>119062</xdr:rowOff>
    </xdr:to>
    <xdr:graphicFrame macro="">
      <xdr:nvGraphicFramePr>
        <xdr:cNvPr id="2" name="Chart 1">
          <a:extLst>
            <a:ext uri="{FF2B5EF4-FFF2-40B4-BE49-F238E27FC236}">
              <a16:creationId xmlns:a16="http://schemas.microsoft.com/office/drawing/2014/main" id="{294DC412-8BD8-4BA5-9D5B-39B66B28F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259080</xdr:colOff>
      <xdr:row>21</xdr:row>
      <xdr:rowOff>87630</xdr:rowOff>
    </xdr:from>
    <xdr:to>
      <xdr:col>6</xdr:col>
      <xdr:colOff>228600</xdr:colOff>
      <xdr:row>35</xdr:row>
      <xdr:rowOff>167640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5DE58DE-7E69-4B9D-BBDC-180F264B9E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28700" y="3928110"/>
              <a:ext cx="4305300" cy="26403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91440</xdr:colOff>
      <xdr:row>53</xdr:row>
      <xdr:rowOff>171450</xdr:rowOff>
    </xdr:from>
    <xdr:to>
      <xdr:col>6</xdr:col>
      <xdr:colOff>358140</xdr:colOff>
      <xdr:row>68</xdr:row>
      <xdr:rowOff>171450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19AF5BC-C382-4A1C-A2F1-C1FA9A905A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095500" y="9864090"/>
              <a:ext cx="33680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434340</xdr:colOff>
      <xdr:row>86</xdr:row>
      <xdr:rowOff>57150</xdr:rowOff>
    </xdr:from>
    <xdr:to>
      <xdr:col>6</xdr:col>
      <xdr:colOff>251460</xdr:colOff>
      <xdr:row>101</xdr:row>
      <xdr:rowOff>57150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49B78AA-2FE2-47F9-9FB7-0F66E93D56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03960" y="15784830"/>
              <a:ext cx="41529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14</xdr:row>
      <xdr:rowOff>0</xdr:rowOff>
    </xdr:from>
    <xdr:to>
      <xdr:col>10</xdr:col>
      <xdr:colOff>259080</xdr:colOff>
      <xdr:row>29</xdr:row>
      <xdr:rowOff>0</xdr:rowOff>
    </xdr:to>
    <xdr:graphicFrame macro="">
      <xdr:nvGraphicFramePr>
        <xdr:cNvPr id="2" name="Chart 1">
          <a:extLst>
            <a:ext uri="{FF2B5EF4-FFF2-40B4-BE49-F238E27FC236}">
              <a16:creationId xmlns:a16="http://schemas.microsoft.com/office/drawing/2014/main" id="{0874363C-1CCE-477F-B1B5-16C2EC6D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0.42227</cdr:x>
      <cdr:y>0.1375</cdr:y>
    </cdr:from>
    <cdr:to>
      <cdr:x>0.66125</cdr:x>
      <cdr:y>0.2875</cdr:y>
    </cdr:to>
    <cdr:sp macro="" textlink="">
      <cdr:nvSpPr>
        <cdr:cNvPr id="2" name="Speech Bubble: Oval 1">
          <a:extLst xmlns:a="http://schemas.openxmlformats.org/drawingml/2006/main">
            <a:ext uri="{FF2B5EF4-FFF2-40B4-BE49-F238E27FC236}">
              <a16:creationId xmlns:a16="http://schemas.microsoft.com/office/drawing/2014/main" id="{72B6E77F-C28A-981E-AC77-C8E17B5C7D43}"/>
            </a:ext>
          </a:extLst>
        </cdr:cNvPr>
        <cdr:cNvSpPr/>
      </cdr:nvSpPr>
      <cdr:spPr>
        <a:xfrm xmlns:a="http://schemas.openxmlformats.org/drawingml/2006/main">
          <a:off x="2773680" y="377190"/>
          <a:ext cx="1569720" cy="411480"/>
        </a:xfrm>
        <a:prstGeom xmlns:a="http://schemas.openxmlformats.org/drawingml/2006/main" prst="wedgeEllipseCallout">
          <a:avLst/>
        </a:prstGeom>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IN" kern="1200"/>
            <a:t>Covid</a:t>
          </a:r>
          <a:r>
            <a:rPr lang="en-IN" kern="1200" baseline="0"/>
            <a:t> March20</a:t>
          </a:r>
          <a:endParaRPr lang="en-IN" kern="1200"/>
        </a:p>
      </cdr:txBody>
    </cdr:sp>
  </cdr:relSizeAnchor>
</c:userShapes>
</file>

<file path=xl/drawings/drawing6.xml><?xml version="1.0" encoding="utf-8"?>
<xdr:wsDr xmlns:xdr="http://schemas.openxmlformats.org/drawingml/2006/spreadsheetDrawing" xmlns:a="http://schemas.openxmlformats.org/drawingml/2006/main">
  <xdr:twoCellAnchor>
    <xdr:from>
      <xdr:col>2</xdr:col>
      <xdr:colOff>1737360</xdr:colOff>
      <xdr:row>38</xdr:row>
      <xdr:rowOff>41910</xdr:rowOff>
    </xdr:from>
    <xdr:to>
      <xdr:col>8</xdr:col>
      <xdr:colOff>236220</xdr:colOff>
      <xdr:row>59</xdr:row>
      <xdr:rowOff>22860</xdr:rowOff>
    </xdr:to>
    <xdr:graphicFrame macro="">
      <xdr:nvGraphicFramePr>
        <xdr:cNvPr id="2" name="Chart 1">
          <a:extLst>
            <a:ext uri="{FF2B5EF4-FFF2-40B4-BE49-F238E27FC236}">
              <a16:creationId xmlns:a16="http://schemas.microsoft.com/office/drawing/2014/main" id="{AA1A8B51-5FEF-4E34-BA07-4D6C69E4F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Nitish%20Tiwari\Case%20Study%20solutions\Case%20Study%20India%20CPI%20inflation.xlsx" TargetMode="External"/><Relationship Id="rId1" Type="http://schemas.openxmlformats.org/officeDocument/2006/relationships/externalLinkPath" Target="/Nitish%20Tiwari/Case%20Study%20solutions/Case%20Study%20India%20CPI%20inflation.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Nitish%20Tiwari\Case%20Study%20solutions\5th%20Problem%20Solution.xlsx" TargetMode="External"/><Relationship Id="rId1" Type="http://schemas.openxmlformats.org/officeDocument/2006/relationships/externalLinkPath" Target="/Nitish%20Tiwari/Case%20Study%20solutions/5th%20Problem%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olution for the first problem"/>
      <sheetName val="Solution for second problem"/>
      <sheetName val="Solution for proplem 3rd"/>
      <sheetName val="solution for problem 4th"/>
      <sheetName val="Ans for 5th problem"/>
      <sheetName val="RAW"/>
      <sheetName val="Sheet2"/>
      <sheetName val="2nd problem RAW data"/>
      <sheetName val="3rd problem RAW data"/>
      <sheetName val="4h problem RAW data"/>
      <sheetName val="Sheet1"/>
      <sheetName val="5th problem RAW data"/>
      <sheetName val="Sheet3"/>
    </sheetNames>
    <sheetDataSet>
      <sheetData sheetId="0">
        <row r="26">
          <cell r="D26" t="str">
            <v>Contribution</v>
          </cell>
        </row>
        <row r="27">
          <cell r="C27" t="str">
            <v>Healthcare</v>
          </cell>
          <cell r="D27">
            <v>0.13711025868004328</v>
          </cell>
        </row>
        <row r="28">
          <cell r="C28" t="str">
            <v>Pan, tobacco and intoxicants</v>
          </cell>
          <cell r="D28">
            <v>9.8308252188452835E-2</v>
          </cell>
        </row>
        <row r="29">
          <cell r="C29" t="str">
            <v>Food</v>
          </cell>
          <cell r="D29">
            <v>8.6656679604451795E-2</v>
          </cell>
        </row>
        <row r="30">
          <cell r="C30" t="str">
            <v>Clothing</v>
          </cell>
          <cell r="D30">
            <v>9.3423166453558901E-2</v>
          </cell>
        </row>
        <row r="31">
          <cell r="C31" t="str">
            <v>Energy</v>
          </cell>
          <cell r="D31">
            <v>8.9751155699813123E-2</v>
          </cell>
        </row>
        <row r="32">
          <cell r="C32" t="str">
            <v>Education</v>
          </cell>
          <cell r="D32">
            <v>8.8669223959870175E-2</v>
          </cell>
        </row>
        <row r="33">
          <cell r="C33" t="str">
            <v>household goods</v>
          </cell>
          <cell r="D33">
            <v>8.842333038261041E-2</v>
          </cell>
        </row>
        <row r="34">
          <cell r="C34" t="str">
            <v>Misc</v>
          </cell>
          <cell r="D34">
            <v>8.8275794236254548E-2</v>
          </cell>
        </row>
        <row r="35">
          <cell r="C35" t="str">
            <v>Entertenment</v>
          </cell>
          <cell r="D35">
            <v>8.547260745549326E-2</v>
          </cell>
        </row>
        <row r="36">
          <cell r="C36" t="str">
            <v>Transportation</v>
          </cell>
          <cell r="D36">
            <v>8.3456280121963211E-2</v>
          </cell>
        </row>
        <row r="37">
          <cell r="C37" t="str">
            <v>Housing</v>
          </cell>
          <cell r="D37">
            <v>6.0450477033539882E-2</v>
          </cell>
        </row>
        <row r="60">
          <cell r="D60" t="str">
            <v>Contribution</v>
          </cell>
        </row>
        <row r="61">
          <cell r="C61" t="str">
            <v>Pan, tobacco and intoxicants</v>
          </cell>
          <cell r="D61">
            <v>0.10455709165386584</v>
          </cell>
        </row>
        <row r="62">
          <cell r="C62" t="str">
            <v>Healthcare</v>
          </cell>
          <cell r="D62">
            <v>9.6159754224270352E-2</v>
          </cell>
        </row>
        <row r="63">
          <cell r="C63" t="str">
            <v>Food</v>
          </cell>
          <cell r="D63">
            <v>9.1972901650321001E-2</v>
          </cell>
        </row>
        <row r="64">
          <cell r="C64" t="str">
            <v>Energy</v>
          </cell>
          <cell r="D64">
            <v>9.3906810035842295E-2</v>
          </cell>
        </row>
        <row r="65">
          <cell r="C65" t="str">
            <v>Clothing</v>
          </cell>
          <cell r="D65">
            <v>9.0237241850145089E-2</v>
          </cell>
        </row>
        <row r="66">
          <cell r="C66" t="str">
            <v>Housing</v>
          </cell>
          <cell r="D66">
            <v>8.9912954429083453E-2</v>
          </cell>
        </row>
        <row r="67">
          <cell r="C67" t="str">
            <v>Education</v>
          </cell>
          <cell r="D67">
            <v>8.9503328213005634E-2</v>
          </cell>
        </row>
        <row r="68">
          <cell r="C68" t="str">
            <v>misc</v>
          </cell>
          <cell r="D68">
            <v>8.7864823348694318E-2</v>
          </cell>
        </row>
        <row r="69">
          <cell r="C69" t="str">
            <v>household goods</v>
          </cell>
          <cell r="D69">
            <v>8.7096774193548387E-2</v>
          </cell>
        </row>
        <row r="70">
          <cell r="C70" t="str">
            <v>Entertenment</v>
          </cell>
          <cell r="D70">
            <v>8.6635944700460821E-2</v>
          </cell>
        </row>
        <row r="71">
          <cell r="C71" t="str">
            <v>Transportation</v>
          </cell>
          <cell r="D71">
            <v>8.2130056323604719E-2</v>
          </cell>
        </row>
        <row r="96">
          <cell r="D96" t="str">
            <v>Contribution</v>
          </cell>
        </row>
        <row r="97">
          <cell r="C97" t="str">
            <v>Pan, tobacco and intoxicants</v>
          </cell>
          <cell r="D97">
            <v>0.10199162755296207</v>
          </cell>
        </row>
        <row r="98">
          <cell r="C98" t="str">
            <v>Healthcare</v>
          </cell>
          <cell r="D98">
            <v>9.4228085754154506E-2</v>
          </cell>
        </row>
        <row r="99">
          <cell r="C99" t="str">
            <v>Clothing</v>
          </cell>
          <cell r="D99">
            <v>9.3568438411772176E-2</v>
          </cell>
        </row>
        <row r="100">
          <cell r="C100" t="str">
            <v>Energy</v>
          </cell>
          <cell r="D100">
            <v>9.2756564759609292E-2</v>
          </cell>
        </row>
        <row r="101">
          <cell r="C101" t="str">
            <v>Food</v>
          </cell>
          <cell r="D101">
            <v>9.0043813854545809E-2</v>
          </cell>
        </row>
        <row r="102">
          <cell r="C102" t="str">
            <v>Education</v>
          </cell>
          <cell r="D102">
            <v>8.9864264873779021E-2</v>
          </cell>
        </row>
        <row r="103">
          <cell r="C103" t="str">
            <v>misc</v>
          </cell>
          <cell r="D103">
            <v>8.9153875428136492E-2</v>
          </cell>
        </row>
        <row r="104">
          <cell r="C104" t="str">
            <v>Housing</v>
          </cell>
          <cell r="D104">
            <v>8.9103133324876307E-2</v>
          </cell>
        </row>
        <row r="105">
          <cell r="C105" t="str">
            <v>household goods</v>
          </cell>
          <cell r="D105">
            <v>8.8900164911835583E-2</v>
          </cell>
        </row>
        <row r="106">
          <cell r="C106" t="str">
            <v>Entertenment</v>
          </cell>
          <cell r="D106">
            <v>8.687048078142838E-2</v>
          </cell>
        </row>
        <row r="107">
          <cell r="C107" t="str">
            <v>Transportation</v>
          </cell>
          <cell r="D107">
            <v>8.3622986172776873E-2</v>
          </cell>
        </row>
      </sheetData>
      <sheetData sheetId="1">
        <row r="5">
          <cell r="E5" t="str">
            <v>Increase in CPI for Urban+Rural</v>
          </cell>
          <cell r="F5" t="str">
            <v>Increase in CPI for Urban</v>
          </cell>
          <cell r="G5" t="str">
            <v>Increase in CPI for Rural</v>
          </cell>
        </row>
        <row r="6">
          <cell r="D6">
            <v>2017</v>
          </cell>
          <cell r="E6">
            <v>3.9740648612856921E-2</v>
          </cell>
          <cell r="F6">
            <v>3.156210176925537E-2</v>
          </cell>
          <cell r="G6">
            <v>3.6739951403729529E-2</v>
          </cell>
        </row>
        <row r="7">
          <cell r="D7">
            <v>2018</v>
          </cell>
          <cell r="E7">
            <v>4.2586586338364971E-2</v>
          </cell>
          <cell r="F7">
            <v>2.6689266835210598E-2</v>
          </cell>
          <cell r="G7">
            <v>3.6454509516010584E-2</v>
          </cell>
        </row>
        <row r="8">
          <cell r="D8">
            <v>2019</v>
          </cell>
          <cell r="E8">
            <v>1.867618043730946E-2</v>
          </cell>
          <cell r="F8">
            <v>3.7636063463637015E-2</v>
          </cell>
          <cell r="G8">
            <v>2.5391636016891355E-2</v>
          </cell>
        </row>
        <row r="9">
          <cell r="D9">
            <v>2020</v>
          </cell>
          <cell r="E9">
            <v>5.5996285486866089E-2</v>
          </cell>
          <cell r="F9">
            <v>5.8977401434658495E-2</v>
          </cell>
          <cell r="G9">
            <v>5.717777718734228E-2</v>
          </cell>
        </row>
        <row r="10">
          <cell r="D10">
            <v>2021</v>
          </cell>
          <cell r="E10">
            <v>5.8285699928393088E-2</v>
          </cell>
          <cell r="F10">
            <v>7.7924062237387945E-2</v>
          </cell>
          <cell r="G10">
            <v>6.5947875040840459E-2</v>
          </cell>
        </row>
        <row r="11">
          <cell r="D11">
            <v>2022</v>
          </cell>
          <cell r="E11">
            <v>7.4496145564015445E-2</v>
          </cell>
          <cell r="F11">
            <v>6.4660162063833654E-2</v>
          </cell>
          <cell r="G11">
            <v>7.0591563907292654E-2</v>
          </cell>
        </row>
        <row r="12">
          <cell r="D12">
            <v>2023</v>
          </cell>
          <cell r="E12">
            <v>5.0806374991437697E-2</v>
          </cell>
          <cell r="F12">
            <v>5.758221275462639E-2</v>
          </cell>
          <cell r="G12">
            <v>5.3670138965357543E-2</v>
          </cell>
        </row>
      </sheetData>
      <sheetData sheetId="2">
        <row r="8">
          <cell r="E8" t="str">
            <v>MoM Changes</v>
          </cell>
        </row>
        <row r="9">
          <cell r="D9" t="str">
            <v>July</v>
          </cell>
          <cell r="E9">
            <v>1.9452672531943328E-3</v>
          </cell>
        </row>
        <row r="10">
          <cell r="D10" t="str">
            <v>August</v>
          </cell>
          <cell r="E10">
            <v>1.2796187618585007E-3</v>
          </cell>
        </row>
        <row r="11">
          <cell r="D11" t="str">
            <v>September</v>
          </cell>
          <cell r="E11">
            <v>5.1560021152829514E-3</v>
          </cell>
        </row>
        <row r="12">
          <cell r="D12" t="str">
            <v>October</v>
          </cell>
          <cell r="E12">
            <v>7.1901442413082701E-3</v>
          </cell>
        </row>
        <row r="13">
          <cell r="D13" t="str">
            <v>November</v>
          </cell>
          <cell r="E13">
            <v>-2.176468027685168E-4</v>
          </cell>
        </row>
        <row r="14">
          <cell r="D14" t="str">
            <v>December</v>
          </cell>
          <cell r="E14">
            <v>-5.8342041100662182E-3</v>
          </cell>
        </row>
        <row r="15">
          <cell r="D15" t="str">
            <v>January</v>
          </cell>
          <cell r="E15">
            <v>4.0728737847069707E-3</v>
          </cell>
        </row>
        <row r="16">
          <cell r="D16" t="str">
            <v>February</v>
          </cell>
          <cell r="E16">
            <v>-5.9318707201117182E-3</v>
          </cell>
        </row>
        <row r="17">
          <cell r="D17" t="str">
            <v>March</v>
          </cell>
          <cell r="E17">
            <v>4.3876968978992914E-5</v>
          </cell>
        </row>
        <row r="18">
          <cell r="D18" t="str">
            <v>April</v>
          </cell>
          <cell r="E18">
            <v>4.5630045630047902E-3</v>
          </cell>
        </row>
        <row r="19">
          <cell r="D19" t="str">
            <v>May</v>
          </cell>
          <cell r="E19">
            <v>7.555904961565281E-3</v>
          </cell>
        </row>
        <row r="41">
          <cell r="E41" t="str">
            <v>MoM Changes</v>
          </cell>
        </row>
        <row r="42">
          <cell r="D42" t="str">
            <v>July</v>
          </cell>
          <cell r="E42">
            <v>1.7923497267760408E-3</v>
          </cell>
        </row>
        <row r="43">
          <cell r="D43" t="str">
            <v>August</v>
          </cell>
          <cell r="E43">
            <v>9.1639029499028556E-4</v>
          </cell>
        </row>
        <row r="44">
          <cell r="D44" t="str">
            <v>September</v>
          </cell>
          <cell r="E44">
            <v>5.5369054366309033E-3</v>
          </cell>
        </row>
        <row r="45">
          <cell r="D45" t="str">
            <v>October</v>
          </cell>
          <cell r="E45">
            <v>6.8938605619146371E-3</v>
          </cell>
        </row>
        <row r="46">
          <cell r="D46" t="str">
            <v>November</v>
          </cell>
          <cell r="E46">
            <v>-3.4017999397149157E-3</v>
          </cell>
        </row>
        <row r="47">
          <cell r="D47" t="str">
            <v>December</v>
          </cell>
          <cell r="E47">
            <v>-8.0366401659179628E-3</v>
          </cell>
        </row>
        <row r="48">
          <cell r="D48" t="str">
            <v>January</v>
          </cell>
          <cell r="E48">
            <v>6.2723233731164256E-3</v>
          </cell>
        </row>
        <row r="49">
          <cell r="D49" t="str">
            <v>February</v>
          </cell>
          <cell r="E49">
            <v>-3.0300406891180342E-3</v>
          </cell>
        </row>
        <row r="50">
          <cell r="D50" t="str">
            <v>March</v>
          </cell>
          <cell r="E50">
            <v>8.6835706842833875E-5</v>
          </cell>
        </row>
        <row r="51">
          <cell r="D51" t="str">
            <v>April</v>
          </cell>
          <cell r="E51">
            <v>6.2082139446035965E-3</v>
          </cell>
        </row>
        <row r="52">
          <cell r="D52" t="str">
            <v>May</v>
          </cell>
          <cell r="E52">
            <v>7.5074427233895206E-3</v>
          </cell>
        </row>
        <row r="73">
          <cell r="E73" t="str">
            <v>MoM Changes</v>
          </cell>
        </row>
        <row r="74">
          <cell r="D74" t="str">
            <v>July</v>
          </cell>
          <cell r="E74">
            <v>1.868078103455876E-3</v>
          </cell>
        </row>
        <row r="75">
          <cell r="D75" t="str">
            <v>August</v>
          </cell>
          <cell r="E75">
            <v>1.465038845726811E-3</v>
          </cell>
        </row>
        <row r="76">
          <cell r="D76" t="str">
            <v>September</v>
          </cell>
          <cell r="E76">
            <v>5.3196205337354878E-3</v>
          </cell>
        </row>
        <row r="77">
          <cell r="D77" t="str">
            <v>October</v>
          </cell>
          <cell r="E77">
            <v>7.3639650762852681E-3</v>
          </cell>
        </row>
        <row r="78">
          <cell r="D78" t="str">
            <v>November</v>
          </cell>
          <cell r="E78">
            <v>1.4007441453272001E-3</v>
          </cell>
        </row>
        <row r="79">
          <cell r="D79" t="str">
            <v>December</v>
          </cell>
          <cell r="E79">
            <v>-4.6334746688814939E-3</v>
          </cell>
        </row>
        <row r="80">
          <cell r="D80" t="str">
            <v>January</v>
          </cell>
          <cell r="E80">
            <v>2.6788459004877469E-3</v>
          </cell>
        </row>
        <row r="81">
          <cell r="D81" t="str">
            <v>February</v>
          </cell>
          <cell r="E81">
            <v>-7.6646811492644754E-3</v>
          </cell>
        </row>
        <row r="82">
          <cell r="D82" t="str">
            <v>March</v>
          </cell>
          <cell r="E82">
            <v>4.4136469965305305E-5</v>
          </cell>
        </row>
        <row r="83">
          <cell r="D83" t="str">
            <v>April</v>
          </cell>
          <cell r="E83">
            <v>3.7072998499424895E-3</v>
          </cell>
        </row>
        <row r="84">
          <cell r="D84" t="str">
            <v>May</v>
          </cell>
          <cell r="E84">
            <v>7.2552985665292396E-3</v>
          </cell>
        </row>
      </sheetData>
      <sheetData sheetId="3">
        <row r="12">
          <cell r="E12" t="str">
            <v>Rural</v>
          </cell>
          <cell r="F12" t="str">
            <v>Urban</v>
          </cell>
          <cell r="G12" t="str">
            <v>Rural+Urban</v>
          </cell>
        </row>
        <row r="13">
          <cell r="D13">
            <v>2018</v>
          </cell>
          <cell r="E13">
            <v>4.2954031650339022E-2</v>
          </cell>
          <cell r="F13">
            <v>3.8814581694204188E-2</v>
          </cell>
          <cell r="G13">
            <v>4.1176470588235134E-2</v>
          </cell>
        </row>
        <row r="14">
          <cell r="D14">
            <v>2019</v>
          </cell>
          <cell r="E14">
            <v>5.4190751445086706E-2</v>
          </cell>
          <cell r="F14">
            <v>4.9229992426155014E-2</v>
          </cell>
          <cell r="G14">
            <v>5.158437730287399E-2</v>
          </cell>
        </row>
        <row r="15">
          <cell r="D15">
            <v>2020</v>
          </cell>
          <cell r="E15">
            <v>4.2723326479323642E-2</v>
          </cell>
          <cell r="F15">
            <v>4.8845043310875733E-2</v>
          </cell>
          <cell r="G15">
            <v>4.555010511562739E-2</v>
          </cell>
        </row>
        <row r="16">
          <cell r="D16">
            <v>2021</v>
          </cell>
          <cell r="E16">
            <v>3.8343558282208652E-2</v>
          </cell>
          <cell r="F16">
            <v>6.5611378756595742E-2</v>
          </cell>
          <cell r="G16">
            <v>4.9151027703306392E-2</v>
          </cell>
        </row>
        <row r="17">
          <cell r="D17">
            <v>2022</v>
          </cell>
          <cell r="E17">
            <v>7.4277273686431833E-2</v>
          </cell>
          <cell r="F17">
            <v>7.2766415500538112E-2</v>
          </cell>
          <cell r="G17">
            <v>7.3679727427598124E-2</v>
          </cell>
        </row>
      </sheetData>
      <sheetData sheetId="4" refreshError="1"/>
      <sheetData sheetId="5" refreshError="1"/>
      <sheetData sheetId="6" refreshError="1"/>
      <sheetData sheetId="7">
        <row r="5">
          <cell r="AF5">
            <v>3.9740648612856921E-2</v>
          </cell>
        </row>
        <row r="6">
          <cell r="AF6">
            <v>3.156210176925537E-2</v>
          </cell>
        </row>
        <row r="7">
          <cell r="AF7">
            <v>3.6739951403729529E-2</v>
          </cell>
        </row>
        <row r="8">
          <cell r="AF8">
            <v>4.2586586338364971E-2</v>
          </cell>
        </row>
        <row r="9">
          <cell r="AF9">
            <v>2.6689266835210598E-2</v>
          </cell>
        </row>
        <row r="10">
          <cell r="AF10">
            <v>3.6454509516010584E-2</v>
          </cell>
        </row>
        <row r="11">
          <cell r="AF11">
            <v>1.867618043730946E-2</v>
          </cell>
        </row>
        <row r="12">
          <cell r="AF12">
            <v>3.7636063463637015E-2</v>
          </cell>
        </row>
        <row r="13">
          <cell r="AF13">
            <v>2.5391636016891355E-2</v>
          </cell>
        </row>
        <row r="14">
          <cell r="AF14">
            <v>5.5996285486866089E-2</v>
          </cell>
        </row>
        <row r="15">
          <cell r="AF15">
            <v>5.8977401434658495E-2</v>
          </cell>
        </row>
        <row r="16">
          <cell r="AF16">
            <v>5.717777718734228E-2</v>
          </cell>
        </row>
        <row r="17">
          <cell r="AF17">
            <v>5.8285699928393088E-2</v>
          </cell>
        </row>
        <row r="18">
          <cell r="AF18">
            <v>7.7924062237387945E-2</v>
          </cell>
        </row>
        <row r="19">
          <cell r="AF19">
            <v>6.5947875040840459E-2</v>
          </cell>
        </row>
        <row r="20">
          <cell r="AF20">
            <v>7.4496145564015445E-2</v>
          </cell>
        </row>
        <row r="21">
          <cell r="AF21">
            <v>6.4660162063833654E-2</v>
          </cell>
        </row>
        <row r="22">
          <cell r="AF22">
            <v>7.0591563907292654E-2</v>
          </cell>
        </row>
        <row r="23">
          <cell r="AF23">
            <v>5.0806374991437697E-2</v>
          </cell>
        </row>
        <row r="24">
          <cell r="AF24">
            <v>5.758221275462639E-2</v>
          </cell>
        </row>
        <row r="25">
          <cell r="AF25">
            <v>5.3670138965357543E-2</v>
          </cell>
        </row>
      </sheetData>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5th Problem Solution"/>
    </sheetNames>
    <sheetDataSet>
      <sheetData sheetId="0">
        <row r="37">
          <cell r="B37" t="str">
            <v xml:space="preserve">Crude Oil MOM </v>
          </cell>
        </row>
        <row r="38">
          <cell r="A38" t="str">
            <v xml:space="preserve">Crude Oil MOM </v>
          </cell>
          <cell r="B38">
            <v>1</v>
          </cell>
        </row>
        <row r="39">
          <cell r="A39" t="str">
            <v>Pan, tobacco and intoxicants MOM</v>
          </cell>
          <cell r="B39">
            <v>0.18028143743209044</v>
          </cell>
        </row>
        <row r="40">
          <cell r="A40" t="str">
            <v>Fuel and light MOM</v>
          </cell>
          <cell r="B40">
            <v>0.16050751039461716</v>
          </cell>
        </row>
        <row r="41">
          <cell r="A41" t="str">
            <v>Recreation and amusement MOM</v>
          </cell>
          <cell r="B41">
            <v>0.14963439758570957</v>
          </cell>
        </row>
        <row r="42">
          <cell r="A42" t="str">
            <v>Clothing Catogery MOM</v>
          </cell>
          <cell r="B42">
            <v>0.12183262357941835</v>
          </cell>
        </row>
        <row r="43">
          <cell r="A43" t="str">
            <v>Transport and communication MOM</v>
          </cell>
          <cell r="B43">
            <v>0.11767179545618119</v>
          </cell>
        </row>
        <row r="44">
          <cell r="A44" t="str">
            <v>Health MOM</v>
          </cell>
          <cell r="B44">
            <v>8.9523718647472772E-2</v>
          </cell>
        </row>
        <row r="45">
          <cell r="A45" t="str">
            <v>Miscellaneous MOM</v>
          </cell>
          <cell r="B45">
            <v>8.6597424465471362E-2</v>
          </cell>
        </row>
        <row r="46">
          <cell r="A46" t="str">
            <v>Housing MOM</v>
          </cell>
          <cell r="B46">
            <v>6.728945984643038E-2</v>
          </cell>
        </row>
        <row r="47">
          <cell r="A47" t="str">
            <v>Personal care and effects MOM</v>
          </cell>
          <cell r="B47">
            <v>-1.0557838687770977E-2</v>
          </cell>
        </row>
        <row r="48">
          <cell r="A48" t="str">
            <v>Food Catogery MOM</v>
          </cell>
          <cell r="B48">
            <v>-1.1213329181173298E-2</v>
          </cell>
        </row>
        <row r="49">
          <cell r="A49" t="str">
            <v>Household goods and services MOM</v>
          </cell>
          <cell r="B49">
            <v>-2.646993127090886E-2</v>
          </cell>
        </row>
        <row r="50">
          <cell r="A50" t="str">
            <v>Education MOM</v>
          </cell>
          <cell r="B50">
            <v>-0.16459429056602154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2EEA5-598B-46EB-B4F7-C7341C082847}">
  <dimension ref="A1:AD133"/>
  <sheetViews>
    <sheetView workbookViewId="0"/>
  </sheetViews>
  <sheetFormatPr defaultRowHeight="14.4" x14ac:dyDescent="0.3"/>
  <cols>
    <col min="1" max="1" width="11.21875" style="2" bestFit="1" customWidth="1"/>
    <col min="2" max="2" width="5" style="2" bestFit="1" customWidth="1"/>
    <col min="3" max="3" width="24.6640625" style="2" bestFit="1" customWidth="1"/>
    <col min="4" max="4" width="93.21875" style="2" bestFit="1" customWidth="1"/>
    <col min="5" max="5" width="14.21875" style="2" bestFit="1" customWidth="1"/>
    <col min="6" max="6" width="6" style="2" bestFit="1" customWidth="1"/>
    <col min="7" max="7" width="15.5546875" style="2" bestFit="1" customWidth="1"/>
    <col min="8" max="8" width="11" style="2" bestFit="1" customWidth="1"/>
    <col min="9" max="9" width="6" style="2" bestFit="1" customWidth="1"/>
    <col min="10" max="10" width="9.88671875" style="2" bestFit="1" customWidth="1"/>
    <col min="11" max="11" width="17.21875" style="2" bestFit="1" customWidth="1"/>
    <col min="12" max="12" width="21.109375" style="2" bestFit="1" customWidth="1"/>
    <col min="13" max="13" width="6" style="2" bestFit="1" customWidth="1"/>
    <col min="14" max="14" width="21.44140625" style="2" bestFit="1" customWidth="1"/>
    <col min="15" max="15" width="30.44140625" style="2" bestFit="1" customWidth="1"/>
    <col min="16" max="16" width="17.44140625" style="2" bestFit="1" customWidth="1"/>
    <col min="17" max="17" width="24.6640625" style="2" bestFit="1" customWidth="1"/>
    <col min="18" max="18" width="7.6640625" style="2" bestFit="1" customWidth="1"/>
    <col min="19" max="19" width="8.88671875" style="2"/>
    <col min="20" max="20" width="19.44140625" style="2" bestFit="1" customWidth="1"/>
    <col min="21" max="21" width="7.44140625" style="2" bestFit="1" customWidth="1"/>
    <col min="22" max="22" width="11.6640625" style="2" bestFit="1" customWidth="1"/>
    <col min="23" max="23" width="25.77734375" style="2" bestFit="1" customWidth="1"/>
    <col min="24" max="24" width="6.33203125" style="2" bestFit="1" customWidth="1"/>
    <col min="25" max="25" width="25.88671875" style="2" bestFit="1" customWidth="1"/>
    <col min="26" max="26" width="23.6640625" style="2" bestFit="1" customWidth="1"/>
    <col min="27" max="27" width="9.109375" style="2" bestFit="1" customWidth="1"/>
    <col min="28" max="28" width="21.88671875" style="2" bestFit="1" customWidth="1"/>
    <col min="29" max="29" width="12.5546875" style="2" bestFit="1" customWidth="1"/>
    <col min="30" max="30" width="12.109375" style="2" bestFit="1" customWidth="1"/>
    <col min="31" max="16384" width="8.88671875" style="2"/>
  </cols>
  <sheetData>
    <row r="1" spans="1:30" x14ac:dyDescent="0.3">
      <c r="A1" t="s">
        <v>56</v>
      </c>
    </row>
    <row r="4" spans="1:30" x14ac:dyDescent="0.3">
      <c r="A4" s="1" t="s">
        <v>0</v>
      </c>
      <c r="B4" s="1" t="s">
        <v>1</v>
      </c>
      <c r="C4" s="1" t="s">
        <v>2</v>
      </c>
      <c r="D4" s="1" t="s">
        <v>3</v>
      </c>
      <c r="E4" s="1" t="s">
        <v>4</v>
      </c>
      <c r="F4" s="1" t="s">
        <v>5</v>
      </c>
      <c r="G4" s="1" t="s">
        <v>6</v>
      </c>
      <c r="H4" s="1" t="s">
        <v>7</v>
      </c>
      <c r="I4" s="1" t="s">
        <v>8</v>
      </c>
      <c r="J4" s="1" t="s">
        <v>9</v>
      </c>
      <c r="K4" s="1" t="s">
        <v>10</v>
      </c>
      <c r="L4" s="1" t="s">
        <v>11</v>
      </c>
      <c r="M4" s="1" t="s">
        <v>12</v>
      </c>
      <c r="N4" s="1" t="s">
        <v>13</v>
      </c>
      <c r="O4" s="1" t="s">
        <v>14</v>
      </c>
      <c r="P4" s="1" t="s">
        <v>15</v>
      </c>
      <c r="Q4" s="1" t="s">
        <v>16</v>
      </c>
      <c r="R4" s="1" t="s">
        <v>17</v>
      </c>
      <c r="S4" s="1" t="s">
        <v>18</v>
      </c>
      <c r="T4" s="1" t="s">
        <v>19</v>
      </c>
      <c r="U4" s="1" t="s">
        <v>20</v>
      </c>
      <c r="V4" s="1" t="s">
        <v>21</v>
      </c>
      <c r="W4" s="1" t="s">
        <v>22</v>
      </c>
      <c r="X4" s="1" t="s">
        <v>23</v>
      </c>
      <c r="Y4" s="1" t="s">
        <v>24</v>
      </c>
      <c r="Z4" s="1" t="s">
        <v>25</v>
      </c>
      <c r="AA4" s="1" t="s">
        <v>26</v>
      </c>
      <c r="AB4" s="1" t="s">
        <v>27</v>
      </c>
      <c r="AC4" s="1" t="s">
        <v>28</v>
      </c>
      <c r="AD4" s="1" t="s">
        <v>29</v>
      </c>
    </row>
    <row r="5" spans="1:30" x14ac:dyDescent="0.3">
      <c r="A5" s="1" t="s">
        <v>30</v>
      </c>
      <c r="B5" s="1">
        <v>2023</v>
      </c>
      <c r="C5" s="1" t="s">
        <v>31</v>
      </c>
      <c r="D5" s="1">
        <v>173.2</v>
      </c>
      <c r="E5" s="1">
        <v>211.5</v>
      </c>
      <c r="F5" s="1">
        <v>171</v>
      </c>
      <c r="G5" s="1">
        <v>179.6</v>
      </c>
      <c r="H5" s="1">
        <v>173.3</v>
      </c>
      <c r="I5" s="1">
        <v>169</v>
      </c>
      <c r="J5" s="1">
        <v>148.69999999999999</v>
      </c>
      <c r="K5" s="1">
        <v>174.9</v>
      </c>
      <c r="L5" s="1">
        <v>121.9</v>
      </c>
      <c r="M5" s="1">
        <v>221</v>
      </c>
      <c r="N5" s="1">
        <v>178.7</v>
      </c>
      <c r="O5" s="1">
        <v>191.1</v>
      </c>
      <c r="P5" s="1">
        <v>176.8</v>
      </c>
      <c r="Q5" s="1">
        <v>199.9</v>
      </c>
      <c r="R5" s="1">
        <v>191.2</v>
      </c>
      <c r="S5" s="1">
        <v>187.9</v>
      </c>
      <c r="T5" s="1">
        <v>190.8</v>
      </c>
      <c r="U5" s="1">
        <v>122.92</v>
      </c>
      <c r="V5" s="1">
        <v>182.5</v>
      </c>
      <c r="W5" s="1">
        <v>179.8</v>
      </c>
      <c r="X5" s="1">
        <v>187.8</v>
      </c>
      <c r="Y5" s="1">
        <v>169.7</v>
      </c>
      <c r="Z5" s="1">
        <v>173.8</v>
      </c>
      <c r="AA5" s="1">
        <v>180.3</v>
      </c>
      <c r="AB5" s="1">
        <v>184.9</v>
      </c>
      <c r="AC5" s="1">
        <v>179.5</v>
      </c>
      <c r="AD5" s="1">
        <v>179.8</v>
      </c>
    </row>
    <row r="6" spans="1:30" x14ac:dyDescent="0.3">
      <c r="A6" s="1" t="s">
        <v>32</v>
      </c>
      <c r="B6" s="1">
        <v>2023</v>
      </c>
      <c r="C6" s="1" t="s">
        <v>31</v>
      </c>
      <c r="D6" s="1">
        <v>174.7</v>
      </c>
      <c r="E6" s="1">
        <v>219.4</v>
      </c>
      <c r="F6" s="1">
        <v>176.7</v>
      </c>
      <c r="G6" s="1">
        <v>179.4</v>
      </c>
      <c r="H6" s="1">
        <v>164.4</v>
      </c>
      <c r="I6" s="1">
        <v>175.8</v>
      </c>
      <c r="J6" s="1">
        <v>185</v>
      </c>
      <c r="K6" s="1">
        <v>176.9</v>
      </c>
      <c r="L6" s="1">
        <v>124.2</v>
      </c>
      <c r="M6" s="1">
        <v>211.9</v>
      </c>
      <c r="N6" s="1">
        <v>165.9</v>
      </c>
      <c r="O6" s="1">
        <v>197.7</v>
      </c>
      <c r="P6" s="1">
        <v>183.1</v>
      </c>
      <c r="Q6" s="1">
        <v>204.2</v>
      </c>
      <c r="R6" s="1">
        <v>181.3</v>
      </c>
      <c r="S6" s="1">
        <v>168.1</v>
      </c>
      <c r="T6" s="1">
        <v>179.3</v>
      </c>
      <c r="U6" s="1">
        <v>175.6</v>
      </c>
      <c r="V6" s="1">
        <v>183.4</v>
      </c>
      <c r="W6" s="1">
        <v>170.1</v>
      </c>
      <c r="X6" s="1">
        <v>182.2</v>
      </c>
      <c r="Y6" s="1">
        <v>160.4</v>
      </c>
      <c r="Z6" s="1">
        <v>169.2</v>
      </c>
      <c r="AA6" s="1">
        <v>174.8</v>
      </c>
      <c r="AB6" s="1">
        <v>185.6</v>
      </c>
      <c r="AC6" s="1">
        <v>171.6</v>
      </c>
      <c r="AD6" s="1">
        <v>178.2</v>
      </c>
    </row>
    <row r="7" spans="1:30" x14ac:dyDescent="0.3">
      <c r="A7" s="1" t="s">
        <v>33</v>
      </c>
      <c r="B7" s="1">
        <v>2023</v>
      </c>
      <c r="C7" s="1" t="s">
        <v>31</v>
      </c>
      <c r="D7" s="1">
        <v>173.7</v>
      </c>
      <c r="E7" s="1">
        <v>214.3</v>
      </c>
      <c r="F7" s="1">
        <v>173.2</v>
      </c>
      <c r="G7" s="1">
        <v>179.5</v>
      </c>
      <c r="H7" s="1">
        <v>170</v>
      </c>
      <c r="I7" s="1">
        <v>172.2</v>
      </c>
      <c r="J7" s="1">
        <v>161</v>
      </c>
      <c r="K7" s="1">
        <v>175.6</v>
      </c>
      <c r="L7" s="1">
        <v>122.7</v>
      </c>
      <c r="M7" s="1">
        <v>218</v>
      </c>
      <c r="N7" s="1">
        <v>173.4</v>
      </c>
      <c r="O7" s="1">
        <v>194.2</v>
      </c>
      <c r="P7" s="1">
        <v>179.1</v>
      </c>
      <c r="Q7" s="1">
        <v>201</v>
      </c>
      <c r="R7" s="1">
        <v>187.3</v>
      </c>
      <c r="S7" s="1">
        <v>179.7</v>
      </c>
      <c r="T7" s="1">
        <v>186.2</v>
      </c>
      <c r="U7" s="1">
        <v>175.6</v>
      </c>
      <c r="V7" s="1">
        <v>182.8</v>
      </c>
      <c r="W7" s="1">
        <v>175.2</v>
      </c>
      <c r="X7" s="1">
        <v>185.7</v>
      </c>
      <c r="Y7" s="1">
        <v>164.8</v>
      </c>
      <c r="Z7" s="1">
        <v>171.2</v>
      </c>
      <c r="AA7" s="1">
        <v>177.1</v>
      </c>
      <c r="AB7" s="1">
        <v>185.2</v>
      </c>
      <c r="AC7" s="1">
        <v>175.7</v>
      </c>
      <c r="AD7" s="1">
        <v>179.1</v>
      </c>
    </row>
    <row r="10" spans="1:30" x14ac:dyDescent="0.3">
      <c r="C10" s="3" t="s">
        <v>34</v>
      </c>
      <c r="D10" s="1" t="s">
        <v>35</v>
      </c>
    </row>
    <row r="11" spans="1:30" x14ac:dyDescent="0.3">
      <c r="C11" s="4" t="s">
        <v>36</v>
      </c>
      <c r="D11" s="4" t="s">
        <v>37</v>
      </c>
    </row>
    <row r="12" spans="1:30" x14ac:dyDescent="0.3">
      <c r="C12" s="4" t="s">
        <v>38</v>
      </c>
      <c r="D12" s="4" t="s">
        <v>21</v>
      </c>
    </row>
    <row r="13" spans="1:30" x14ac:dyDescent="0.3">
      <c r="C13" s="4" t="s">
        <v>20</v>
      </c>
      <c r="D13" s="4" t="s">
        <v>20</v>
      </c>
    </row>
    <row r="14" spans="1:30" x14ac:dyDescent="0.3">
      <c r="C14" s="4" t="s">
        <v>26</v>
      </c>
      <c r="D14" s="4" t="s">
        <v>26</v>
      </c>
    </row>
    <row r="15" spans="1:30" x14ac:dyDescent="0.3">
      <c r="C15" s="4" t="s">
        <v>39</v>
      </c>
      <c r="D15" s="4" t="s">
        <v>40</v>
      </c>
    </row>
    <row r="16" spans="1:30" x14ac:dyDescent="0.3">
      <c r="C16" s="4" t="s">
        <v>41</v>
      </c>
      <c r="D16" s="4" t="s">
        <v>24</v>
      </c>
    </row>
    <row r="17" spans="1:6" x14ac:dyDescent="0.3">
      <c r="C17" s="4" t="s">
        <v>17</v>
      </c>
      <c r="D17" s="4" t="s">
        <v>42</v>
      </c>
    </row>
    <row r="18" spans="1:6" x14ac:dyDescent="0.3">
      <c r="C18" s="1" t="s">
        <v>16</v>
      </c>
      <c r="D18" s="4" t="s">
        <v>43</v>
      </c>
    </row>
    <row r="19" spans="1:6" x14ac:dyDescent="0.3">
      <c r="C19" s="1" t="s">
        <v>44</v>
      </c>
      <c r="D19" s="4" t="s">
        <v>45</v>
      </c>
    </row>
    <row r="20" spans="1:6" x14ac:dyDescent="0.3">
      <c r="C20" s="1" t="s">
        <v>46</v>
      </c>
      <c r="D20" s="1" t="s">
        <v>47</v>
      </c>
    </row>
    <row r="21" spans="1:6" x14ac:dyDescent="0.3">
      <c r="C21" s="1" t="s">
        <v>48</v>
      </c>
      <c r="D21" s="1" t="s">
        <v>48</v>
      </c>
    </row>
    <row r="27" spans="1:6" x14ac:dyDescent="0.3">
      <c r="A27" s="2">
        <v>1</v>
      </c>
      <c r="C27" s="13" t="s">
        <v>49</v>
      </c>
      <c r="D27" s="13"/>
    </row>
    <row r="29" spans="1:6" x14ac:dyDescent="0.3">
      <c r="C29" s="3" t="s">
        <v>34</v>
      </c>
      <c r="D29" s="1" t="s">
        <v>50</v>
      </c>
      <c r="E29" s="6"/>
      <c r="F29" s="6"/>
    </row>
    <row r="30" spans="1:6" x14ac:dyDescent="0.3">
      <c r="C30" s="1" t="s">
        <v>39</v>
      </c>
      <c r="D30" s="11">
        <v>0.13711025868004328</v>
      </c>
      <c r="E30" s="8"/>
      <c r="F30" s="8"/>
    </row>
    <row r="31" spans="1:6" x14ac:dyDescent="0.3">
      <c r="C31" s="1" t="s">
        <v>16</v>
      </c>
      <c r="D31" s="11">
        <v>9.8308252188452835E-2</v>
      </c>
      <c r="F31" s="8"/>
    </row>
    <row r="32" spans="1:6" x14ac:dyDescent="0.3">
      <c r="C32" s="1" t="s">
        <v>36</v>
      </c>
      <c r="D32" s="11">
        <v>8.6656679604451795E-2</v>
      </c>
      <c r="E32" s="8"/>
      <c r="F32" s="8"/>
    </row>
    <row r="33" spans="3:6" x14ac:dyDescent="0.3">
      <c r="C33" s="1" t="s">
        <v>17</v>
      </c>
      <c r="D33" s="11">
        <v>9.3423166453558901E-2</v>
      </c>
      <c r="E33" s="8"/>
      <c r="F33" s="8"/>
    </row>
    <row r="34" spans="3:6" x14ac:dyDescent="0.3">
      <c r="C34" s="1" t="s">
        <v>38</v>
      </c>
      <c r="D34" s="11">
        <v>8.9751155699813123E-2</v>
      </c>
      <c r="E34" s="8"/>
      <c r="F34" s="8"/>
    </row>
    <row r="35" spans="3:6" x14ac:dyDescent="0.3">
      <c r="C35" s="1" t="s">
        <v>26</v>
      </c>
      <c r="D35" s="11">
        <v>8.8669223959870175E-2</v>
      </c>
      <c r="E35" s="8"/>
      <c r="F35" s="8"/>
    </row>
    <row r="36" spans="3:6" x14ac:dyDescent="0.3">
      <c r="C36" s="1" t="s">
        <v>48</v>
      </c>
      <c r="D36" s="11">
        <v>8.842333038261041E-2</v>
      </c>
      <c r="F36" s="8"/>
    </row>
    <row r="37" spans="3:6" x14ac:dyDescent="0.3">
      <c r="C37" s="1" t="s">
        <v>51</v>
      </c>
      <c r="D37" s="11">
        <v>8.8275794236254548E-2</v>
      </c>
      <c r="E37" s="8"/>
      <c r="F37" s="8"/>
    </row>
    <row r="38" spans="3:6" x14ac:dyDescent="0.3">
      <c r="C38" s="1" t="s">
        <v>44</v>
      </c>
      <c r="D38" s="11">
        <v>8.547260745549326E-2</v>
      </c>
      <c r="F38" s="8"/>
    </row>
    <row r="39" spans="3:6" x14ac:dyDescent="0.3">
      <c r="C39" s="1" t="s">
        <v>52</v>
      </c>
      <c r="D39" s="11">
        <v>8.3456280121963211E-2</v>
      </c>
      <c r="E39" s="8"/>
      <c r="F39" s="8"/>
    </row>
    <row r="40" spans="3:6" x14ac:dyDescent="0.3">
      <c r="C40" s="1" t="s">
        <v>20</v>
      </c>
      <c r="D40" s="11">
        <v>6.0450477033539882E-2</v>
      </c>
      <c r="E40" s="8"/>
      <c r="F40" s="8"/>
    </row>
    <row r="41" spans="3:6" x14ac:dyDescent="0.3">
      <c r="D41" s="9"/>
      <c r="E41" s="8"/>
      <c r="F41" s="8"/>
    </row>
    <row r="61" spans="1:5" x14ac:dyDescent="0.3">
      <c r="A61" s="2">
        <v>2</v>
      </c>
      <c r="C61" s="13" t="s">
        <v>53</v>
      </c>
      <c r="D61" s="13"/>
    </row>
    <row r="63" spans="1:5" x14ac:dyDescent="0.3">
      <c r="C63" s="3" t="s">
        <v>34</v>
      </c>
      <c r="D63" s="5" t="s">
        <v>50</v>
      </c>
      <c r="E63" s="6"/>
    </row>
    <row r="64" spans="1:5" x14ac:dyDescent="0.3">
      <c r="C64" s="10" t="s">
        <v>16</v>
      </c>
      <c r="D64" s="11">
        <v>0.10455709165386584</v>
      </c>
    </row>
    <row r="65" spans="3:5" x14ac:dyDescent="0.3">
      <c r="C65" s="10" t="s">
        <v>39</v>
      </c>
      <c r="D65" s="11">
        <v>9.6159754224270352E-2</v>
      </c>
    </row>
    <row r="66" spans="3:5" x14ac:dyDescent="0.3">
      <c r="C66" s="10" t="s">
        <v>36</v>
      </c>
      <c r="D66" s="11">
        <v>9.1972901650321001E-2</v>
      </c>
      <c r="E66" s="8"/>
    </row>
    <row r="67" spans="3:5" x14ac:dyDescent="0.3">
      <c r="C67" s="10" t="s">
        <v>38</v>
      </c>
      <c r="D67" s="11">
        <v>9.3906810035842295E-2</v>
      </c>
    </row>
    <row r="68" spans="3:5" x14ac:dyDescent="0.3">
      <c r="C68" s="10" t="s">
        <v>17</v>
      </c>
      <c r="D68" s="11">
        <v>9.0237241850145089E-2</v>
      </c>
      <c r="E68" s="8"/>
    </row>
    <row r="69" spans="3:5" x14ac:dyDescent="0.3">
      <c r="C69" s="10" t="s">
        <v>20</v>
      </c>
      <c r="D69" s="11">
        <v>8.9912954429083453E-2</v>
      </c>
    </row>
    <row r="70" spans="3:5" x14ac:dyDescent="0.3">
      <c r="C70" s="10" t="s">
        <v>26</v>
      </c>
      <c r="D70" s="11">
        <v>8.9503328213005634E-2</v>
      </c>
    </row>
    <row r="71" spans="3:5" x14ac:dyDescent="0.3">
      <c r="C71" s="10" t="s">
        <v>46</v>
      </c>
      <c r="D71" s="11">
        <v>8.7864823348694318E-2</v>
      </c>
    </row>
    <row r="72" spans="3:5" x14ac:dyDescent="0.3">
      <c r="C72" s="10" t="s">
        <v>48</v>
      </c>
      <c r="D72" s="11">
        <v>8.7096774193548387E-2</v>
      </c>
    </row>
    <row r="73" spans="3:5" x14ac:dyDescent="0.3">
      <c r="C73" s="10" t="s">
        <v>44</v>
      </c>
      <c r="D73" s="11">
        <v>8.6635944700460821E-2</v>
      </c>
    </row>
    <row r="74" spans="3:5" x14ac:dyDescent="0.3">
      <c r="C74" s="10" t="s">
        <v>52</v>
      </c>
      <c r="D74" s="11">
        <v>8.2130056323604719E-2</v>
      </c>
    </row>
    <row r="75" spans="3:5" x14ac:dyDescent="0.3">
      <c r="D75" s="9"/>
    </row>
    <row r="76" spans="3:5" x14ac:dyDescent="0.3">
      <c r="D76" s="9"/>
    </row>
    <row r="77" spans="3:5" x14ac:dyDescent="0.3">
      <c r="D77" s="9"/>
    </row>
    <row r="97" spans="1:5" x14ac:dyDescent="0.3">
      <c r="A97" s="2">
        <v>3</v>
      </c>
      <c r="C97" s="13" t="s">
        <v>54</v>
      </c>
      <c r="D97" s="13"/>
    </row>
    <row r="99" spans="1:5" x14ac:dyDescent="0.3">
      <c r="C99" s="3" t="s">
        <v>34</v>
      </c>
      <c r="D99" s="1" t="s">
        <v>50</v>
      </c>
      <c r="E99" s="6"/>
    </row>
    <row r="100" spans="1:5" x14ac:dyDescent="0.3">
      <c r="C100" s="1" t="s">
        <v>16</v>
      </c>
      <c r="D100" s="7">
        <v>0.10199162755296207</v>
      </c>
    </row>
    <row r="101" spans="1:5" x14ac:dyDescent="0.3">
      <c r="C101" s="1" t="s">
        <v>39</v>
      </c>
      <c r="D101" s="7">
        <v>9.4228085754154506E-2</v>
      </c>
    </row>
    <row r="102" spans="1:5" x14ac:dyDescent="0.3">
      <c r="C102" s="1" t="s">
        <v>17</v>
      </c>
      <c r="D102" s="7">
        <v>9.3568438411772176E-2</v>
      </c>
      <c r="E102" s="8"/>
    </row>
    <row r="103" spans="1:5" x14ac:dyDescent="0.3">
      <c r="C103" s="1" t="s">
        <v>38</v>
      </c>
      <c r="D103" s="7">
        <v>9.2756564759609292E-2</v>
      </c>
    </row>
    <row r="104" spans="1:5" x14ac:dyDescent="0.3">
      <c r="C104" s="1" t="s">
        <v>36</v>
      </c>
      <c r="D104" s="7">
        <v>9.0043813854545809E-2</v>
      </c>
      <c r="E104" s="8"/>
    </row>
    <row r="105" spans="1:5" x14ac:dyDescent="0.3">
      <c r="C105" s="1" t="s">
        <v>26</v>
      </c>
      <c r="D105" s="7">
        <v>8.9864264873779021E-2</v>
      </c>
    </row>
    <row r="106" spans="1:5" x14ac:dyDescent="0.3">
      <c r="C106" s="1" t="s">
        <v>46</v>
      </c>
      <c r="D106" s="7">
        <v>8.9153875428136492E-2</v>
      </c>
    </row>
    <row r="107" spans="1:5" x14ac:dyDescent="0.3">
      <c r="C107" s="1" t="s">
        <v>20</v>
      </c>
      <c r="D107" s="7">
        <v>8.9103133324876307E-2</v>
      </c>
    </row>
    <row r="108" spans="1:5" x14ac:dyDescent="0.3">
      <c r="C108" s="1" t="s">
        <v>48</v>
      </c>
      <c r="D108" s="7">
        <v>8.8900164911835583E-2</v>
      </c>
    </row>
    <row r="109" spans="1:5" x14ac:dyDescent="0.3">
      <c r="C109" s="1" t="s">
        <v>44</v>
      </c>
      <c r="D109" s="7">
        <v>8.687048078142838E-2</v>
      </c>
    </row>
    <row r="110" spans="1:5" x14ac:dyDescent="0.3">
      <c r="C110" s="1" t="s">
        <v>52</v>
      </c>
      <c r="D110" s="7">
        <v>8.3622986172776873E-2</v>
      </c>
    </row>
    <row r="131" spans="3:3" x14ac:dyDescent="0.3">
      <c r="C131" s="2" t="s">
        <v>55</v>
      </c>
    </row>
    <row r="132" spans="3:3" x14ac:dyDescent="0.3">
      <c r="C132" s="12" t="s">
        <v>58</v>
      </c>
    </row>
    <row r="133" spans="3:3" x14ac:dyDescent="0.3">
      <c r="C133" s="2" t="s">
        <v>57</v>
      </c>
    </row>
  </sheetData>
  <mergeCells count="3">
    <mergeCell ref="C27:D27"/>
    <mergeCell ref="C61:D61"/>
    <mergeCell ref="C97:D9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F8F2C-4677-4F9D-8A86-7BD1E934927E}">
  <dimension ref="A1:AF229"/>
  <sheetViews>
    <sheetView zoomScale="77" workbookViewId="0">
      <selection sqref="A1:A2"/>
    </sheetView>
  </sheetViews>
  <sheetFormatPr defaultRowHeight="14.4" x14ac:dyDescent="0.3"/>
  <cols>
    <col min="1" max="3" width="8.88671875" style="2"/>
    <col min="4" max="4" width="68.77734375" style="2" bestFit="1" customWidth="1"/>
    <col min="5" max="7" width="26.88671875" style="2" bestFit="1" customWidth="1"/>
    <col min="8" max="31" width="8.88671875" style="2"/>
    <col min="32" max="32" width="9.44140625" style="2" bestFit="1" customWidth="1"/>
    <col min="33" max="16384" width="8.88671875" style="2"/>
  </cols>
  <sheetData>
    <row r="1" spans="1:32" x14ac:dyDescent="0.3">
      <c r="A1" t="s">
        <v>69</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row>
    <row r="2" spans="1:32" x14ac:dyDescent="0.3">
      <c r="A2" s="8" t="s">
        <v>70</v>
      </c>
      <c r="B2" s="8"/>
      <c r="C2" s="8"/>
      <c r="D2" s="8"/>
      <c r="E2" s="8"/>
      <c r="F2" s="8"/>
      <c r="G2" s="8"/>
      <c r="H2" s="8"/>
      <c r="I2" s="8"/>
      <c r="J2" s="8"/>
      <c r="K2" s="8"/>
      <c r="L2" s="8"/>
      <c r="M2" s="8"/>
      <c r="N2" s="8"/>
      <c r="O2" s="8"/>
      <c r="P2" s="8"/>
      <c r="Q2" s="8"/>
      <c r="R2" s="8"/>
      <c r="S2" s="8"/>
      <c r="T2" s="8"/>
      <c r="U2" s="8"/>
      <c r="V2" s="8"/>
      <c r="W2" s="8"/>
      <c r="X2" s="8"/>
      <c r="Y2" s="8"/>
      <c r="Z2" s="8"/>
      <c r="AA2" s="8"/>
      <c r="AB2" s="8"/>
      <c r="AC2" s="8"/>
      <c r="AD2" s="8"/>
      <c r="AE2" s="16"/>
    </row>
    <row r="3" spans="1:32"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16"/>
    </row>
    <row r="4" spans="1:32"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16"/>
    </row>
    <row r="5" spans="1:32" x14ac:dyDescent="0.3">
      <c r="A5" s="8"/>
      <c r="B5" s="8"/>
      <c r="C5" s="8"/>
      <c r="D5" s="17" t="s">
        <v>1</v>
      </c>
      <c r="E5" s="17" t="s">
        <v>59</v>
      </c>
      <c r="F5" s="17" t="s">
        <v>60</v>
      </c>
      <c r="G5" s="17" t="s">
        <v>61</v>
      </c>
      <c r="H5" s="8"/>
      <c r="I5" s="8"/>
      <c r="J5" s="8"/>
      <c r="K5" s="8"/>
      <c r="L5" s="8"/>
      <c r="M5" s="8"/>
      <c r="N5" s="8"/>
      <c r="O5" s="8"/>
      <c r="P5" s="8"/>
      <c r="Q5" s="8"/>
      <c r="R5" s="8"/>
      <c r="S5" s="8"/>
      <c r="T5" s="8"/>
      <c r="U5" s="8"/>
      <c r="V5" s="8"/>
      <c r="W5" s="8"/>
      <c r="X5" s="8"/>
      <c r="Y5" s="8"/>
      <c r="Z5" s="8"/>
      <c r="AA5" s="8"/>
      <c r="AB5" s="8"/>
      <c r="AC5" s="8"/>
      <c r="AD5" s="8"/>
      <c r="AE5" s="16"/>
    </row>
    <row r="6" spans="1:32" x14ac:dyDescent="0.3">
      <c r="A6" s="8"/>
      <c r="B6" s="8"/>
      <c r="C6" s="8"/>
      <c r="D6" s="5">
        <v>2017</v>
      </c>
      <c r="E6" s="14">
        <f>'[1]2nd problem RAW data'!AF5</f>
        <v>3.9740648612856921E-2</v>
      </c>
      <c r="F6" s="14">
        <f>'[1]2nd problem RAW data'!AF6</f>
        <v>3.156210176925537E-2</v>
      </c>
      <c r="G6" s="14">
        <f>'[1]2nd problem RAW data'!AF7</f>
        <v>3.6739951403729529E-2</v>
      </c>
      <c r="H6" s="8"/>
      <c r="I6" s="8"/>
      <c r="J6" s="8"/>
      <c r="K6" s="8"/>
      <c r="L6" s="8"/>
      <c r="M6" s="8"/>
      <c r="N6" s="8"/>
      <c r="O6" s="8"/>
      <c r="P6" s="8"/>
      <c r="Q6" s="8"/>
      <c r="R6" s="8"/>
      <c r="S6" s="8"/>
      <c r="T6" s="8"/>
      <c r="U6" s="8"/>
      <c r="V6" s="8"/>
      <c r="W6" s="8"/>
      <c r="X6" s="8"/>
      <c r="Y6" s="8"/>
      <c r="Z6" s="8"/>
      <c r="AA6" s="8"/>
      <c r="AB6" s="8"/>
      <c r="AC6" s="8"/>
      <c r="AD6" s="8"/>
      <c r="AE6" s="16"/>
    </row>
    <row r="7" spans="1:32" x14ac:dyDescent="0.3">
      <c r="A7" s="8"/>
      <c r="B7" s="8"/>
      <c r="C7" s="8"/>
      <c r="D7" s="5">
        <v>2018</v>
      </c>
      <c r="E7" s="14">
        <f>'[1]2nd problem RAW data'!AF8</f>
        <v>4.2586586338364971E-2</v>
      </c>
      <c r="F7" s="14">
        <f>'[1]2nd problem RAW data'!AF9</f>
        <v>2.6689266835210598E-2</v>
      </c>
      <c r="G7" s="14">
        <f>'[1]2nd problem RAW data'!AF10</f>
        <v>3.6454509516010584E-2</v>
      </c>
      <c r="H7" s="8"/>
      <c r="I7" s="8"/>
      <c r="J7" s="8"/>
      <c r="K7" s="8"/>
      <c r="L7" s="8"/>
      <c r="M7" s="8"/>
      <c r="N7" s="8"/>
      <c r="O7" s="8"/>
      <c r="P7" s="8"/>
      <c r="Q7" s="8"/>
      <c r="R7" s="8"/>
      <c r="S7" s="8"/>
      <c r="T7" s="8"/>
      <c r="U7" s="8"/>
      <c r="V7" s="8"/>
      <c r="W7" s="8"/>
      <c r="X7" s="8"/>
      <c r="Y7" s="8"/>
      <c r="Z7" s="8"/>
      <c r="AA7" s="8"/>
      <c r="AB7" s="8"/>
      <c r="AC7" s="8"/>
      <c r="AD7" s="8"/>
      <c r="AE7" s="16"/>
    </row>
    <row r="8" spans="1:32" x14ac:dyDescent="0.3">
      <c r="A8" s="8"/>
      <c r="B8" s="8"/>
      <c r="C8" s="8"/>
      <c r="D8" s="5">
        <v>2019</v>
      </c>
      <c r="E8" s="14">
        <f>'[1]2nd problem RAW data'!AF11</f>
        <v>1.867618043730946E-2</v>
      </c>
      <c r="F8" s="14">
        <f>'[1]2nd problem RAW data'!AF12</f>
        <v>3.7636063463637015E-2</v>
      </c>
      <c r="G8" s="14">
        <f>'[1]2nd problem RAW data'!AF13</f>
        <v>2.5391636016891355E-2</v>
      </c>
      <c r="H8" s="8"/>
      <c r="I8" s="8"/>
      <c r="J8" s="8"/>
      <c r="K8" s="8"/>
      <c r="L8" s="8"/>
      <c r="M8" s="8"/>
      <c r="N8" s="8"/>
      <c r="O8" s="8"/>
      <c r="P8" s="8"/>
      <c r="Q8" s="8"/>
      <c r="R8" s="8"/>
      <c r="S8" s="8"/>
      <c r="T8" s="8"/>
      <c r="U8" s="8"/>
      <c r="V8" s="8"/>
      <c r="W8" s="8"/>
      <c r="X8" s="8"/>
      <c r="Y8" s="8"/>
      <c r="Z8" s="8"/>
      <c r="AA8" s="8"/>
      <c r="AB8" s="8"/>
      <c r="AC8" s="8"/>
      <c r="AD8" s="8"/>
      <c r="AE8" s="16"/>
    </row>
    <row r="9" spans="1:32" x14ac:dyDescent="0.3">
      <c r="A9" s="8"/>
      <c r="B9" s="8"/>
      <c r="C9" s="8"/>
      <c r="D9" s="5">
        <v>2020</v>
      </c>
      <c r="E9" s="14">
        <f>'[1]2nd problem RAW data'!AF14</f>
        <v>5.5996285486866089E-2</v>
      </c>
      <c r="F9" s="14">
        <f>'[1]2nd problem RAW data'!AF15</f>
        <v>5.8977401434658495E-2</v>
      </c>
      <c r="G9" s="14">
        <f>'[1]2nd problem RAW data'!AF16</f>
        <v>5.717777718734228E-2</v>
      </c>
      <c r="H9" s="8"/>
      <c r="I9" s="8"/>
      <c r="J9" s="8"/>
      <c r="K9" s="8"/>
      <c r="L9" s="8"/>
      <c r="M9" s="8"/>
      <c r="N9" s="8"/>
      <c r="O9" s="8"/>
      <c r="P9" s="8"/>
      <c r="Q9" s="8"/>
      <c r="R9" s="8"/>
      <c r="S9" s="8"/>
      <c r="T9" s="8"/>
      <c r="U9" s="8"/>
      <c r="V9" s="8"/>
      <c r="W9" s="8"/>
      <c r="X9" s="8"/>
      <c r="Y9" s="8"/>
      <c r="Z9" s="8"/>
      <c r="AA9" s="8"/>
      <c r="AB9" s="8"/>
      <c r="AC9" s="8"/>
      <c r="AD9" s="8"/>
      <c r="AE9" s="16"/>
    </row>
    <row r="10" spans="1:32" x14ac:dyDescent="0.3">
      <c r="A10" s="8"/>
      <c r="B10" s="8"/>
      <c r="C10" s="8"/>
      <c r="D10" s="5">
        <v>2021</v>
      </c>
      <c r="E10" s="14">
        <f>'[1]2nd problem RAW data'!AF17</f>
        <v>5.8285699928393088E-2</v>
      </c>
      <c r="F10" s="14">
        <f>'[1]2nd problem RAW data'!AF18</f>
        <v>7.7924062237387945E-2</v>
      </c>
      <c r="G10" s="14">
        <f>'[1]2nd problem RAW data'!AF19</f>
        <v>6.5947875040840459E-2</v>
      </c>
      <c r="H10" s="8"/>
      <c r="I10" s="8"/>
      <c r="J10" s="8"/>
      <c r="K10" s="8"/>
      <c r="L10" s="8"/>
      <c r="M10" s="8"/>
      <c r="N10" s="8"/>
      <c r="O10" s="8"/>
      <c r="P10" s="8"/>
      <c r="Q10" s="8"/>
      <c r="R10" s="8"/>
      <c r="S10" s="8"/>
      <c r="T10" s="8"/>
      <c r="U10" s="8"/>
      <c r="V10" s="8"/>
      <c r="W10" s="8"/>
      <c r="X10" s="8"/>
      <c r="Y10" s="8"/>
      <c r="Z10" s="8"/>
      <c r="AA10" s="8"/>
      <c r="AB10" s="8"/>
      <c r="AC10" s="8"/>
      <c r="AD10" s="8"/>
      <c r="AE10" s="16"/>
    </row>
    <row r="11" spans="1:32" x14ac:dyDescent="0.3">
      <c r="A11" s="8"/>
      <c r="B11" s="8"/>
      <c r="C11" s="8"/>
      <c r="D11" s="5">
        <v>2022</v>
      </c>
      <c r="E11" s="14">
        <f>'[1]2nd problem RAW data'!AF20</f>
        <v>7.4496145564015445E-2</v>
      </c>
      <c r="F11" s="14">
        <f>'[1]2nd problem RAW data'!AF21 '[1]2nd problem RAW data'!AF21</f>
        <v>6.4660162063833654E-2</v>
      </c>
      <c r="G11" s="14">
        <f>'[1]2nd problem RAW data'!AF22</f>
        <v>7.0591563907292654E-2</v>
      </c>
      <c r="H11" s="8"/>
      <c r="I11" s="8"/>
      <c r="J11" s="8"/>
      <c r="K11" s="8"/>
      <c r="L11" s="8"/>
      <c r="M11" s="8"/>
      <c r="N11" s="8"/>
      <c r="O11" s="8"/>
      <c r="P11" s="8"/>
      <c r="Q11" s="8"/>
      <c r="R11" s="8"/>
      <c r="S11" s="8"/>
      <c r="T11" s="8"/>
      <c r="U11" s="8"/>
      <c r="V11" s="8"/>
      <c r="W11" s="8"/>
      <c r="X11" s="8"/>
      <c r="Y11" s="8"/>
      <c r="Z11" s="8"/>
      <c r="AA11" s="8"/>
      <c r="AB11" s="8"/>
      <c r="AC11" s="8"/>
      <c r="AD11" s="8"/>
      <c r="AE11" s="16"/>
    </row>
    <row r="12" spans="1:32" x14ac:dyDescent="0.3">
      <c r="A12" s="8"/>
      <c r="B12" s="8"/>
      <c r="C12" s="8"/>
      <c r="D12" s="5">
        <v>2023</v>
      </c>
      <c r="E12" s="14">
        <f>'[1]2nd problem RAW data'!AF23</f>
        <v>5.0806374991437697E-2</v>
      </c>
      <c r="F12" s="14">
        <f>'[1]2nd problem RAW data'!AF24</f>
        <v>5.758221275462639E-2</v>
      </c>
      <c r="G12" s="14">
        <f>'[1]2nd problem RAW data'!AF25</f>
        <v>5.3670138965357543E-2</v>
      </c>
      <c r="H12" s="8"/>
      <c r="I12" s="8"/>
      <c r="J12" s="8"/>
      <c r="K12" s="8"/>
      <c r="L12" s="8"/>
      <c r="M12" s="8"/>
      <c r="N12" s="8"/>
      <c r="O12" s="8"/>
      <c r="P12" s="8"/>
      <c r="Q12" s="8"/>
      <c r="R12" s="8"/>
      <c r="S12" s="8"/>
      <c r="T12" s="8"/>
      <c r="U12" s="8"/>
      <c r="V12" s="8"/>
      <c r="W12" s="8"/>
      <c r="X12" s="8"/>
      <c r="Y12" s="8"/>
      <c r="Z12" s="8"/>
      <c r="AA12" s="8"/>
      <c r="AB12" s="8"/>
      <c r="AC12" s="8"/>
      <c r="AD12" s="8"/>
      <c r="AE12" s="16"/>
    </row>
    <row r="13" spans="1:32"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16"/>
    </row>
    <row r="14" spans="1:32"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16"/>
    </row>
    <row r="15" spans="1:32" x14ac:dyDescent="0.3">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16"/>
    </row>
    <row r="16" spans="1:32" x14ac:dyDescent="0.3">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16"/>
    </row>
    <row r="17" spans="1:31"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16"/>
    </row>
    <row r="18" spans="1:31" x14ac:dyDescent="0.3">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16"/>
    </row>
    <row r="19" spans="1:31" x14ac:dyDescent="0.3">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16"/>
    </row>
    <row r="20" spans="1:31" x14ac:dyDescent="0.3">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16"/>
    </row>
    <row r="21" spans="1:31" x14ac:dyDescent="0.3">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16"/>
    </row>
    <row r="22" spans="1:31" x14ac:dyDescent="0.3">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16"/>
    </row>
    <row r="23" spans="1:31" x14ac:dyDescent="0.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16"/>
    </row>
    <row r="24" spans="1:31" x14ac:dyDescent="0.3">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16"/>
    </row>
    <row r="25" spans="1:31" x14ac:dyDescent="0.3">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16"/>
    </row>
    <row r="26" spans="1:31" x14ac:dyDescent="0.3">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16"/>
    </row>
    <row r="27" spans="1:31"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16"/>
    </row>
    <row r="28" spans="1:31"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16"/>
    </row>
    <row r="29" spans="1:31" x14ac:dyDescent="0.3">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16"/>
    </row>
    <row r="30" spans="1:31"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16"/>
    </row>
    <row r="31" spans="1:31" x14ac:dyDescent="0.3">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16"/>
    </row>
    <row r="32" spans="1:31" x14ac:dyDescent="0.3">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16"/>
    </row>
    <row r="33" spans="1:32" x14ac:dyDescent="0.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16"/>
    </row>
    <row r="34" spans="1:32" x14ac:dyDescent="0.3">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16"/>
    </row>
    <row r="35" spans="1:32" x14ac:dyDescent="0.3">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16"/>
    </row>
    <row r="36" spans="1:32" x14ac:dyDescent="0.3">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16"/>
    </row>
    <row r="37" spans="1:32" ht="18" x14ac:dyDescent="0.3">
      <c r="A37" s="8"/>
      <c r="B37" s="8"/>
      <c r="C37" s="19" t="s">
        <v>62</v>
      </c>
      <c r="D37" s="19"/>
      <c r="E37" s="19"/>
      <c r="F37" s="8"/>
      <c r="G37" s="8"/>
      <c r="H37" s="8"/>
      <c r="I37" s="8"/>
      <c r="J37" s="8"/>
      <c r="K37" s="8"/>
      <c r="L37" s="8"/>
      <c r="M37" s="8"/>
      <c r="N37" s="8"/>
      <c r="O37" s="8"/>
      <c r="P37" s="8"/>
      <c r="Q37" s="8"/>
      <c r="R37" s="8"/>
      <c r="S37" s="8"/>
      <c r="T37" s="8"/>
      <c r="U37" s="8"/>
      <c r="V37" s="8"/>
      <c r="W37" s="8"/>
      <c r="X37" s="8"/>
      <c r="Y37" s="8"/>
      <c r="Z37" s="8"/>
      <c r="AA37" s="8"/>
      <c r="AB37" s="8"/>
      <c r="AC37" s="8"/>
      <c r="AD37" s="8"/>
      <c r="AE37" s="16"/>
    </row>
    <row r="38" spans="1:32" ht="18" x14ac:dyDescent="0.3">
      <c r="A38" s="8"/>
      <c r="B38" s="8"/>
      <c r="C38" s="20"/>
      <c r="D38" s="20"/>
      <c r="E38" s="20"/>
      <c r="F38" s="8"/>
      <c r="G38" s="8"/>
      <c r="H38" s="8"/>
      <c r="I38" s="8"/>
      <c r="J38" s="8"/>
      <c r="K38" s="8"/>
      <c r="L38" s="8"/>
      <c r="M38" s="8"/>
      <c r="N38" s="8"/>
      <c r="O38" s="8"/>
      <c r="P38" s="8"/>
      <c r="Q38" s="8"/>
      <c r="R38" s="8"/>
      <c r="S38" s="8"/>
      <c r="T38" s="8"/>
      <c r="U38" s="8"/>
      <c r="V38" s="8"/>
      <c r="W38" s="8"/>
      <c r="X38" s="8"/>
      <c r="Y38" s="8"/>
      <c r="Z38" s="8"/>
      <c r="AA38" s="8"/>
      <c r="AB38" s="8"/>
      <c r="AC38" s="8"/>
      <c r="AD38" s="8"/>
      <c r="AE38" s="16"/>
      <c r="AF38" s="18"/>
    </row>
    <row r="39" spans="1:32" ht="15.6" x14ac:dyDescent="0.3">
      <c r="A39" s="8"/>
      <c r="B39" s="8"/>
      <c r="C39" s="21" t="s">
        <v>63</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16"/>
      <c r="AF39" s="18"/>
    </row>
    <row r="40" spans="1:32" x14ac:dyDescent="0.3">
      <c r="A40" s="8"/>
      <c r="B40" s="8"/>
      <c r="C40" s="22" t="s">
        <v>64</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16"/>
      <c r="AF40" s="18"/>
    </row>
    <row r="41" spans="1:32" x14ac:dyDescent="0.3">
      <c r="A41" s="8"/>
      <c r="B41" s="8"/>
      <c r="C41" s="23" t="s">
        <v>65</v>
      </c>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16"/>
    </row>
    <row r="42" spans="1:32" x14ac:dyDescent="0.3">
      <c r="A42" s="8"/>
      <c r="B42" s="8"/>
      <c r="C42" s="23" t="s">
        <v>66</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16"/>
    </row>
    <row r="43" spans="1:32" x14ac:dyDescent="0.3">
      <c r="A43" s="8"/>
      <c r="B43" s="8"/>
      <c r="C43" s="23" t="s">
        <v>67</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16"/>
    </row>
    <row r="44" spans="1:32" x14ac:dyDescent="0.3">
      <c r="A44" s="8"/>
      <c r="B44" s="8"/>
      <c r="C44" s="23" t="s">
        <v>68</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16"/>
    </row>
    <row r="45" spans="1:32" x14ac:dyDescent="0.3">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16"/>
    </row>
    <row r="46" spans="1:32" x14ac:dyDescent="0.3">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16"/>
    </row>
    <row r="47" spans="1:32" x14ac:dyDescent="0.3">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16"/>
    </row>
    <row r="48" spans="1:32" x14ac:dyDescent="0.3">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16"/>
    </row>
    <row r="49" spans="1:31" x14ac:dyDescent="0.3">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16"/>
    </row>
    <row r="50" spans="1:31" x14ac:dyDescent="0.3">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16"/>
    </row>
    <row r="51" spans="1:31" x14ac:dyDescent="0.3">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16"/>
    </row>
    <row r="52" spans="1:31" x14ac:dyDescent="0.3">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16"/>
    </row>
    <row r="53" spans="1:31" x14ac:dyDescent="0.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16"/>
    </row>
    <row r="54" spans="1:31" x14ac:dyDescent="0.3">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16"/>
    </row>
    <row r="55" spans="1:31" x14ac:dyDescent="0.3">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16"/>
    </row>
    <row r="56" spans="1:31" x14ac:dyDescent="0.3">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16"/>
    </row>
    <row r="57" spans="1:31" x14ac:dyDescent="0.3">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16"/>
    </row>
    <row r="58" spans="1:31" x14ac:dyDescent="0.3">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16"/>
    </row>
    <row r="59" spans="1:31" x14ac:dyDescent="0.3">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16"/>
    </row>
    <row r="60" spans="1:31" x14ac:dyDescent="0.3">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16"/>
    </row>
    <row r="61" spans="1:31" x14ac:dyDescent="0.3">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16"/>
    </row>
    <row r="62" spans="1:31" x14ac:dyDescent="0.3">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16"/>
    </row>
    <row r="63" spans="1:31" x14ac:dyDescent="0.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16"/>
    </row>
    <row r="64" spans="1:31" x14ac:dyDescent="0.3">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16"/>
    </row>
    <row r="65" spans="1:31" x14ac:dyDescent="0.3">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16"/>
    </row>
    <row r="66" spans="1:31" x14ac:dyDescent="0.3">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16"/>
    </row>
    <row r="67" spans="1:31" x14ac:dyDescent="0.3">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16"/>
    </row>
    <row r="68" spans="1:31" x14ac:dyDescent="0.3">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16"/>
    </row>
    <row r="69" spans="1:31" x14ac:dyDescent="0.3">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16"/>
    </row>
    <row r="70" spans="1:31" x14ac:dyDescent="0.3">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16"/>
    </row>
    <row r="71" spans="1:31" x14ac:dyDescent="0.3">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16"/>
    </row>
    <row r="72" spans="1:31" x14ac:dyDescent="0.3">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16"/>
    </row>
    <row r="73" spans="1:31" x14ac:dyDescent="0.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16"/>
    </row>
    <row r="74" spans="1:31" x14ac:dyDescent="0.3">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16"/>
    </row>
    <row r="75" spans="1:31" x14ac:dyDescent="0.3">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16"/>
    </row>
    <row r="76" spans="1:31" x14ac:dyDescent="0.3">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16"/>
    </row>
    <row r="77" spans="1:31" x14ac:dyDescent="0.3">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16"/>
    </row>
    <row r="78" spans="1:31" x14ac:dyDescent="0.3">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16"/>
    </row>
    <row r="79" spans="1:31" x14ac:dyDescent="0.3">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16"/>
    </row>
    <row r="80" spans="1:31" x14ac:dyDescent="0.3">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16"/>
    </row>
    <row r="81" spans="1:31" x14ac:dyDescent="0.3">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16"/>
    </row>
    <row r="82" spans="1:31" x14ac:dyDescent="0.3">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16"/>
    </row>
    <row r="83" spans="1:31" x14ac:dyDescent="0.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16"/>
    </row>
    <row r="84" spans="1:31" x14ac:dyDescent="0.3">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16"/>
    </row>
    <row r="85" spans="1:31" x14ac:dyDescent="0.3">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16"/>
    </row>
    <row r="86" spans="1:31" x14ac:dyDescent="0.3">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16"/>
    </row>
    <row r="87" spans="1:31" x14ac:dyDescent="0.3">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16"/>
    </row>
    <row r="88" spans="1:31" x14ac:dyDescent="0.3">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16"/>
    </row>
    <row r="89" spans="1:31" x14ac:dyDescent="0.3">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16"/>
    </row>
    <row r="90" spans="1:31" x14ac:dyDescent="0.3">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16"/>
    </row>
    <row r="91" spans="1:31" x14ac:dyDescent="0.3">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16"/>
    </row>
    <row r="92" spans="1:31" x14ac:dyDescent="0.3">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16"/>
    </row>
    <row r="93" spans="1:31" x14ac:dyDescent="0.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16"/>
    </row>
    <row r="94" spans="1:31" x14ac:dyDescent="0.3">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16"/>
    </row>
    <row r="95" spans="1:31" x14ac:dyDescent="0.3">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16"/>
    </row>
    <row r="96" spans="1:31" x14ac:dyDescent="0.3">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16"/>
    </row>
    <row r="97" spans="1:31" x14ac:dyDescent="0.3">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16"/>
    </row>
    <row r="98" spans="1:31" x14ac:dyDescent="0.3">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16"/>
    </row>
    <row r="99" spans="1:31" x14ac:dyDescent="0.3">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16"/>
    </row>
    <row r="100" spans="1:31"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16"/>
    </row>
    <row r="101" spans="1:31"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16"/>
    </row>
    <row r="102" spans="1:31"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16"/>
    </row>
    <row r="103" spans="1:31"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16"/>
    </row>
    <row r="104" spans="1:31"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16"/>
    </row>
    <row r="105" spans="1:31"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16"/>
    </row>
    <row r="106" spans="1:31"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16"/>
    </row>
    <row r="107" spans="1:31"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16"/>
    </row>
    <row r="108" spans="1:31"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16"/>
    </row>
    <row r="109" spans="1:31"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16"/>
    </row>
    <row r="110" spans="1:31"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16"/>
    </row>
    <row r="111" spans="1:31"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16"/>
    </row>
    <row r="112" spans="1:31"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16"/>
    </row>
    <row r="113" spans="1:31"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16"/>
    </row>
    <row r="114" spans="1:31"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16"/>
    </row>
    <row r="115" spans="1:31"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16"/>
    </row>
    <row r="116" spans="1:31"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16"/>
    </row>
    <row r="117" spans="1:31"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16"/>
    </row>
    <row r="118" spans="1:31"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16"/>
    </row>
    <row r="119" spans="1:31"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16"/>
    </row>
    <row r="120" spans="1:31"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16"/>
    </row>
    <row r="121" spans="1:31"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16"/>
    </row>
    <row r="122" spans="1:31"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16"/>
    </row>
    <row r="123" spans="1:31"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16"/>
    </row>
    <row r="124" spans="1:31"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16"/>
    </row>
    <row r="125" spans="1:31"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16"/>
    </row>
    <row r="126" spans="1:31"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16"/>
    </row>
    <row r="127" spans="1:31"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16"/>
    </row>
    <row r="128" spans="1:31"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16"/>
    </row>
    <row r="129" spans="1:31"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16"/>
    </row>
    <row r="130" spans="1:31"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16"/>
    </row>
    <row r="131" spans="1:31"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16"/>
    </row>
    <row r="132" spans="1:31"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16"/>
    </row>
    <row r="133" spans="1:31"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16"/>
    </row>
    <row r="134" spans="1:31"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16"/>
    </row>
    <row r="135" spans="1:31"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16"/>
    </row>
    <row r="136" spans="1:31"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16"/>
    </row>
    <row r="137" spans="1:31"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16"/>
    </row>
    <row r="138" spans="1:31"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16"/>
    </row>
    <row r="139" spans="1:31"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16"/>
    </row>
    <row r="140" spans="1:31"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16"/>
    </row>
    <row r="141" spans="1:31"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16"/>
    </row>
    <row r="142" spans="1:31"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16"/>
    </row>
    <row r="143" spans="1:31"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16"/>
    </row>
    <row r="144" spans="1:31"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16"/>
    </row>
    <row r="145" spans="1:31"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16"/>
    </row>
    <row r="146" spans="1:31"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16"/>
    </row>
    <row r="147" spans="1:31"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16"/>
    </row>
    <row r="148" spans="1:31" x14ac:dyDescent="0.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16"/>
    </row>
    <row r="149" spans="1:31" x14ac:dyDescent="0.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16"/>
    </row>
    <row r="150" spans="1:31" x14ac:dyDescent="0.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16"/>
    </row>
    <row r="151" spans="1:31" x14ac:dyDescent="0.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16"/>
    </row>
    <row r="152" spans="1:31" x14ac:dyDescent="0.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16"/>
    </row>
    <row r="153" spans="1:31" x14ac:dyDescent="0.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16"/>
    </row>
    <row r="154" spans="1:31"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16"/>
    </row>
    <row r="155" spans="1:31"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16"/>
    </row>
    <row r="156" spans="1:31"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16"/>
    </row>
    <row r="157" spans="1:31"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16"/>
    </row>
    <row r="158" spans="1:31"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16"/>
    </row>
    <row r="159" spans="1:31"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16"/>
    </row>
    <row r="160" spans="1:31"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16"/>
    </row>
    <row r="161" spans="1:31"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16"/>
    </row>
    <row r="162" spans="1:31"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16"/>
    </row>
    <row r="163" spans="1:31"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16"/>
    </row>
    <row r="164" spans="1:31"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16"/>
    </row>
    <row r="165" spans="1:31"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16"/>
    </row>
    <row r="166" spans="1:31"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16"/>
    </row>
    <row r="167" spans="1:31"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16"/>
    </row>
    <row r="168" spans="1:31"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16"/>
    </row>
    <row r="169" spans="1:31"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16"/>
    </row>
    <row r="170" spans="1:31"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16"/>
    </row>
    <row r="171" spans="1:31"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16"/>
    </row>
    <row r="172" spans="1:31"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16"/>
    </row>
    <row r="173" spans="1:31"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16"/>
    </row>
    <row r="174" spans="1:31"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16"/>
    </row>
    <row r="175" spans="1:31"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16"/>
    </row>
    <row r="176" spans="1:31"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16"/>
    </row>
    <row r="177" spans="1:31"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16"/>
    </row>
    <row r="178" spans="1:31"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16"/>
    </row>
    <row r="179" spans="1:31"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16"/>
    </row>
    <row r="180" spans="1:31"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16"/>
    </row>
    <row r="181" spans="1:31"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16"/>
    </row>
    <row r="182" spans="1:31"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16"/>
    </row>
    <row r="183" spans="1:31"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16"/>
    </row>
    <row r="184" spans="1:31"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16"/>
    </row>
    <row r="185" spans="1:31"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16"/>
    </row>
    <row r="186" spans="1:31"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16"/>
    </row>
    <row r="187" spans="1:31"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16"/>
    </row>
    <row r="188" spans="1:31"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16"/>
    </row>
    <row r="189" spans="1:31"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16"/>
    </row>
    <row r="190" spans="1:31"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16"/>
    </row>
    <row r="191" spans="1:31"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16"/>
    </row>
    <row r="192" spans="1:31"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16"/>
    </row>
    <row r="193" spans="1:31"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16"/>
    </row>
    <row r="194" spans="1:31"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16"/>
    </row>
    <row r="195" spans="1:31"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16"/>
    </row>
    <row r="196" spans="1:31"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16"/>
    </row>
    <row r="197" spans="1:31"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16"/>
    </row>
    <row r="198" spans="1:31"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16"/>
    </row>
    <row r="199" spans="1:31"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16"/>
    </row>
    <row r="200" spans="1:31"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16"/>
    </row>
    <row r="201" spans="1:31"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16"/>
    </row>
    <row r="202" spans="1:31"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16"/>
    </row>
    <row r="203" spans="1:31"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16"/>
    </row>
    <row r="204" spans="1:31"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16"/>
    </row>
    <row r="205" spans="1:31"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16"/>
    </row>
    <row r="206" spans="1:31"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16"/>
    </row>
    <row r="207" spans="1:31"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16"/>
    </row>
    <row r="208" spans="1:31"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16"/>
    </row>
    <row r="209" spans="1:31"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16"/>
    </row>
    <row r="210" spans="1:31"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16"/>
    </row>
    <row r="211" spans="1:31"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16"/>
    </row>
    <row r="212" spans="1:31"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16"/>
    </row>
    <row r="213" spans="1:31"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16"/>
    </row>
    <row r="214" spans="1:31"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16"/>
    </row>
    <row r="215" spans="1:31"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16"/>
    </row>
    <row r="216" spans="1:31"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16"/>
    </row>
    <row r="217" spans="1:31"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16"/>
    </row>
    <row r="218" spans="1:31"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16"/>
    </row>
    <row r="219" spans="1:31"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16"/>
    </row>
    <row r="220" spans="1:31"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16"/>
    </row>
    <row r="221" spans="1:31"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16"/>
    </row>
    <row r="222" spans="1:31"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16"/>
    </row>
    <row r="223" spans="1:31"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16"/>
    </row>
    <row r="224" spans="1:31"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16"/>
    </row>
    <row r="225" spans="1:31"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16"/>
    </row>
    <row r="226" spans="1:31"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16"/>
    </row>
    <row r="227" spans="1:31"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16"/>
    </row>
    <row r="228" spans="1:31"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16"/>
    </row>
    <row r="229" spans="1:31"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16"/>
    </row>
  </sheetData>
  <mergeCells count="1">
    <mergeCell ref="C37:E3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BF6EE-A51A-4F26-96B5-1E4012B5E005}">
  <dimension ref="A5:AD108"/>
  <sheetViews>
    <sheetView topLeftCell="B91" zoomScale="79" workbookViewId="0">
      <selection activeCell="K111" sqref="K111"/>
    </sheetView>
  </sheetViews>
  <sheetFormatPr defaultRowHeight="14.4" x14ac:dyDescent="0.3"/>
  <cols>
    <col min="1" max="1" width="11.21875" bestFit="1" customWidth="1"/>
    <col min="2" max="2" width="18" bestFit="1" customWidth="1"/>
    <col min="3" max="3" width="9.77734375" bestFit="1" customWidth="1"/>
    <col min="4" max="4" width="14.77734375" bestFit="1" customWidth="1"/>
    <col min="5" max="5" width="13.77734375" bestFit="1" customWidth="1"/>
    <col min="6" max="6" width="6.88671875" bestFit="1" customWidth="1"/>
    <col min="7" max="7" width="16.33203125" bestFit="1" customWidth="1"/>
    <col min="8" max="8" width="11.21875" bestFit="1" customWidth="1"/>
    <col min="9" max="9" width="12" bestFit="1" customWidth="1"/>
    <col min="10" max="10" width="8" customWidth="1"/>
    <col min="11" max="11" width="33" bestFit="1" customWidth="1"/>
    <col min="12" max="12" width="5.77734375" bestFit="1" customWidth="1"/>
    <col min="13" max="13" width="7.21875" bestFit="1" customWidth="1"/>
    <col min="14" max="14" width="10.6640625" bestFit="1" customWidth="1"/>
    <col min="15" max="15" width="8.109375" bestFit="1" customWidth="1"/>
    <col min="16" max="16" width="10.21875" bestFit="1" customWidth="1"/>
    <col min="17" max="17" width="9.88671875" bestFit="1" customWidth="1"/>
    <col min="18" max="18" width="8" bestFit="1" customWidth="1"/>
    <col min="20" max="20" width="6.6640625" bestFit="1" customWidth="1"/>
    <col min="21" max="22" width="5.77734375" bestFit="1" customWidth="1"/>
    <col min="23" max="23" width="11.21875" bestFit="1" customWidth="1"/>
    <col min="24" max="24" width="9.88671875" bestFit="1" customWidth="1"/>
    <col min="25" max="25" width="9.5546875" bestFit="1" customWidth="1"/>
    <col min="26" max="26" width="7.5546875" bestFit="1" customWidth="1"/>
    <col min="27" max="27" width="8.44140625" bestFit="1" customWidth="1"/>
    <col min="28" max="28" width="6.44140625" bestFit="1" customWidth="1"/>
    <col min="29" max="29" width="4.88671875" bestFit="1" customWidth="1"/>
    <col min="30" max="30" width="4.77734375" bestFit="1" customWidth="1"/>
  </cols>
  <sheetData>
    <row r="5" spans="1:30" x14ac:dyDescent="0.3">
      <c r="A5">
        <v>1</v>
      </c>
      <c r="B5" t="s">
        <v>71</v>
      </c>
      <c r="J5">
        <v>2</v>
      </c>
      <c r="K5" t="s">
        <v>72</v>
      </c>
    </row>
    <row r="6" spans="1:30" x14ac:dyDescent="0.3">
      <c r="B6" t="s">
        <v>73</v>
      </c>
      <c r="K6" t="s">
        <v>74</v>
      </c>
    </row>
    <row r="7" spans="1:30" x14ac:dyDescent="0.3">
      <c r="A7" s="24"/>
    </row>
    <row r="8" spans="1:30" x14ac:dyDescent="0.3">
      <c r="A8" s="24"/>
      <c r="D8" s="25" t="s">
        <v>33</v>
      </c>
      <c r="E8" s="26" t="s">
        <v>75</v>
      </c>
      <c r="F8" s="27"/>
      <c r="G8" s="27"/>
      <c r="H8" s="27"/>
      <c r="I8" s="27"/>
      <c r="J8" s="27"/>
      <c r="K8" s="28" t="s">
        <v>76</v>
      </c>
      <c r="L8" s="29" t="s">
        <v>33</v>
      </c>
      <c r="M8" s="29"/>
      <c r="N8" s="29"/>
      <c r="O8" s="29"/>
      <c r="P8" s="29"/>
      <c r="Q8" s="29"/>
      <c r="R8" s="29"/>
      <c r="S8" s="29"/>
      <c r="T8" s="29"/>
      <c r="U8" s="29"/>
      <c r="V8" s="29"/>
      <c r="W8" s="26"/>
      <c r="X8" s="27"/>
      <c r="Y8" s="27"/>
      <c r="Z8" s="27"/>
      <c r="AA8" s="27"/>
      <c r="AB8" s="27"/>
      <c r="AC8" s="27"/>
      <c r="AD8" s="27"/>
    </row>
    <row r="9" spans="1:30" x14ac:dyDescent="0.3">
      <c r="A9" s="24"/>
      <c r="D9" s="30" t="s">
        <v>77</v>
      </c>
      <c r="E9" s="31">
        <v>1.9452672531943328E-3</v>
      </c>
      <c r="F9" s="32"/>
      <c r="G9" s="32"/>
      <c r="H9" s="32"/>
      <c r="I9" s="32"/>
      <c r="J9" s="32"/>
      <c r="K9" s="28"/>
      <c r="L9" s="30" t="s">
        <v>78</v>
      </c>
      <c r="M9" s="30" t="s">
        <v>79</v>
      </c>
      <c r="N9" s="30" t="s">
        <v>80</v>
      </c>
      <c r="O9" s="30" t="s">
        <v>81</v>
      </c>
      <c r="P9" s="30" t="s">
        <v>82</v>
      </c>
      <c r="Q9" s="30" t="s">
        <v>83</v>
      </c>
      <c r="R9" s="30" t="s">
        <v>84</v>
      </c>
      <c r="S9" s="30" t="s">
        <v>85</v>
      </c>
      <c r="T9" s="30" t="s">
        <v>86</v>
      </c>
      <c r="U9" s="30" t="s">
        <v>87</v>
      </c>
      <c r="V9" s="30" t="s">
        <v>31</v>
      </c>
      <c r="W9" s="30" t="s">
        <v>88</v>
      </c>
      <c r="X9" s="32"/>
      <c r="Y9" s="32"/>
      <c r="Z9" s="32"/>
      <c r="AA9" s="32"/>
      <c r="AB9" s="32"/>
      <c r="AC9" s="32"/>
      <c r="AD9" s="32"/>
    </row>
    <row r="10" spans="1:30" x14ac:dyDescent="0.3">
      <c r="D10" s="30" t="s">
        <v>89</v>
      </c>
      <c r="E10" s="33">
        <v>1.2796187618585007E-3</v>
      </c>
      <c r="F10" s="34"/>
      <c r="G10" s="34"/>
      <c r="H10" s="34"/>
      <c r="I10" s="34"/>
      <c r="J10" s="34"/>
      <c r="K10" s="30" t="s">
        <v>12</v>
      </c>
      <c r="L10" s="33">
        <v>1.5499732763228252E-2</v>
      </c>
      <c r="M10" s="33">
        <v>1.8947368421052602E-2</v>
      </c>
      <c r="N10" s="33">
        <v>1.9111570247933973E-2</v>
      </c>
      <c r="O10" s="33">
        <v>1.3177901672579798E-2</v>
      </c>
      <c r="P10" s="33">
        <v>1.4507253626813434E-2</v>
      </c>
      <c r="Q10" s="33">
        <v>1.1834319526627106E-2</v>
      </c>
      <c r="R10" s="33">
        <v>1.5594541910331468E-2</v>
      </c>
      <c r="S10" s="33">
        <v>6.2380038387715112E-3</v>
      </c>
      <c r="T10" s="33">
        <v>0</v>
      </c>
      <c r="U10" s="33">
        <v>1.5259895088221351E-2</v>
      </c>
      <c r="V10" s="33">
        <v>2.3954908407703118E-2</v>
      </c>
      <c r="W10" s="33">
        <f t="shared" ref="W10:W22" si="0">AVERAGE(L10:V10)</f>
        <v>1.4011408682114783E-2</v>
      </c>
      <c r="X10" s="34"/>
      <c r="Y10" s="34"/>
      <c r="Z10" s="34"/>
      <c r="AA10" s="34"/>
      <c r="AB10" s="34"/>
      <c r="AC10" s="34"/>
      <c r="AD10" s="34"/>
    </row>
    <row r="11" spans="1:30" x14ac:dyDescent="0.3">
      <c r="D11" s="30" t="s">
        <v>90</v>
      </c>
      <c r="E11" s="33">
        <v>5.1560021152829514E-3</v>
      </c>
      <c r="F11" s="35"/>
      <c r="G11" s="35"/>
      <c r="H11" s="35"/>
      <c r="I11" s="35"/>
      <c r="J11" s="35"/>
      <c r="K11" s="30" t="s">
        <v>3</v>
      </c>
      <c r="L11" s="33">
        <v>9.6774193548387101E-3</v>
      </c>
      <c r="M11" s="33">
        <v>2.4281150159744483E-2</v>
      </c>
      <c r="N11" s="33">
        <v>1.9962570180910719E-2</v>
      </c>
      <c r="O11" s="33">
        <v>1.0397553516819502E-2</v>
      </c>
      <c r="P11" s="33">
        <v>1.3317191283293082E-2</v>
      </c>
      <c r="Q11" s="33">
        <v>1.0752688172042909E-2</v>
      </c>
      <c r="R11" s="33">
        <v>2.7186761229314557E-2</v>
      </c>
      <c r="S11" s="33">
        <v>3.4522439585730398E-3</v>
      </c>
      <c r="T11" s="33">
        <v>0</v>
      </c>
      <c r="U11" s="33">
        <v>-3.4403669724770315E-3</v>
      </c>
      <c r="V11" s="33">
        <v>-5.7537399309564284E-4</v>
      </c>
      <c r="W11" s="33">
        <f t="shared" si="0"/>
        <v>1.0455621535451301E-2</v>
      </c>
      <c r="X11" s="35"/>
      <c r="Y11" s="35"/>
      <c r="Z11" s="36"/>
      <c r="AA11" s="35"/>
      <c r="AB11" s="35"/>
      <c r="AC11" s="35"/>
      <c r="AD11" s="35"/>
    </row>
    <row r="12" spans="1:30" x14ac:dyDescent="0.3">
      <c r="D12" s="30" t="s">
        <v>91</v>
      </c>
      <c r="E12" s="33">
        <v>7.1901442413082701E-3</v>
      </c>
      <c r="F12" s="35"/>
      <c r="G12" s="35"/>
      <c r="H12" s="35"/>
      <c r="I12" s="35"/>
      <c r="J12" s="35"/>
      <c r="K12" s="30" t="s">
        <v>6</v>
      </c>
      <c r="L12" s="33">
        <v>4.8250904704462173E-3</v>
      </c>
      <c r="M12" s="33">
        <v>9.00360144057623E-3</v>
      </c>
      <c r="N12" s="33">
        <v>9.5181439619273899E-3</v>
      </c>
      <c r="O12" s="33">
        <v>7.0713022981733478E-3</v>
      </c>
      <c r="P12" s="33">
        <v>8.1919251023990971E-3</v>
      </c>
      <c r="Q12" s="33">
        <v>7.5449796865930518E-3</v>
      </c>
      <c r="R12" s="33">
        <v>5.7603686635944703E-3</v>
      </c>
      <c r="S12" s="33">
        <v>1.5463917525773294E-2</v>
      </c>
      <c r="T12" s="33">
        <v>0</v>
      </c>
      <c r="U12" s="33">
        <v>6.2041737168640398E-3</v>
      </c>
      <c r="V12" s="33">
        <v>6.1659192825111791E-3</v>
      </c>
      <c r="W12" s="33">
        <f t="shared" si="0"/>
        <v>7.2499474680780282E-3</v>
      </c>
      <c r="X12" s="35"/>
      <c r="Y12" s="35"/>
      <c r="Z12" s="36"/>
      <c r="AA12" s="35"/>
      <c r="AB12" s="35"/>
      <c r="AC12" s="35"/>
      <c r="AD12" s="35"/>
    </row>
    <row r="13" spans="1:30" x14ac:dyDescent="0.3">
      <c r="D13" s="30" t="s">
        <v>92</v>
      </c>
      <c r="E13" s="33">
        <v>-2.176468027685168E-4</v>
      </c>
      <c r="F13" s="35"/>
      <c r="G13" s="35"/>
      <c r="H13" s="35"/>
      <c r="I13" s="35"/>
      <c r="J13" s="35"/>
      <c r="K13" s="30" t="s">
        <v>10</v>
      </c>
      <c r="L13" s="33">
        <v>0</v>
      </c>
      <c r="M13" s="33">
        <v>1.7650639074862917E-2</v>
      </c>
      <c r="N13" s="33">
        <v>1.1363636363636399E-2</v>
      </c>
      <c r="O13" s="33">
        <v>4.1395623891189656E-3</v>
      </c>
      <c r="P13" s="33">
        <v>4.1224970553591792E-3</v>
      </c>
      <c r="Q13" s="33">
        <v>1.7595307917889231E-3</v>
      </c>
      <c r="R13" s="33">
        <v>5.854800936767817E-4</v>
      </c>
      <c r="S13" s="33">
        <v>5.8513750731418557E-4</v>
      </c>
      <c r="T13" s="33">
        <v>5.8479532163739363E-4</v>
      </c>
      <c r="U13" s="33">
        <v>1.3442431326709593E-2</v>
      </c>
      <c r="V13" s="33">
        <v>1.2687427912341341E-2</v>
      </c>
      <c r="W13" s="33">
        <f t="shared" si="0"/>
        <v>6.0837398033132435E-3</v>
      </c>
      <c r="X13" s="35"/>
      <c r="Y13" s="35"/>
      <c r="Z13" s="36"/>
      <c r="AA13" s="35"/>
      <c r="AB13" s="35"/>
      <c r="AC13" s="35"/>
      <c r="AD13" s="35"/>
    </row>
    <row r="14" spans="1:30" x14ac:dyDescent="0.3">
      <c r="D14" s="30" t="s">
        <v>93</v>
      </c>
      <c r="E14" s="33">
        <v>-5.8342041100662182E-3</v>
      </c>
      <c r="F14" s="35"/>
      <c r="G14" s="35"/>
      <c r="H14" s="35"/>
      <c r="I14" s="35"/>
      <c r="J14" s="35"/>
      <c r="K14" s="30" t="s">
        <v>14</v>
      </c>
      <c r="L14" s="33">
        <v>7.0690592713430287E-3</v>
      </c>
      <c r="M14" s="33">
        <v>5.9395248380130824E-3</v>
      </c>
      <c r="N14" s="33">
        <v>5.9044551798174676E-3</v>
      </c>
      <c r="O14" s="33">
        <v>4.8025613660619302E-3</v>
      </c>
      <c r="P14" s="33">
        <v>6.3728093467869812E-3</v>
      </c>
      <c r="Q14" s="33">
        <v>4.2216358839050729E-3</v>
      </c>
      <c r="R14" s="33">
        <v>4.7293746715710832E-3</v>
      </c>
      <c r="S14" s="33">
        <v>9.4142259414226534E-3</v>
      </c>
      <c r="T14" s="33">
        <v>0</v>
      </c>
      <c r="U14" s="33">
        <v>2.5906735751295338E-3</v>
      </c>
      <c r="V14" s="33">
        <v>3.6175710594314658E-3</v>
      </c>
      <c r="W14" s="33">
        <f t="shared" si="0"/>
        <v>4.9692628303165736E-3</v>
      </c>
      <c r="X14" s="35"/>
      <c r="Y14" s="35"/>
      <c r="Z14" s="36"/>
      <c r="AA14" s="35"/>
      <c r="AB14" s="35"/>
      <c r="AC14" s="35"/>
      <c r="AD14" s="35"/>
    </row>
    <row r="15" spans="1:30" x14ac:dyDescent="0.3">
      <c r="D15" s="30" t="s">
        <v>94</v>
      </c>
      <c r="E15" s="33">
        <v>4.0728737847069707E-3</v>
      </c>
      <c r="F15" s="35"/>
      <c r="G15" s="35"/>
      <c r="H15" s="35"/>
      <c r="I15" s="35"/>
      <c r="J15" s="35"/>
      <c r="K15" s="30" t="s">
        <v>8</v>
      </c>
      <c r="L15" s="33">
        <v>2.6517383618149679E-2</v>
      </c>
      <c r="M15" s="33">
        <v>-7.4626865671640818E-3</v>
      </c>
      <c r="N15" s="33">
        <v>1.7706989366908312E-2</v>
      </c>
      <c r="O15" s="33">
        <v>1.7923497267760408E-3</v>
      </c>
      <c r="P15" s="33">
        <v>9.1639029499028556E-4</v>
      </c>
      <c r="Q15" s="33">
        <v>5.5369054366309033E-3</v>
      </c>
      <c r="R15" s="33">
        <v>6.8938605619146371E-3</v>
      </c>
      <c r="S15" s="33">
        <v>-3.4017999397149157E-3</v>
      </c>
      <c r="T15" s="33">
        <v>-8.0366401659179628E-3</v>
      </c>
      <c r="U15" s="33">
        <v>6.2723233731164256E-3</v>
      </c>
      <c r="V15" s="33">
        <v>-3.0300406891180342E-3</v>
      </c>
      <c r="W15" s="33">
        <f t="shared" si="0"/>
        <v>3.9731850015064804E-3</v>
      </c>
      <c r="X15" s="35"/>
      <c r="Y15" s="35"/>
      <c r="Z15" s="36"/>
      <c r="AA15" s="35"/>
      <c r="AB15" s="35"/>
      <c r="AC15" s="35"/>
      <c r="AD15" s="35"/>
    </row>
    <row r="16" spans="1:30" x14ac:dyDescent="0.3">
      <c r="D16" s="30" t="s">
        <v>95</v>
      </c>
      <c r="E16" s="33">
        <v>-5.9318707201117182E-3</v>
      </c>
      <c r="F16" s="35"/>
      <c r="G16" s="35"/>
      <c r="H16" s="35"/>
      <c r="I16" s="35"/>
      <c r="J16" s="35"/>
      <c r="K16" s="30" t="s">
        <v>13</v>
      </c>
      <c r="L16" s="33">
        <v>2.9779630732578916E-3</v>
      </c>
      <c r="M16" s="33">
        <v>2.3752969121140478E-3</v>
      </c>
      <c r="N16" s="33">
        <v>3.5545023696682125E-3</v>
      </c>
      <c r="O16" s="33">
        <v>2.9515938606847697E-3</v>
      </c>
      <c r="P16" s="33">
        <v>2.942907592701589E-3</v>
      </c>
      <c r="Q16" s="33">
        <v>3.521126760563347E-3</v>
      </c>
      <c r="R16" s="33">
        <v>2.339181286549741E-3</v>
      </c>
      <c r="S16" s="33">
        <v>5.2508751458576761E-3</v>
      </c>
      <c r="T16" s="33">
        <v>0</v>
      </c>
      <c r="U16" s="33">
        <v>3.4822983168891135E-3</v>
      </c>
      <c r="V16" s="33">
        <v>2.8918449971081549E-3</v>
      </c>
      <c r="W16" s="33">
        <f t="shared" si="0"/>
        <v>2.9352354832176855E-3</v>
      </c>
      <c r="X16" s="35"/>
      <c r="Y16" s="35"/>
      <c r="Z16" s="36"/>
      <c r="AA16" s="35"/>
      <c r="AB16" s="35"/>
      <c r="AC16" s="35"/>
      <c r="AD16" s="35"/>
    </row>
    <row r="17" spans="4:30" x14ac:dyDescent="0.3">
      <c r="D17" s="30" t="s">
        <v>96</v>
      </c>
      <c r="E17" s="33">
        <v>4.3876968978992914E-5</v>
      </c>
      <c r="F17" s="35"/>
      <c r="G17" s="35"/>
      <c r="H17" s="35"/>
      <c r="I17" s="35"/>
      <c r="J17" s="35"/>
      <c r="K17" s="30" t="s">
        <v>5</v>
      </c>
      <c r="L17" s="33">
        <v>2.5761124121779725E-2</v>
      </c>
      <c r="M17" s="33">
        <v>-3.4246575342465758E-2</v>
      </c>
      <c r="N17" s="33">
        <v>2.9550827423167852E-3</v>
      </c>
      <c r="O17" s="33">
        <v>7.0713022981733478E-3</v>
      </c>
      <c r="P17" s="33">
        <v>6.1439438267992974E-2</v>
      </c>
      <c r="Q17" s="33">
        <v>4.8511576626240255E-2</v>
      </c>
      <c r="R17" s="33">
        <v>2.2607781282860208E-2</v>
      </c>
      <c r="S17" s="33">
        <v>-9.9228791773778982E-2</v>
      </c>
      <c r="T17" s="33">
        <v>0</v>
      </c>
      <c r="U17" s="33">
        <v>-3.1963470319634674E-2</v>
      </c>
      <c r="V17" s="33">
        <v>2.122641509433959E-2</v>
      </c>
      <c r="W17" s="33">
        <f t="shared" si="0"/>
        <v>2.1939893634384975E-3</v>
      </c>
      <c r="X17" s="35"/>
      <c r="Y17" s="35"/>
      <c r="Z17" s="36"/>
      <c r="AA17" s="35"/>
      <c r="AB17" s="35"/>
      <c r="AC17" s="35"/>
      <c r="AD17" s="35"/>
    </row>
    <row r="18" spans="4:30" x14ac:dyDescent="0.3">
      <c r="D18" s="30" t="s">
        <v>97</v>
      </c>
      <c r="E18" s="33">
        <v>4.5630045630047902E-3</v>
      </c>
      <c r="F18" s="35"/>
      <c r="G18" s="35"/>
      <c r="H18" s="35"/>
      <c r="I18" s="35"/>
      <c r="J18" s="35"/>
      <c r="K18" s="30" t="s">
        <v>15</v>
      </c>
      <c r="L18" s="33">
        <v>5.7175528873638828E-4</v>
      </c>
      <c r="M18" s="33">
        <v>7.4285714285714935E-3</v>
      </c>
      <c r="N18" s="33">
        <v>8.5082246171298923E-3</v>
      </c>
      <c r="O18" s="33">
        <v>1.0123734533183255E-2</v>
      </c>
      <c r="P18" s="33">
        <v>-7.2383073496658295E-3</v>
      </c>
      <c r="Q18" s="33">
        <v>-1.3460459899046581E-2</v>
      </c>
      <c r="R18" s="33">
        <v>4.5480386583284984E-3</v>
      </c>
      <c r="S18" s="33">
        <v>1.6977928692700134E-3</v>
      </c>
      <c r="T18" s="33">
        <v>0</v>
      </c>
      <c r="U18" s="33">
        <v>5.0847457627118961E-3</v>
      </c>
      <c r="V18" s="33">
        <v>6.7453625632377095E-3</v>
      </c>
      <c r="W18" s="33">
        <f t="shared" si="0"/>
        <v>2.1826780429506126E-3</v>
      </c>
      <c r="X18" s="35"/>
      <c r="Y18" s="35"/>
      <c r="Z18" s="36"/>
      <c r="AA18" s="35"/>
      <c r="AB18" s="35"/>
      <c r="AC18" s="35"/>
      <c r="AD18" s="35"/>
    </row>
    <row r="19" spans="4:30" x14ac:dyDescent="0.3">
      <c r="D19" s="30" t="s">
        <v>98</v>
      </c>
      <c r="E19" s="33">
        <v>7.555904961565281E-3</v>
      </c>
      <c r="F19" s="35"/>
      <c r="G19" s="35"/>
      <c r="H19" s="35"/>
      <c r="I19" s="35"/>
      <c r="J19" s="35"/>
      <c r="K19" s="30" t="s">
        <v>11</v>
      </c>
      <c r="L19" s="33">
        <v>8.3402835696408937E-4</v>
      </c>
      <c r="M19" s="33">
        <v>7.5000000000000474E-3</v>
      </c>
      <c r="N19" s="33">
        <v>5.7899090157153728E-3</v>
      </c>
      <c r="O19" s="33">
        <v>2.4671052631579883E-3</v>
      </c>
      <c r="P19" s="33">
        <v>1.640689089417462E-3</v>
      </c>
      <c r="Q19" s="33">
        <v>-2.457002457002434E-3</v>
      </c>
      <c r="R19" s="33">
        <v>-5.7471264367816325E-3</v>
      </c>
      <c r="S19" s="33">
        <v>-9.0834021469859156E-3</v>
      </c>
      <c r="T19" s="33">
        <v>0</v>
      </c>
      <c r="U19" s="33">
        <v>1.0833333333333309E-2</v>
      </c>
      <c r="V19" s="33">
        <v>1.1541632316570533E-2</v>
      </c>
      <c r="W19" s="33">
        <f t="shared" si="0"/>
        <v>2.1199242122171653E-3</v>
      </c>
      <c r="X19" s="35"/>
      <c r="Y19" s="35"/>
      <c r="Z19" s="36"/>
      <c r="AA19" s="35"/>
      <c r="AB19" s="35"/>
      <c r="AC19" s="35"/>
      <c r="AD19" s="35"/>
    </row>
    <row r="20" spans="4:30" x14ac:dyDescent="0.3">
      <c r="D20" s="32"/>
      <c r="E20" s="34"/>
      <c r="F20" s="35"/>
      <c r="G20" s="35"/>
      <c r="H20" s="35"/>
      <c r="I20" s="35"/>
      <c r="J20" s="35"/>
      <c r="K20" s="30" t="s">
        <v>4</v>
      </c>
      <c r="L20" s="33">
        <v>-2.9170464904284436E-2</v>
      </c>
      <c r="M20" s="33">
        <v>-3.0516431924882629E-2</v>
      </c>
      <c r="N20" s="33">
        <v>1.3075060532687597E-2</v>
      </c>
      <c r="O20" s="33">
        <v>8.1261950286807706E-3</v>
      </c>
      <c r="P20" s="33">
        <v>-7.1123755334281651E-3</v>
      </c>
      <c r="Q20" s="33">
        <v>-1.9102196752626823E-3</v>
      </c>
      <c r="R20" s="33">
        <v>8.1339712918659744E-3</v>
      </c>
      <c r="S20" s="33">
        <v>-1.423825344091125E-2</v>
      </c>
      <c r="T20" s="33">
        <v>0</v>
      </c>
      <c r="U20" s="33">
        <v>7.7034183919115207E-3</v>
      </c>
      <c r="V20" s="33">
        <v>2.3889154323936932E-2</v>
      </c>
      <c r="W20" s="33">
        <f t="shared" si="0"/>
        <v>-2.0018132645169434E-3</v>
      </c>
      <c r="X20" s="35"/>
      <c r="Y20" s="35"/>
      <c r="Z20" s="36"/>
      <c r="AA20" s="35"/>
      <c r="AB20" s="35"/>
      <c r="AC20" s="35"/>
      <c r="AD20" s="35"/>
    </row>
    <row r="21" spans="4:30" x14ac:dyDescent="0.3">
      <c r="D21" s="32"/>
      <c r="E21" s="34"/>
      <c r="F21" s="35"/>
      <c r="G21" s="35"/>
      <c r="H21" s="35"/>
      <c r="I21" s="35"/>
      <c r="J21" s="35"/>
      <c r="K21" s="30" t="s">
        <v>9</v>
      </c>
      <c r="L21" s="33">
        <v>-1.0970927043336097E-3</v>
      </c>
      <c r="M21" s="33">
        <v>2.5260845689181737E-2</v>
      </c>
      <c r="N21" s="33">
        <v>2.7316550615961558E-2</v>
      </c>
      <c r="O21" s="33">
        <v>4.118873826903012E-2</v>
      </c>
      <c r="P21" s="33">
        <v>-8.3124687030545791E-2</v>
      </c>
      <c r="Q21" s="33">
        <v>-0.12670671764063349</v>
      </c>
      <c r="R21" s="33">
        <v>-3.7523452157598496E-2</v>
      </c>
      <c r="S21" s="33">
        <v>-7.7972709551658026E-3</v>
      </c>
      <c r="T21" s="33">
        <v>6.5487884741337755E-4</v>
      </c>
      <c r="U21" s="33">
        <v>1.7015706806282685E-2</v>
      </c>
      <c r="V21" s="33">
        <v>3.6036036036036001E-2</v>
      </c>
      <c r="W21" s="33">
        <f t="shared" si="0"/>
        <v>-9.8887694749428823E-3</v>
      </c>
      <c r="X21" s="35"/>
      <c r="Y21" s="35"/>
      <c r="Z21" s="36"/>
      <c r="AA21" s="35"/>
      <c r="AB21" s="35"/>
      <c r="AC21" s="35"/>
      <c r="AD21" s="35"/>
    </row>
    <row r="22" spans="4:30" x14ac:dyDescent="0.3">
      <c r="D22" s="32"/>
      <c r="E22" s="34"/>
      <c r="F22" s="35"/>
      <c r="G22" s="35"/>
      <c r="H22" s="35"/>
      <c r="I22" s="35"/>
      <c r="J22" s="35"/>
      <c r="K22" s="30" t="s">
        <v>7</v>
      </c>
      <c r="L22" s="33">
        <v>-2.5385764061722219E-2</v>
      </c>
      <c r="M22" s="33">
        <v>-1.7364657814096043E-2</v>
      </c>
      <c r="N22" s="33">
        <v>-1.9230769230769319E-2</v>
      </c>
      <c r="O22" s="33">
        <v>-1.1658717541070422E-2</v>
      </c>
      <c r="P22" s="33">
        <v>1.286863270777483E-2</v>
      </c>
      <c r="Q22" s="33">
        <v>-2.1175224986765785E-3</v>
      </c>
      <c r="R22" s="33">
        <v>-6.8965517241379917E-3</v>
      </c>
      <c r="S22" s="33">
        <v>-4.2200854700854579E-2</v>
      </c>
      <c r="T22" s="33">
        <v>-5.5772448410497898E-4</v>
      </c>
      <c r="U22" s="33">
        <v>-2.3995535714285622E-2</v>
      </c>
      <c r="V22" s="33">
        <v>-2.801600914808465E-2</v>
      </c>
      <c r="W22" s="33">
        <f t="shared" si="0"/>
        <v>-1.4959588564547962E-2</v>
      </c>
      <c r="X22" s="35"/>
      <c r="Y22" s="35"/>
      <c r="Z22" s="35"/>
      <c r="AA22" s="35"/>
      <c r="AB22" s="35"/>
      <c r="AC22" s="35"/>
      <c r="AD22" s="35"/>
    </row>
    <row r="41" spans="4:23" x14ac:dyDescent="0.3">
      <c r="D41" s="25" t="s">
        <v>32</v>
      </c>
      <c r="E41" s="26" t="s">
        <v>75</v>
      </c>
      <c r="K41" s="28" t="s">
        <v>76</v>
      </c>
      <c r="L41" s="37" t="s">
        <v>32</v>
      </c>
      <c r="M41" s="38"/>
      <c r="N41" s="38"/>
      <c r="O41" s="38"/>
      <c r="P41" s="38"/>
      <c r="Q41" s="38"/>
      <c r="R41" s="38"/>
      <c r="S41" s="38"/>
      <c r="T41" s="38"/>
      <c r="U41" s="38"/>
      <c r="V41" s="38"/>
      <c r="W41" s="39"/>
    </row>
    <row r="42" spans="4:23" x14ac:dyDescent="0.3">
      <c r="D42" s="30" t="s">
        <v>77</v>
      </c>
      <c r="E42" s="33">
        <v>1.7923497267760408E-3</v>
      </c>
      <c r="K42" s="28"/>
      <c r="L42" s="30" t="s">
        <v>78</v>
      </c>
      <c r="M42" s="30" t="s">
        <v>79</v>
      </c>
      <c r="N42" s="30" t="s">
        <v>80</v>
      </c>
      <c r="O42" s="30" t="s">
        <v>81</v>
      </c>
      <c r="P42" s="30" t="s">
        <v>82</v>
      </c>
      <c r="Q42" s="30" t="s">
        <v>83</v>
      </c>
      <c r="R42" s="30" t="s">
        <v>84</v>
      </c>
      <c r="S42" s="30" t="s">
        <v>85</v>
      </c>
      <c r="T42" s="30" t="s">
        <v>86</v>
      </c>
      <c r="U42" s="30" t="s">
        <v>87</v>
      </c>
      <c r="V42" s="30" t="s">
        <v>31</v>
      </c>
      <c r="W42" s="30" t="s">
        <v>88</v>
      </c>
    </row>
    <row r="43" spans="4:23" x14ac:dyDescent="0.3">
      <c r="D43" s="30" t="s">
        <v>89</v>
      </c>
      <c r="E43" s="33">
        <v>9.1639029499028556E-4</v>
      </c>
      <c r="K43" s="30" t="s">
        <v>12</v>
      </c>
      <c r="L43" s="33">
        <v>1.5258855585831125E-2</v>
      </c>
      <c r="M43" s="33">
        <v>1.8250134192163054E-2</v>
      </c>
      <c r="N43" s="33">
        <v>2.0558777016341623E-2</v>
      </c>
      <c r="O43" s="33">
        <v>1.4462809917355431E-2</v>
      </c>
      <c r="P43" s="33">
        <v>1.2219959266802473E-2</v>
      </c>
      <c r="Q43" s="33">
        <v>8.5513078470824365E-3</v>
      </c>
      <c r="R43" s="33">
        <v>1.8952618453865394E-2</v>
      </c>
      <c r="S43" s="33">
        <v>2.4473813020068525E-3</v>
      </c>
      <c r="T43" s="33">
        <v>0</v>
      </c>
      <c r="U43" s="33">
        <v>1.46484375E-2</v>
      </c>
      <c r="V43" s="33">
        <v>1.9730510105871003E-2</v>
      </c>
      <c r="W43" s="33">
        <f t="shared" ref="W43:W55" si="1">AVERAGE(L43:V43)</f>
        <v>1.3189162835210854E-2</v>
      </c>
    </row>
    <row r="44" spans="4:23" x14ac:dyDescent="0.3">
      <c r="D44" s="30" t="s">
        <v>90</v>
      </c>
      <c r="E44" s="33">
        <v>5.5369054366309033E-3</v>
      </c>
      <c r="K44" s="30" t="s">
        <v>3</v>
      </c>
      <c r="L44" s="33">
        <v>1.1428571428571501E-2</v>
      </c>
      <c r="M44" s="33">
        <v>1.7576898932831028E-2</v>
      </c>
      <c r="N44" s="33">
        <v>1.7273288093769348E-2</v>
      </c>
      <c r="O44" s="33">
        <v>9.0964220739842318E-3</v>
      </c>
      <c r="P44" s="33">
        <v>1.2019230769230768E-2</v>
      </c>
      <c r="Q44" s="33">
        <v>1.0688836104512963E-2</v>
      </c>
      <c r="R44" s="33">
        <v>1.821386603995313E-2</v>
      </c>
      <c r="S44" s="33">
        <v>8.078476630121045E-3</v>
      </c>
      <c r="T44" s="33">
        <v>0</v>
      </c>
      <c r="U44" s="33">
        <v>5.7240984544947189E-4</v>
      </c>
      <c r="V44" s="33">
        <v>-5.7208237986283023E-4</v>
      </c>
      <c r="W44" s="33">
        <f t="shared" si="1"/>
        <v>9.488719776232786E-3</v>
      </c>
    </row>
    <row r="45" spans="4:23" x14ac:dyDescent="0.3">
      <c r="D45" s="30" t="s">
        <v>91</v>
      </c>
      <c r="E45" s="33">
        <v>6.8938605619146371E-3</v>
      </c>
      <c r="K45" s="30" t="s">
        <v>10</v>
      </c>
      <c r="L45" s="33">
        <v>2.4449877750611594E-3</v>
      </c>
      <c r="M45" s="33">
        <v>2.0121951219512265E-2</v>
      </c>
      <c r="N45" s="33">
        <v>1.1356843992827119E-2</v>
      </c>
      <c r="O45" s="33">
        <v>4.1371158392436002E-3</v>
      </c>
      <c r="P45" s="33">
        <v>6.4743967039434629E-3</v>
      </c>
      <c r="Q45" s="33">
        <v>1.7543859649123471E-3</v>
      </c>
      <c r="R45" s="33">
        <v>-5.837711617047445E-4</v>
      </c>
      <c r="S45" s="33">
        <v>5.8411214953271035E-3</v>
      </c>
      <c r="T45" s="33">
        <v>0</v>
      </c>
      <c r="U45" s="33">
        <v>1.4518002322880372E-2</v>
      </c>
      <c r="V45" s="33">
        <v>1.2593016599885617E-2</v>
      </c>
      <c r="W45" s="33">
        <f t="shared" si="1"/>
        <v>7.1507318865352996E-3</v>
      </c>
    </row>
    <row r="46" spans="4:23" x14ac:dyDescent="0.3">
      <c r="D46" s="30" t="s">
        <v>92</v>
      </c>
      <c r="E46" s="33">
        <v>-3.4017999397149157E-3</v>
      </c>
      <c r="K46" s="30" t="s">
        <v>6</v>
      </c>
      <c r="L46" s="33">
        <v>4.2067307692307005E-3</v>
      </c>
      <c r="M46" s="33">
        <v>7.7797725912627852E-3</v>
      </c>
      <c r="N46" s="33">
        <v>1.0095011876484494E-2</v>
      </c>
      <c r="O46" s="33">
        <v>5.2910052910053245E-3</v>
      </c>
      <c r="P46" s="33">
        <v>7.6023391812866164E-3</v>
      </c>
      <c r="Q46" s="33">
        <v>9.286128845037692E-3</v>
      </c>
      <c r="R46" s="33">
        <v>7.4755606670499301E-3</v>
      </c>
      <c r="S46" s="33">
        <v>1.5410958904109687E-2</v>
      </c>
      <c r="T46" s="33">
        <v>0</v>
      </c>
      <c r="U46" s="33">
        <v>5.0590219224283623E-3</v>
      </c>
      <c r="V46" s="33">
        <v>3.355704697986545E-3</v>
      </c>
      <c r="W46" s="33">
        <f t="shared" si="1"/>
        <v>6.8692940678074669E-3</v>
      </c>
    </row>
    <row r="47" spans="4:23" x14ac:dyDescent="0.3">
      <c r="D47" s="30" t="s">
        <v>93</v>
      </c>
      <c r="E47" s="33">
        <v>-8.0366401659179628E-3</v>
      </c>
      <c r="K47" s="30" t="s">
        <v>14</v>
      </c>
      <c r="L47" s="33">
        <v>7.514761137949421E-3</v>
      </c>
      <c r="M47" s="33">
        <v>6.3931806073522493E-3</v>
      </c>
      <c r="N47" s="33">
        <v>7.9407093700370572E-3</v>
      </c>
      <c r="O47" s="33">
        <v>5.7773109243697178E-3</v>
      </c>
      <c r="P47" s="33">
        <v>4.6997389033942858E-3</v>
      </c>
      <c r="Q47" s="33">
        <v>4.6777546777547075E-3</v>
      </c>
      <c r="R47" s="33">
        <v>5.1733057423693739E-3</v>
      </c>
      <c r="S47" s="33">
        <v>1.1837364899639644E-2</v>
      </c>
      <c r="T47" s="33">
        <v>0</v>
      </c>
      <c r="U47" s="33">
        <v>2.034587995930853E-3</v>
      </c>
      <c r="V47" s="33">
        <v>3.5532994923857292E-3</v>
      </c>
      <c r="W47" s="33">
        <f t="shared" si="1"/>
        <v>5.4183648864711866E-3</v>
      </c>
    </row>
    <row r="48" spans="4:23" x14ac:dyDescent="0.3">
      <c r="D48" s="30" t="s">
        <v>94</v>
      </c>
      <c r="E48" s="33">
        <v>6.2723233731164256E-3</v>
      </c>
      <c r="K48" s="30" t="s">
        <v>13</v>
      </c>
      <c r="L48" s="33">
        <v>4.3997485857952051E-3</v>
      </c>
      <c r="M48" s="33">
        <v>4.3804755944930451E-3</v>
      </c>
      <c r="N48" s="33">
        <v>3.7383177570093104E-3</v>
      </c>
      <c r="O48" s="33">
        <v>3.1036623215394167E-3</v>
      </c>
      <c r="P48" s="33">
        <v>3.0940594059405942E-3</v>
      </c>
      <c r="Q48" s="33">
        <v>4.3183220234424245E-3</v>
      </c>
      <c r="R48" s="33">
        <v>5.5282555282553884E-3</v>
      </c>
      <c r="S48" s="33">
        <v>7.3304825901039528E-3</v>
      </c>
      <c r="T48" s="33">
        <v>0</v>
      </c>
      <c r="U48" s="33">
        <v>3.6385688295936585E-3</v>
      </c>
      <c r="V48" s="33">
        <v>2.4169184290030554E-3</v>
      </c>
      <c r="W48" s="33">
        <f t="shared" si="1"/>
        <v>3.8135282786523682E-3</v>
      </c>
    </row>
    <row r="49" spans="4:23" x14ac:dyDescent="0.3">
      <c r="D49" s="30" t="s">
        <v>95</v>
      </c>
      <c r="E49" s="33">
        <v>-3.0300406891180342E-3</v>
      </c>
      <c r="K49" s="30" t="s">
        <v>5</v>
      </c>
      <c r="L49" s="33">
        <v>2.1990740740740641E-2</v>
      </c>
      <c r="M49" s="33">
        <v>-3.3975084937712348E-2</v>
      </c>
      <c r="N49" s="33">
        <v>1.7584994138335954E-3</v>
      </c>
      <c r="O49" s="33">
        <v>5.8513750731421883E-3</v>
      </c>
      <c r="P49" s="33">
        <v>6.5735892961023751E-2</v>
      </c>
      <c r="Q49" s="33">
        <v>4.7489082969432411E-2</v>
      </c>
      <c r="R49" s="33">
        <v>2.6576341844710756E-2</v>
      </c>
      <c r="S49" s="33">
        <v>-0.10050761421319802</v>
      </c>
      <c r="T49" s="33">
        <v>0</v>
      </c>
      <c r="U49" s="33">
        <v>-2.7088036117381396E-2</v>
      </c>
      <c r="V49" s="33">
        <v>2.4941995359628672E-2</v>
      </c>
      <c r="W49" s="33">
        <f t="shared" si="1"/>
        <v>2.9793811903836591E-3</v>
      </c>
    </row>
    <row r="50" spans="4:23" x14ac:dyDescent="0.3">
      <c r="D50" s="30" t="s">
        <v>96</v>
      </c>
      <c r="E50" s="33">
        <v>8.6835706842833875E-5</v>
      </c>
      <c r="K50" s="30" t="s">
        <v>11</v>
      </c>
      <c r="L50" s="33">
        <v>8.2372322899501083E-4</v>
      </c>
      <c r="M50" s="33">
        <v>5.7613168724280073E-3</v>
      </c>
      <c r="N50" s="33">
        <v>7.3649754500817628E-3</v>
      </c>
      <c r="O50" s="33">
        <v>2.4370430544273874E-3</v>
      </c>
      <c r="P50" s="33">
        <v>0</v>
      </c>
      <c r="Q50" s="33">
        <v>-2.4311183144247275E-3</v>
      </c>
      <c r="R50" s="33">
        <v>-3.2493907392363241E-3</v>
      </c>
      <c r="S50" s="33">
        <v>-6.5199674001629754E-3</v>
      </c>
      <c r="T50" s="33">
        <v>0</v>
      </c>
      <c r="U50" s="33">
        <v>9.8441345365052387E-3</v>
      </c>
      <c r="V50" s="33">
        <v>8.9358245329001513E-3</v>
      </c>
      <c r="W50" s="33">
        <f t="shared" si="1"/>
        <v>2.0878673837739573E-3</v>
      </c>
    </row>
    <row r="51" spans="4:23" x14ac:dyDescent="0.3">
      <c r="D51" s="30" t="s">
        <v>97</v>
      </c>
      <c r="E51" s="33">
        <v>6.2082139446035965E-3</v>
      </c>
      <c r="K51" s="30" t="s">
        <v>15</v>
      </c>
      <c r="L51" s="33">
        <v>5.5772448410482047E-4</v>
      </c>
      <c r="M51" s="33">
        <v>5.5741360089186171E-3</v>
      </c>
      <c r="N51" s="33">
        <v>7.7605321507760849E-3</v>
      </c>
      <c r="O51" s="33">
        <v>8.2508250825082501E-3</v>
      </c>
      <c r="P51" s="33">
        <v>-1.0911074740861974E-2</v>
      </c>
      <c r="Q51" s="33">
        <v>-1.4892443463872128E-2</v>
      </c>
      <c r="R51" s="33">
        <v>5.0391937290033915E-3</v>
      </c>
      <c r="S51" s="33">
        <v>6.6852367688021649E-3</v>
      </c>
      <c r="T51" s="33">
        <v>5.5340343110139867E-4</v>
      </c>
      <c r="U51" s="33">
        <v>7.1902654867255691E-3</v>
      </c>
      <c r="V51" s="33">
        <v>5.4914881933003845E-3</v>
      </c>
      <c r="W51" s="33">
        <f t="shared" si="1"/>
        <v>1.9362988300460524E-3</v>
      </c>
    </row>
    <row r="52" spans="4:23" x14ac:dyDescent="0.3">
      <c r="D52" s="30" t="s">
        <v>98</v>
      </c>
      <c r="E52" s="33">
        <v>7.5074427233895206E-3</v>
      </c>
      <c r="K52" s="30" t="s">
        <v>8</v>
      </c>
      <c r="L52" s="33">
        <v>3.1016657093624389E-2</v>
      </c>
      <c r="M52" s="33">
        <v>-1.3370473537604488E-2</v>
      </c>
      <c r="N52" s="33">
        <v>-2.3454806063501595E-2</v>
      </c>
      <c r="O52" s="33">
        <v>1.868078103455876E-3</v>
      </c>
      <c r="P52" s="33">
        <v>1.465038845726811E-3</v>
      </c>
      <c r="Q52" s="33">
        <v>5.3196205337354878E-3</v>
      </c>
      <c r="R52" s="33">
        <v>7.3639650762852681E-3</v>
      </c>
      <c r="S52" s="33">
        <v>1.4007441453272001E-3</v>
      </c>
      <c r="T52" s="33">
        <v>-4.6334746688814939E-3</v>
      </c>
      <c r="U52" s="33">
        <v>2.6788459004877469E-3</v>
      </c>
      <c r="V52" s="33">
        <v>-7.6646811492644754E-3</v>
      </c>
      <c r="W52" s="33">
        <f t="shared" si="1"/>
        <v>1.8086493449006609E-4</v>
      </c>
    </row>
    <row r="53" spans="4:23" x14ac:dyDescent="0.3">
      <c r="D53" s="27"/>
      <c r="K53" s="30" t="s">
        <v>4</v>
      </c>
      <c r="L53" s="33">
        <v>-2.8200537153088682E-2</v>
      </c>
      <c r="M53" s="33">
        <v>-2.8558268079226113E-2</v>
      </c>
      <c r="N53" s="33">
        <v>1.3276434329065827E-2</v>
      </c>
      <c r="O53" s="33">
        <v>5.6153486195602113E-3</v>
      </c>
      <c r="P53" s="33">
        <v>-6.9799906933457421E-3</v>
      </c>
      <c r="Q53" s="33">
        <v>-2.3430178069353325E-3</v>
      </c>
      <c r="R53" s="33">
        <v>1.0803193987787613E-2</v>
      </c>
      <c r="S53" s="33">
        <v>-1.3940520446096656E-2</v>
      </c>
      <c r="T53" s="33">
        <v>0</v>
      </c>
      <c r="U53" s="33">
        <v>7.068803016022621E-3</v>
      </c>
      <c r="V53" s="33">
        <v>2.6672905942910705E-2</v>
      </c>
      <c r="W53" s="33">
        <f t="shared" si="1"/>
        <v>-1.5077862075768681E-3</v>
      </c>
    </row>
    <row r="54" spans="4:23" x14ac:dyDescent="0.3">
      <c r="D54" s="27"/>
      <c r="K54" s="30" t="s">
        <v>9</v>
      </c>
      <c r="L54" s="33">
        <v>-1.4184397163120567E-2</v>
      </c>
      <c r="M54" s="33">
        <v>2.206235011990405E-2</v>
      </c>
      <c r="N54" s="33">
        <v>3.6133270764899188E-2</v>
      </c>
      <c r="O54" s="33">
        <v>3.532608695652166E-2</v>
      </c>
      <c r="P54" s="33">
        <v>-0.10104986876640418</v>
      </c>
      <c r="Q54" s="33">
        <v>-0.1304136253041363</v>
      </c>
      <c r="R54" s="33">
        <v>-1.9026301063234344E-2</v>
      </c>
      <c r="S54" s="33">
        <v>2.8522532800912721E-3</v>
      </c>
      <c r="T54" s="33">
        <v>5.6882821387937608E-4</v>
      </c>
      <c r="U54" s="33">
        <v>2.2740193291642979E-2</v>
      </c>
      <c r="V54" s="33">
        <v>2.8349082823790964E-2</v>
      </c>
      <c r="W54" s="33">
        <f t="shared" si="1"/>
        <v>-1.0603829713287806E-2</v>
      </c>
    </row>
    <row r="55" spans="4:23" x14ac:dyDescent="0.3">
      <c r="K55" s="30" t="s">
        <v>7</v>
      </c>
      <c r="L55" s="33">
        <v>-2.014846235418867E-2</v>
      </c>
      <c r="M55" s="33">
        <v>-1.2445887445887507E-2</v>
      </c>
      <c r="N55" s="33">
        <v>-1.7534246575342402E-2</v>
      </c>
      <c r="O55" s="33">
        <v>-8.9235917456777607E-3</v>
      </c>
      <c r="P55" s="33">
        <v>1.2943162633652288E-2</v>
      </c>
      <c r="Q55" s="33">
        <v>-5.0000000000000313E-3</v>
      </c>
      <c r="R55" s="33">
        <v>-6.1418202121719398E-3</v>
      </c>
      <c r="S55" s="33">
        <v>-3.2584269662921411E-2</v>
      </c>
      <c r="T55" s="33">
        <v>0</v>
      </c>
      <c r="U55" s="33">
        <v>-2.0325203252032523E-2</v>
      </c>
      <c r="V55" s="33">
        <v>-2.5489033787788874E-2</v>
      </c>
      <c r="W55" s="33">
        <f t="shared" si="1"/>
        <v>-1.233175930930535E-2</v>
      </c>
    </row>
    <row r="73" spans="4:23" x14ac:dyDescent="0.3">
      <c r="D73" s="25" t="s">
        <v>30</v>
      </c>
      <c r="E73" s="30" t="s">
        <v>75</v>
      </c>
      <c r="K73" s="28" t="s">
        <v>76</v>
      </c>
      <c r="L73" s="29" t="s">
        <v>30</v>
      </c>
      <c r="M73" s="29"/>
      <c r="N73" s="29"/>
      <c r="O73" s="29"/>
      <c r="P73" s="29"/>
      <c r="Q73" s="29"/>
      <c r="R73" s="29"/>
      <c r="S73" s="29"/>
      <c r="T73" s="29"/>
      <c r="U73" s="29"/>
      <c r="V73" s="29"/>
      <c r="W73" s="26"/>
    </row>
    <row r="74" spans="4:23" x14ac:dyDescent="0.3">
      <c r="D74" s="30" t="s">
        <v>77</v>
      </c>
      <c r="E74" s="33">
        <v>1.868078103455876E-3</v>
      </c>
      <c r="K74" s="28"/>
      <c r="L74" s="30" t="s">
        <v>78</v>
      </c>
      <c r="M74" s="30" t="s">
        <v>79</v>
      </c>
      <c r="N74" s="30" t="s">
        <v>80</v>
      </c>
      <c r="O74" s="30" t="s">
        <v>81</v>
      </c>
      <c r="P74" s="30" t="s">
        <v>82</v>
      </c>
      <c r="Q74" s="30" t="s">
        <v>83</v>
      </c>
      <c r="R74" s="30" t="s">
        <v>84</v>
      </c>
      <c r="S74" s="30" t="s">
        <v>85</v>
      </c>
      <c r="T74" s="30" t="s">
        <v>86</v>
      </c>
      <c r="U74" s="30" t="s">
        <v>87</v>
      </c>
      <c r="V74" s="30" t="s">
        <v>31</v>
      </c>
      <c r="W74" s="30" t="s">
        <v>88</v>
      </c>
    </row>
    <row r="75" spans="4:23" x14ac:dyDescent="0.3">
      <c r="D75" s="30" t="s">
        <v>89</v>
      </c>
      <c r="E75" s="33">
        <v>1.465038845726811E-3</v>
      </c>
      <c r="K75" s="30" t="s">
        <v>12</v>
      </c>
      <c r="L75" s="40">
        <v>1.5352038115405005E-2</v>
      </c>
      <c r="M75" s="40">
        <v>1.981230448383724E-2</v>
      </c>
      <c r="N75" s="40">
        <v>1.7893660531697341E-2</v>
      </c>
      <c r="O75" s="40">
        <v>1.2556504269211451E-2</v>
      </c>
      <c r="P75" s="40">
        <v>1.5873015873015959E-2</v>
      </c>
      <c r="Q75" s="40">
        <v>1.3183593749999944E-2</v>
      </c>
      <c r="R75" s="40">
        <v>1.4457831325301205E-2</v>
      </c>
      <c r="S75" s="40">
        <v>7.6009501187648187E-3</v>
      </c>
      <c r="T75" s="40">
        <v>0</v>
      </c>
      <c r="U75" s="40">
        <v>1.6030174446016059E-2</v>
      </c>
      <c r="V75" s="40">
        <v>2.5522041763341066E-2</v>
      </c>
      <c r="W75" s="33">
        <f t="shared" ref="W75:W87" si="2">AVERAGE(L75:V75)</f>
        <v>1.4389283152417281E-2</v>
      </c>
    </row>
    <row r="76" spans="4:23" x14ac:dyDescent="0.3">
      <c r="D76" s="30" t="s">
        <v>90</v>
      </c>
      <c r="E76" s="33">
        <v>5.3196205337354878E-3</v>
      </c>
      <c r="K76" s="30" t="s">
        <v>3</v>
      </c>
      <c r="L76" s="40">
        <v>9.102730819245626E-3</v>
      </c>
      <c r="M76" s="40">
        <v>2.7706185567010384E-2</v>
      </c>
      <c r="N76" s="40">
        <v>2.1316614420062732E-2</v>
      </c>
      <c r="O76" s="40">
        <v>1.1049723756905973E-2</v>
      </c>
      <c r="P76" s="40">
        <v>1.3357619914997069E-2</v>
      </c>
      <c r="Q76" s="40">
        <v>1.1384062312762167E-2</v>
      </c>
      <c r="R76" s="40">
        <v>3.0805687203791399E-2</v>
      </c>
      <c r="S76" s="40">
        <v>1.1494252873562566E-3</v>
      </c>
      <c r="T76" s="40">
        <v>5.7405281285891356E-4</v>
      </c>
      <c r="U76" s="40">
        <v>-5.737234652897303E-3</v>
      </c>
      <c r="V76" s="40">
        <v>-5.7703404500878666E-4</v>
      </c>
      <c r="W76" s="33">
        <f t="shared" si="2"/>
        <v>1.0921075763371309E-2</v>
      </c>
    </row>
    <row r="77" spans="4:23" x14ac:dyDescent="0.3">
      <c r="D77" s="30" t="s">
        <v>91</v>
      </c>
      <c r="E77" s="33">
        <v>7.3639650762852681E-3</v>
      </c>
      <c r="K77" s="30" t="s">
        <v>6</v>
      </c>
      <c r="L77" s="40">
        <v>5.4413542926239761E-3</v>
      </c>
      <c r="M77" s="40">
        <v>9.6211665664461474E-3</v>
      </c>
      <c r="N77" s="40">
        <v>9.5294818344252193E-3</v>
      </c>
      <c r="O77" s="40">
        <v>8.2595870206490004E-3</v>
      </c>
      <c r="P77" s="40">
        <v>8.1919251023990971E-3</v>
      </c>
      <c r="Q77" s="40">
        <v>6.3842135809634021E-3</v>
      </c>
      <c r="R77" s="40">
        <v>5.1903114186851538E-3</v>
      </c>
      <c r="S77" s="40">
        <v>1.5490533562822654E-2</v>
      </c>
      <c r="T77" s="40">
        <v>0</v>
      </c>
      <c r="U77" s="40">
        <v>6.7796610169490882E-3</v>
      </c>
      <c r="V77" s="40">
        <v>7.8563411896745549E-3</v>
      </c>
      <c r="W77" s="33">
        <f t="shared" si="2"/>
        <v>7.522234144148935E-3</v>
      </c>
    </row>
    <row r="78" spans="4:23" x14ac:dyDescent="0.3">
      <c r="D78" s="30" t="s">
        <v>92</v>
      </c>
      <c r="E78" s="33">
        <v>1.4007441453272001E-3</v>
      </c>
      <c r="K78" s="30" t="s">
        <v>8</v>
      </c>
      <c r="L78" s="40">
        <v>2.2919179734619918E-2</v>
      </c>
      <c r="M78" s="40">
        <v>-2.3584905660377696E-3</v>
      </c>
      <c r="N78" s="40">
        <v>-3.0141843971631173E-2</v>
      </c>
      <c r="O78" s="40">
        <v>6.0282191909248606E-2</v>
      </c>
      <c r="P78" s="40">
        <v>1.9452672531943328E-3</v>
      </c>
      <c r="Q78" s="40">
        <v>1.2796187618585007E-3</v>
      </c>
      <c r="R78" s="40">
        <v>5.1560021152829514E-3</v>
      </c>
      <c r="S78" s="40">
        <v>7.1901442413082701E-3</v>
      </c>
      <c r="T78" s="40">
        <v>-2.176468027685168E-4</v>
      </c>
      <c r="U78" s="40">
        <v>-5.8342041100662182E-3</v>
      </c>
      <c r="V78" s="40">
        <v>4.0728737847069707E-3</v>
      </c>
      <c r="W78" s="33">
        <f t="shared" si="2"/>
        <v>5.8448265772468979E-3</v>
      </c>
    </row>
    <row r="79" spans="4:23" x14ac:dyDescent="0.3">
      <c r="D79" s="30" t="s">
        <v>93</v>
      </c>
      <c r="E79" s="33">
        <v>-4.6334746688814939E-3</v>
      </c>
      <c r="K79" s="30" t="s">
        <v>10</v>
      </c>
      <c r="L79" s="40">
        <v>-1.2150668286755081E-3</v>
      </c>
      <c r="M79" s="40">
        <v>1.6423357664233508E-2</v>
      </c>
      <c r="N79" s="40">
        <v>1.1370436864153236E-2</v>
      </c>
      <c r="O79" s="40">
        <v>4.1420118343194591E-3</v>
      </c>
      <c r="P79" s="40">
        <v>2.9463759575721863E-3</v>
      </c>
      <c r="Q79" s="40">
        <v>1.7626321974148729E-3</v>
      </c>
      <c r="R79" s="40">
        <v>1.173020527859171E-3</v>
      </c>
      <c r="S79" s="40">
        <v>-1.7574692442881251E-3</v>
      </c>
      <c r="T79" s="40">
        <v>5.8685446009386333E-4</v>
      </c>
      <c r="U79" s="40">
        <v>1.3489736070381298E-2</v>
      </c>
      <c r="V79" s="40">
        <v>1.2152777777777743E-2</v>
      </c>
      <c r="W79" s="33">
        <f t="shared" si="2"/>
        <v>5.5522424800765191E-3</v>
      </c>
    </row>
    <row r="80" spans="4:23" x14ac:dyDescent="0.3">
      <c r="D80" s="30" t="s">
        <v>94</v>
      </c>
      <c r="E80" s="33">
        <v>2.6788459004877469E-3</v>
      </c>
      <c r="K80" s="30" t="s">
        <v>14</v>
      </c>
      <c r="L80" s="40">
        <v>6.5970313358987825E-3</v>
      </c>
      <c r="M80" s="40">
        <v>4.9153468050246079E-3</v>
      </c>
      <c r="N80" s="40">
        <v>4.3478260869565834E-3</v>
      </c>
      <c r="O80" s="40">
        <v>4.3290043290042362E-3</v>
      </c>
      <c r="P80" s="40">
        <v>7.0043103448276479E-3</v>
      </c>
      <c r="Q80" s="40">
        <v>4.2803638309255373E-3</v>
      </c>
      <c r="R80" s="40">
        <v>4.2621204049014989E-3</v>
      </c>
      <c r="S80" s="40">
        <v>7.4270557029178022E-3</v>
      </c>
      <c r="T80" s="40">
        <v>0</v>
      </c>
      <c r="U80" s="40">
        <v>3.1595576619273002E-3</v>
      </c>
      <c r="V80" s="40">
        <v>3.1496062992125685E-3</v>
      </c>
      <c r="W80" s="33">
        <f t="shared" si="2"/>
        <v>4.4974748001451424E-3</v>
      </c>
    </row>
    <row r="81" spans="4:23" x14ac:dyDescent="0.3">
      <c r="D81" s="30" t="s">
        <v>95</v>
      </c>
      <c r="E81" s="33">
        <v>-7.6646811492644754E-3</v>
      </c>
      <c r="K81" s="30" t="s">
        <v>13</v>
      </c>
      <c r="L81" s="40">
        <v>1.7221584385764144E-3</v>
      </c>
      <c r="M81" s="40">
        <v>1.7191977077364547E-3</v>
      </c>
      <c r="N81" s="40">
        <v>3.4324942791761686E-3</v>
      </c>
      <c r="O81" s="40">
        <v>2.2805017103763149E-3</v>
      </c>
      <c r="P81" s="40">
        <v>3.412969283276418E-3</v>
      </c>
      <c r="Q81" s="40">
        <v>2.2675736961451569E-3</v>
      </c>
      <c r="R81" s="40">
        <v>5.6561085972847464E-4</v>
      </c>
      <c r="S81" s="40">
        <v>3.9570378745053059E-3</v>
      </c>
      <c r="T81" s="40">
        <v>0</v>
      </c>
      <c r="U81" s="40">
        <v>3.3783783783783465E-3</v>
      </c>
      <c r="V81" s="40">
        <v>2.8058361391694727E-3</v>
      </c>
      <c r="W81" s="33">
        <f t="shared" si="2"/>
        <v>2.3219780333698665E-3</v>
      </c>
    </row>
    <row r="82" spans="4:23" x14ac:dyDescent="0.3">
      <c r="D82" s="30" t="s">
        <v>96</v>
      </c>
      <c r="E82" s="33">
        <v>4.4136469965305305E-5</v>
      </c>
      <c r="K82" s="30" t="s">
        <v>15</v>
      </c>
      <c r="L82" s="40">
        <v>5.80046403712264E-4</v>
      </c>
      <c r="M82" s="40">
        <v>8.1159420289855407E-3</v>
      </c>
      <c r="N82" s="40">
        <v>9.2006900517538487E-3</v>
      </c>
      <c r="O82" s="40">
        <v>1.0826210826210859E-2</v>
      </c>
      <c r="P82" s="40">
        <v>-4.5095828635851824E-3</v>
      </c>
      <c r="Q82" s="40">
        <v>-1.2457531143827796E-2</v>
      </c>
      <c r="R82" s="40">
        <v>3.4403669724770315E-3</v>
      </c>
      <c r="S82" s="40">
        <v>-1.1428571428570779E-3</v>
      </c>
      <c r="T82" s="40">
        <v>0</v>
      </c>
      <c r="U82" s="40">
        <v>4.0045766590388367E-3</v>
      </c>
      <c r="V82" s="40">
        <v>7.4074074074074719E-3</v>
      </c>
      <c r="W82" s="33">
        <f t="shared" si="2"/>
        <v>2.3150244726650726E-3</v>
      </c>
    </row>
    <row r="83" spans="4:23" x14ac:dyDescent="0.3">
      <c r="D83" s="30" t="s">
        <v>97</v>
      </c>
      <c r="E83" s="33">
        <v>3.7072998499424895E-3</v>
      </c>
      <c r="K83" s="30" t="s">
        <v>11</v>
      </c>
      <c r="L83" s="40">
        <v>8.3963056255254855E-4</v>
      </c>
      <c r="M83" s="40">
        <v>8.389261744966443E-3</v>
      </c>
      <c r="N83" s="40">
        <v>4.9916805324458757E-3</v>
      </c>
      <c r="O83" s="40">
        <v>2.4834437086092482E-3</v>
      </c>
      <c r="P83" s="40">
        <v>3.3030553261767606E-3</v>
      </c>
      <c r="Q83" s="40">
        <v>-2.4691358024691123E-3</v>
      </c>
      <c r="R83" s="40">
        <v>-7.4257425742574722E-3</v>
      </c>
      <c r="S83" s="40">
        <v>-9.9750623441396749E-3</v>
      </c>
      <c r="T83" s="40">
        <v>0</v>
      </c>
      <c r="U83" s="40">
        <v>1.0915197313182296E-2</v>
      </c>
      <c r="V83" s="40">
        <v>1.2458471760797342E-2</v>
      </c>
      <c r="W83" s="33">
        <f t="shared" si="2"/>
        <v>2.1373454752603867E-3</v>
      </c>
    </row>
    <row r="84" spans="4:23" x14ac:dyDescent="0.3">
      <c r="D84" s="30" t="s">
        <v>98</v>
      </c>
      <c r="E84" s="33">
        <v>7.2552985665292396E-3</v>
      </c>
      <c r="K84" s="30" t="s">
        <v>5</v>
      </c>
      <c r="L84" s="40">
        <v>2.7712264150943498E-2</v>
      </c>
      <c r="M84" s="40">
        <v>-3.4423407917383818E-2</v>
      </c>
      <c r="N84" s="40">
        <v>4.1592394533570328E-3</v>
      </c>
      <c r="O84" s="40">
        <v>7.6923076923077595E-3</v>
      </c>
      <c r="P84" s="40">
        <v>5.8132706987668682E-2</v>
      </c>
      <c r="Q84" s="40">
        <v>4.9389567147613798E-2</v>
      </c>
      <c r="R84" s="40">
        <v>2.009518773135913E-2</v>
      </c>
      <c r="S84" s="40">
        <v>-9.8496630378434424E-2</v>
      </c>
      <c r="T84" s="40">
        <v>0</v>
      </c>
      <c r="U84" s="40">
        <v>-3.4502587694077054E-2</v>
      </c>
      <c r="V84" s="40">
        <v>1.8463371054198895E-2</v>
      </c>
      <c r="W84" s="33">
        <f t="shared" si="2"/>
        <v>1.6565471115957723E-3</v>
      </c>
    </row>
    <row r="85" spans="4:23" x14ac:dyDescent="0.3">
      <c r="D85" s="27"/>
      <c r="K85" s="30" t="s">
        <v>4</v>
      </c>
      <c r="L85" s="40">
        <v>-2.9465930018416103E-2</v>
      </c>
      <c r="M85" s="40">
        <v>-3.1783681214421329E-2</v>
      </c>
      <c r="N85" s="40">
        <v>1.2738853503184686E-2</v>
      </c>
      <c r="O85" s="40">
        <v>1.0159651669085742E-2</v>
      </c>
      <c r="P85" s="40">
        <v>-7.6628352490422545E-3</v>
      </c>
      <c r="Q85" s="40">
        <v>-1.4478764478763656E-3</v>
      </c>
      <c r="R85" s="40">
        <v>6.7665538907685143E-3</v>
      </c>
      <c r="S85" s="40">
        <v>-1.4882381180989066E-2</v>
      </c>
      <c r="T85" s="40">
        <v>0</v>
      </c>
      <c r="U85" s="40">
        <v>8.2846003898636306E-3</v>
      </c>
      <c r="V85" s="40">
        <v>2.2232962783953574E-2</v>
      </c>
      <c r="W85" s="33">
        <f t="shared" si="2"/>
        <v>-2.278189261262633E-3</v>
      </c>
    </row>
    <row r="86" spans="4:23" x14ac:dyDescent="0.3">
      <c r="D86" s="27"/>
      <c r="K86" s="30" t="s">
        <v>9</v>
      </c>
      <c r="L86" s="40">
        <v>7.770472205618547E-3</v>
      </c>
      <c r="M86" s="40">
        <v>2.6690391459074734E-2</v>
      </c>
      <c r="N86" s="40">
        <v>2.1952628538417167E-2</v>
      </c>
      <c r="O86" s="40">
        <v>4.4657998869417778E-2</v>
      </c>
      <c r="P86" s="40">
        <v>-7.1428571428571522E-2</v>
      </c>
      <c r="Q86" s="40">
        <v>-0.12470862470862475</v>
      </c>
      <c r="R86" s="40">
        <v>-4.8601864181091768E-2</v>
      </c>
      <c r="S86" s="40">
        <v>-1.3995801259622112E-2</v>
      </c>
      <c r="T86" s="40">
        <v>0</v>
      </c>
      <c r="U86" s="40">
        <v>1.3484740951029138E-2</v>
      </c>
      <c r="V86" s="40">
        <v>4.1316526610644097E-2</v>
      </c>
      <c r="W86" s="33">
        <f t="shared" si="2"/>
        <v>-9.3511002676098815E-3</v>
      </c>
    </row>
    <row r="87" spans="4:23" x14ac:dyDescent="0.3">
      <c r="K87" s="30" t="s">
        <v>7</v>
      </c>
      <c r="L87" s="40">
        <v>-2.8351753964440202E-2</v>
      </c>
      <c r="M87" s="40">
        <v>-2.0276953511374849E-2</v>
      </c>
      <c r="N87" s="40">
        <v>-2.0191822311963654E-2</v>
      </c>
      <c r="O87" s="40">
        <v>-1.2879958784131892E-2</v>
      </c>
      <c r="P87" s="40">
        <v>1.2526096033402953E-2</v>
      </c>
      <c r="Q87" s="40">
        <v>-5.1546391752574393E-4</v>
      </c>
      <c r="R87" s="40">
        <v>-6.7044868488912394E-3</v>
      </c>
      <c r="S87" s="40">
        <v>-4.7767393561786026E-2</v>
      </c>
      <c r="T87" s="40">
        <v>-5.4525627044707916E-4</v>
      </c>
      <c r="U87" s="40">
        <v>-2.61865793780688E-2</v>
      </c>
      <c r="V87" s="40">
        <v>-2.913165266106436E-2</v>
      </c>
      <c r="W87" s="33">
        <f t="shared" si="2"/>
        <v>-1.6365929561480988E-2</v>
      </c>
    </row>
    <row r="91" spans="4:23" x14ac:dyDescent="0.3">
      <c r="K91" s="41" t="s">
        <v>99</v>
      </c>
    </row>
    <row r="92" spans="4:23" x14ac:dyDescent="0.3">
      <c r="K92" t="s">
        <v>100</v>
      </c>
    </row>
    <row r="93" spans="4:23" x14ac:dyDescent="0.3">
      <c r="K93" t="s">
        <v>101</v>
      </c>
    </row>
    <row r="106" spans="2:2" x14ac:dyDescent="0.3">
      <c r="B106" s="41" t="s">
        <v>102</v>
      </c>
    </row>
    <row r="107" spans="2:2" x14ac:dyDescent="0.3">
      <c r="B107" t="s">
        <v>103</v>
      </c>
    </row>
    <row r="108" spans="2:2" x14ac:dyDescent="0.3">
      <c r="B108" t="s">
        <v>104</v>
      </c>
    </row>
  </sheetData>
  <mergeCells count="6">
    <mergeCell ref="K8:K9"/>
    <mergeCell ref="L8:V8"/>
    <mergeCell ref="K41:K42"/>
    <mergeCell ref="L41:W41"/>
    <mergeCell ref="K73:K74"/>
    <mergeCell ref="L73:V7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9A0FE-2CC0-4F37-8367-5227A4F4FF4A}">
  <dimension ref="A1:H37"/>
  <sheetViews>
    <sheetView topLeftCell="A7" zoomScale="101" workbookViewId="0">
      <selection activeCell="E13" sqref="E13"/>
    </sheetView>
  </sheetViews>
  <sheetFormatPr defaultRowHeight="14.4" x14ac:dyDescent="0.3"/>
  <cols>
    <col min="1" max="4" width="8.88671875" style="2"/>
    <col min="5" max="5" width="15.44140625" style="2" customWidth="1"/>
    <col min="6" max="6" width="15.21875" style="2" customWidth="1"/>
    <col min="7" max="7" width="16.5546875" style="2" customWidth="1"/>
    <col min="8" max="8" width="36.88671875" style="2" customWidth="1"/>
    <col min="9" max="16384" width="8.88671875" style="2"/>
  </cols>
  <sheetData>
    <row r="1" spans="1:8" x14ac:dyDescent="0.3">
      <c r="A1" s="2" t="s">
        <v>105</v>
      </c>
    </row>
    <row r="2" spans="1:8" x14ac:dyDescent="0.3">
      <c r="A2" s="2" t="s">
        <v>106</v>
      </c>
    </row>
    <row r="6" spans="1:8" x14ac:dyDescent="0.3">
      <c r="E6" s="17" t="s">
        <v>107</v>
      </c>
      <c r="F6" s="17" t="s">
        <v>30</v>
      </c>
      <c r="G6" s="17" t="s">
        <v>32</v>
      </c>
      <c r="H6" s="17" t="s">
        <v>33</v>
      </c>
    </row>
    <row r="7" spans="1:8" x14ac:dyDescent="0.3">
      <c r="E7" s="17">
        <v>2018</v>
      </c>
      <c r="F7" s="14">
        <v>4.2954031650339022E-2</v>
      </c>
      <c r="G7" s="14">
        <v>3.8814581694204188E-2</v>
      </c>
      <c r="H7" s="14">
        <v>4.1176470588235134E-2</v>
      </c>
    </row>
    <row r="8" spans="1:8" x14ac:dyDescent="0.3">
      <c r="E8" s="17">
        <v>2019</v>
      </c>
      <c r="F8" s="14">
        <v>5.4190751445086706E-2</v>
      </c>
      <c r="G8" s="14">
        <v>4.9229992426155014E-2</v>
      </c>
      <c r="H8" s="14">
        <v>5.158437730287399E-2</v>
      </c>
    </row>
    <row r="9" spans="1:8" x14ac:dyDescent="0.3">
      <c r="E9" s="17">
        <v>2020</v>
      </c>
      <c r="F9" s="14">
        <v>4.2723326479323642E-2</v>
      </c>
      <c r="G9" s="14">
        <v>4.8845043310875733E-2</v>
      </c>
      <c r="H9" s="14">
        <v>4.555010511562739E-2</v>
      </c>
    </row>
    <row r="10" spans="1:8" x14ac:dyDescent="0.3">
      <c r="E10" s="17">
        <v>2021</v>
      </c>
      <c r="F10" s="14">
        <v>3.8343558282208652E-2</v>
      </c>
      <c r="G10" s="14">
        <v>6.5611378756595742E-2</v>
      </c>
      <c r="H10" s="14">
        <v>4.9151027703306392E-2</v>
      </c>
    </row>
    <row r="11" spans="1:8" x14ac:dyDescent="0.3">
      <c r="E11" s="17">
        <v>2022</v>
      </c>
      <c r="F11" s="14">
        <v>7.4277273686431833E-2</v>
      </c>
      <c r="G11" s="14">
        <v>7.2766415500538112E-2</v>
      </c>
      <c r="H11" s="14">
        <v>7.3679727427598124E-2</v>
      </c>
    </row>
    <row r="33" spans="3:8" ht="27" customHeight="1" x14ac:dyDescent="0.3">
      <c r="C33" s="42" t="s">
        <v>108</v>
      </c>
      <c r="D33" s="42"/>
      <c r="E33" s="42"/>
      <c r="F33" s="42"/>
      <c r="G33" s="42"/>
      <c r="H33" s="42"/>
    </row>
    <row r="34" spans="3:8" x14ac:dyDescent="0.3">
      <c r="C34" s="43"/>
    </row>
    <row r="35" spans="3:8" ht="48" customHeight="1" x14ac:dyDescent="0.3">
      <c r="C35" s="44" t="s">
        <v>109</v>
      </c>
      <c r="D35" s="44"/>
      <c r="E35" s="44"/>
      <c r="F35" s="44"/>
      <c r="G35" s="44"/>
      <c r="H35" s="44"/>
    </row>
    <row r="36" spans="3:8" x14ac:dyDescent="0.3">
      <c r="C36" s="45"/>
      <c r="D36" s="46"/>
      <c r="E36" s="46"/>
      <c r="F36" s="46"/>
      <c r="G36" s="46"/>
      <c r="H36" s="46"/>
    </row>
    <row r="37" spans="3:8" ht="46.2" customHeight="1" x14ac:dyDescent="0.3">
      <c r="C37" s="44" t="s">
        <v>110</v>
      </c>
      <c r="D37" s="44"/>
      <c r="E37" s="44"/>
      <c r="F37" s="44"/>
      <c r="G37" s="44"/>
      <c r="H37" s="44"/>
    </row>
  </sheetData>
  <mergeCells count="3">
    <mergeCell ref="C33:H33"/>
    <mergeCell ref="C35:H35"/>
    <mergeCell ref="C37:H3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CE511-052D-490E-B018-97D0CAE3A36B}">
  <dimension ref="A1:P83"/>
  <sheetViews>
    <sheetView tabSelected="1" topLeftCell="A18" zoomScale="87" workbookViewId="0">
      <selection activeCell="C34" sqref="C34"/>
    </sheetView>
  </sheetViews>
  <sheetFormatPr defaultRowHeight="14.4" x14ac:dyDescent="0.3"/>
  <cols>
    <col min="1" max="1" width="30" style="2" bestFit="1" customWidth="1"/>
    <col min="2" max="2" width="14.6640625" style="2" bestFit="1" customWidth="1"/>
    <col min="3" max="3" width="30" style="2" bestFit="1" customWidth="1"/>
    <col min="4" max="4" width="14.5546875" style="2" bestFit="1" customWidth="1"/>
    <col min="5" max="5" width="18.77734375" style="2" bestFit="1" customWidth="1"/>
    <col min="6" max="6" width="31.109375" style="2" bestFit="1" customWidth="1"/>
    <col min="7" max="7" width="21.6640625" style="2" bestFit="1" customWidth="1"/>
    <col min="8" max="8" width="13.21875" style="2" bestFit="1" customWidth="1"/>
    <col min="9" max="9" width="17.77734375" style="2" bestFit="1" customWidth="1"/>
    <col min="10" max="10" width="32.109375" style="2" bestFit="1" customWidth="1"/>
    <col min="11" max="11" width="11.77734375" style="2" bestFit="1" customWidth="1"/>
    <col min="12" max="12" width="32.33203125" style="2" bestFit="1" customWidth="1"/>
    <col min="13" max="13" width="30" style="2" bestFit="1" customWidth="1"/>
    <col min="14" max="14" width="14.88671875" style="2" bestFit="1" customWidth="1"/>
    <col min="15" max="15" width="27.77734375" style="2" bestFit="1" customWidth="1"/>
    <col min="16" max="16" width="19.44140625" style="2" bestFit="1" customWidth="1"/>
    <col min="17" max="16384" width="8.88671875" style="2"/>
  </cols>
  <sheetData>
    <row r="1" spans="1:16" x14ac:dyDescent="0.3">
      <c r="A1" s="15" t="s">
        <v>0</v>
      </c>
      <c r="B1" s="15" t="s">
        <v>1</v>
      </c>
      <c r="C1" s="15" t="s">
        <v>2</v>
      </c>
      <c r="D1" s="15" t="s">
        <v>111</v>
      </c>
      <c r="E1" s="15" t="s">
        <v>112</v>
      </c>
      <c r="F1" s="15" t="s">
        <v>113</v>
      </c>
      <c r="G1" s="15" t="s">
        <v>114</v>
      </c>
      <c r="H1" s="15" t="s">
        <v>115</v>
      </c>
      <c r="I1" s="15" t="s">
        <v>116</v>
      </c>
      <c r="J1" s="15" t="s">
        <v>117</v>
      </c>
      <c r="K1" s="15" t="s">
        <v>118</v>
      </c>
      <c r="L1" s="15" t="s">
        <v>119</v>
      </c>
      <c r="M1" s="15" t="s">
        <v>120</v>
      </c>
      <c r="N1" s="15" t="s">
        <v>121</v>
      </c>
      <c r="O1" s="15" t="s">
        <v>122</v>
      </c>
      <c r="P1" s="15" t="s">
        <v>123</v>
      </c>
    </row>
    <row r="2" spans="1:16" x14ac:dyDescent="0.3">
      <c r="A2" s="8" t="s">
        <v>33</v>
      </c>
      <c r="B2" s="8">
        <v>2021</v>
      </c>
      <c r="C2" s="8" t="s">
        <v>84</v>
      </c>
      <c r="D2" s="47">
        <v>9.9413540730958747E-2</v>
      </c>
      <c r="E2" s="47">
        <v>-1.545682992745722E-2</v>
      </c>
      <c r="F2" s="47">
        <v>5.9331175836029896E-3</v>
      </c>
      <c r="G2" s="47">
        <v>3.9647577092510634E-3</v>
      </c>
      <c r="H2" s="47">
        <v>-4.4191919191920266E-3</v>
      </c>
      <c r="I2" s="47">
        <v>2.2821576763485556E-2</v>
      </c>
      <c r="J2" s="47">
        <v>2.0040080160321403E-3</v>
      </c>
      <c r="K2" s="47">
        <v>6.3171193935565376E-3</v>
      </c>
      <c r="L2" s="47">
        <v>8.5287846481877545E-3</v>
      </c>
      <c r="M2" s="47">
        <v>7.4074074074073695E-3</v>
      </c>
      <c r="N2" s="47">
        <v>-1.2547051442911986E-3</v>
      </c>
      <c r="O2" s="47">
        <v>-1.9096117122850602E-3</v>
      </c>
      <c r="P2" s="47">
        <v>4.629629629629743E-3</v>
      </c>
    </row>
    <row r="3" spans="1:16" x14ac:dyDescent="0.3">
      <c r="A3" s="8" t="s">
        <v>33</v>
      </c>
      <c r="B3" s="8">
        <v>2021</v>
      </c>
      <c r="C3" s="8" t="s">
        <v>85</v>
      </c>
      <c r="D3" s="47">
        <v>0.11719313991187642</v>
      </c>
      <c r="E3" s="47">
        <v>-1.7914760414158244E-2</v>
      </c>
      <c r="F3" s="47">
        <v>9.6514745308311604E-3</v>
      </c>
      <c r="G3" s="47">
        <v>1.0092145677928904E-2</v>
      </c>
      <c r="H3" s="47">
        <v>1.331642358909336E-2</v>
      </c>
      <c r="I3" s="47">
        <v>3.0425963488843813E-2</v>
      </c>
      <c r="J3" s="47">
        <v>6.0000000000000383E-3</v>
      </c>
      <c r="K3" s="47">
        <v>1.2554927809165096E-2</v>
      </c>
      <c r="L3" s="47">
        <v>2.2551092318534097E-2</v>
      </c>
      <c r="M3" s="47">
        <v>1.2700534759358327E-2</v>
      </c>
      <c r="N3" s="47">
        <v>1.8844221105528353E-3</v>
      </c>
      <c r="O3" s="47">
        <v>-6.3775510204081625E-3</v>
      </c>
      <c r="P3" s="47">
        <v>9.8749177090190904E-3</v>
      </c>
    </row>
    <row r="4" spans="1:16" x14ac:dyDescent="0.3">
      <c r="A4" s="8" t="s">
        <v>33</v>
      </c>
      <c r="B4" s="8">
        <v>2021</v>
      </c>
      <c r="C4" s="8" t="s">
        <v>86</v>
      </c>
      <c r="D4" s="47">
        <v>5.7393046940909617E-2</v>
      </c>
      <c r="E4" s="47">
        <v>4.9036434070344355E-5</v>
      </c>
      <c r="F4" s="47">
        <v>-1.0621348911312642E-3</v>
      </c>
      <c r="G4" s="47">
        <v>3.6924413553431549E-3</v>
      </c>
      <c r="H4" s="47">
        <v>6.2578222778469526E-4</v>
      </c>
      <c r="I4" s="47">
        <v>2.0341207349081326E-2</v>
      </c>
      <c r="J4" s="47">
        <v>1.9880715705764278E-3</v>
      </c>
      <c r="K4" s="47">
        <v>2.4798512089273233E-3</v>
      </c>
      <c r="L4" s="47">
        <v>7.5809786354238068E-3</v>
      </c>
      <c r="M4" s="47">
        <v>7.2607260726072235E-3</v>
      </c>
      <c r="N4" s="47">
        <v>4.3887147335422488E-3</v>
      </c>
      <c r="O4" s="47">
        <v>-1.2836970474967907E-2</v>
      </c>
      <c r="P4" s="47">
        <v>2.6075619295958647E-3</v>
      </c>
    </row>
    <row r="5" spans="1:16" x14ac:dyDescent="0.3">
      <c r="A5" s="8" t="s">
        <v>33</v>
      </c>
      <c r="B5" s="8">
        <v>2021</v>
      </c>
      <c r="C5" s="8" t="s">
        <v>87</v>
      </c>
      <c r="D5" s="47">
        <v>-2.0585982416700527E-2</v>
      </c>
      <c r="E5" s="47">
        <v>1.2111405315288846E-2</v>
      </c>
      <c r="F5" s="47">
        <v>3.7214247740564436E-3</v>
      </c>
      <c r="G5" s="47">
        <v>5.4100843973166595E-3</v>
      </c>
      <c r="H5" s="47">
        <v>9.3808630393996239E-3</v>
      </c>
      <c r="I5" s="47">
        <v>6.4308681672022071E-4</v>
      </c>
      <c r="J5" s="47">
        <v>3.968253968254119E-3</v>
      </c>
      <c r="K5" s="47">
        <v>3.7105751391467087E-3</v>
      </c>
      <c r="L5" s="47">
        <v>2.7359781121751416E-3</v>
      </c>
      <c r="M5" s="47">
        <v>3.9318479685451794E-3</v>
      </c>
      <c r="N5" s="47">
        <v>6.2421972534346278E-4</v>
      </c>
      <c r="O5" s="47">
        <v>1.0403120936280846E-2</v>
      </c>
      <c r="P5" s="47">
        <v>3.9011703511052944E-3</v>
      </c>
    </row>
    <row r="6" spans="1:16" x14ac:dyDescent="0.3">
      <c r="A6" s="8" t="s">
        <v>33</v>
      </c>
      <c r="B6" s="8">
        <v>2021</v>
      </c>
      <c r="C6" s="8" t="s">
        <v>31</v>
      </c>
      <c r="D6" s="47">
        <v>5.6092712133380143E-2</v>
      </c>
      <c r="E6" s="47">
        <v>2.0154062303183094E-2</v>
      </c>
      <c r="F6" s="47">
        <v>1.6419491525423699E-2</v>
      </c>
      <c r="G6" s="47">
        <v>2.0878174773999052E-2</v>
      </c>
      <c r="H6" s="47">
        <v>1.2391573729862988E-3</v>
      </c>
      <c r="I6" s="47">
        <v>2.4421593830334265E-2</v>
      </c>
      <c r="J6" s="47">
        <v>1.9104084321475475E-2</v>
      </c>
      <c r="K6" s="47">
        <v>2.1565003080714726E-2</v>
      </c>
      <c r="L6" s="47">
        <v>1.568894952251031E-2</v>
      </c>
      <c r="M6" s="47">
        <v>1.6971279373368297E-2</v>
      </c>
      <c r="N6" s="47">
        <v>5.6144728633810183E-3</v>
      </c>
      <c r="O6" s="47">
        <v>2.0592020592020518E-2</v>
      </c>
      <c r="P6" s="47">
        <v>1.5544041450777238E-2</v>
      </c>
    </row>
    <row r="7" spans="1:16" x14ac:dyDescent="0.3">
      <c r="A7" s="8" t="s">
        <v>33</v>
      </c>
      <c r="B7" s="8">
        <v>2021</v>
      </c>
      <c r="C7" s="8" t="s">
        <v>124</v>
      </c>
      <c r="D7" s="47">
        <v>7.512070034381102E-2</v>
      </c>
      <c r="E7" s="47">
        <v>1.3392221114118705E-2</v>
      </c>
      <c r="F7" s="47">
        <v>-5.7321521625846496E-3</v>
      </c>
      <c r="G7" s="47">
        <v>8.4334809192489408E-4</v>
      </c>
      <c r="H7" s="47">
        <v>-6.8069306930692722E-3</v>
      </c>
      <c r="I7" s="47">
        <v>2.5094102885822186E-3</v>
      </c>
      <c r="J7" s="47">
        <v>6.4641241111844047E-4</v>
      </c>
      <c r="K7" s="47">
        <v>3.0156815440289505E-3</v>
      </c>
      <c r="L7" s="47">
        <v>1.2088650100738636E-2</v>
      </c>
      <c r="M7" s="47">
        <v>-5.7766367137355949E-3</v>
      </c>
      <c r="N7" s="47">
        <v>3.1017369727047149E-3</v>
      </c>
      <c r="O7" s="47">
        <v>1.2610340479194014E-3</v>
      </c>
      <c r="P7" s="47">
        <v>5.1020408163264218E-3</v>
      </c>
    </row>
    <row r="8" spans="1:16" x14ac:dyDescent="0.3">
      <c r="A8" s="8" t="s">
        <v>33</v>
      </c>
      <c r="B8" s="8">
        <v>2021</v>
      </c>
      <c r="C8" s="8" t="s">
        <v>78</v>
      </c>
      <c r="D8" s="47">
        <v>2.1622058941749817E-2</v>
      </c>
      <c r="E8" s="47">
        <v>6.1389943296312026E-3</v>
      </c>
      <c r="F8" s="47">
        <v>2.0964360587000905E-3</v>
      </c>
      <c r="G8" s="47">
        <v>5.4771434590268021E-3</v>
      </c>
      <c r="H8" s="47">
        <v>6.2305295950155761E-3</v>
      </c>
      <c r="I8" s="47">
        <v>5.6320400500624356E-3</v>
      </c>
      <c r="J8" s="47">
        <v>6.4599483204134363E-3</v>
      </c>
      <c r="K8" s="47">
        <v>4.2092603728201361E-3</v>
      </c>
      <c r="L8" s="47">
        <v>1.5925680159256841E-2</v>
      </c>
      <c r="M8" s="47">
        <v>2.5823111684958404E-3</v>
      </c>
      <c r="N8" s="47">
        <v>9.2764378478664197E-3</v>
      </c>
      <c r="O8" s="47">
        <v>8.1863979848865419E-3</v>
      </c>
      <c r="P8" s="47">
        <v>8.883248730964504E-3</v>
      </c>
    </row>
    <row r="9" spans="1:16" x14ac:dyDescent="0.3">
      <c r="A9" s="8" t="s">
        <v>33</v>
      </c>
      <c r="B9" s="8">
        <v>2021</v>
      </c>
      <c r="C9" s="8" t="s">
        <v>79</v>
      </c>
      <c r="D9" s="47">
        <v>-5.078030739324535E-2</v>
      </c>
      <c r="E9" s="47">
        <v>-2.328830926874722E-3</v>
      </c>
      <c r="F9" s="47">
        <v>4.7071129707113267E-3</v>
      </c>
      <c r="G9" s="47">
        <v>1.1942174732872443E-2</v>
      </c>
      <c r="H9" s="47">
        <v>3.7151702786377356E-3</v>
      </c>
      <c r="I9" s="47">
        <v>1.1823273179838244E-2</v>
      </c>
      <c r="J9" s="47">
        <v>1.0911424903722648E-2</v>
      </c>
      <c r="K9" s="47">
        <v>8.3832335329341659E-3</v>
      </c>
      <c r="L9" s="47">
        <v>5.8785107772697954E-3</v>
      </c>
      <c r="M9" s="47">
        <v>1.4810045074050114E-2</v>
      </c>
      <c r="N9" s="47">
        <v>3.6764705882354337E-3</v>
      </c>
      <c r="O9" s="47">
        <v>-6.2460961898809693E-4</v>
      </c>
      <c r="P9" s="47">
        <v>6.2893081761006293E-3</v>
      </c>
    </row>
    <row r="10" spans="1:16" x14ac:dyDescent="0.3">
      <c r="A10" s="8" t="s">
        <v>33</v>
      </c>
      <c r="B10" s="8">
        <v>2021</v>
      </c>
      <c r="C10" s="8" t="s">
        <v>80</v>
      </c>
      <c r="D10" s="47">
        <v>4.7647403493843964E-2</v>
      </c>
      <c r="E10" s="47">
        <v>0</v>
      </c>
      <c r="F10" s="47">
        <v>0</v>
      </c>
      <c r="G10" s="47">
        <v>4.1407867494821664E-4</v>
      </c>
      <c r="H10" s="47">
        <v>0</v>
      </c>
      <c r="I10" s="47">
        <v>0</v>
      </c>
      <c r="J10" s="47">
        <v>0</v>
      </c>
      <c r="K10" s="47">
        <v>0</v>
      </c>
      <c r="L10" s="47">
        <v>0</v>
      </c>
      <c r="M10" s="47">
        <v>6.3451776649742588E-4</v>
      </c>
      <c r="N10" s="47">
        <v>-6.1050061050074928E-4</v>
      </c>
      <c r="O10" s="47">
        <v>0</v>
      </c>
      <c r="P10" s="47">
        <v>0</v>
      </c>
    </row>
    <row r="11" spans="1:16" x14ac:dyDescent="0.3">
      <c r="A11" s="8" t="s">
        <v>33</v>
      </c>
      <c r="B11" s="8">
        <v>2021</v>
      </c>
      <c r="C11" s="8" t="s">
        <v>81</v>
      </c>
      <c r="D11" s="47">
        <v>0.122748049582014</v>
      </c>
      <c r="E11" s="47">
        <v>1.5639589169000868E-2</v>
      </c>
      <c r="F11" s="47">
        <v>3.1233732431025212E-3</v>
      </c>
      <c r="G11" s="47">
        <v>6.4155629139072733E-3</v>
      </c>
      <c r="H11" s="47">
        <v>9.2535471930906849E-3</v>
      </c>
      <c r="I11" s="47">
        <v>9.8400984009839754E-3</v>
      </c>
      <c r="J11" s="47">
        <v>5.7142857142857507E-3</v>
      </c>
      <c r="K11" s="47">
        <v>4.1567695961994573E-3</v>
      </c>
      <c r="L11" s="47">
        <v>1.1038961038960965E-2</v>
      </c>
      <c r="M11" s="47">
        <v>5.7070386810399859E-3</v>
      </c>
      <c r="N11" s="47">
        <v>1.2217470983507458E-3</v>
      </c>
      <c r="O11" s="47">
        <v>5.0000000000000712E-3</v>
      </c>
      <c r="P11" s="47">
        <v>6.2500000000000003E-3</v>
      </c>
    </row>
    <row r="12" spans="1:16" x14ac:dyDescent="0.3">
      <c r="A12" s="8" t="s">
        <v>33</v>
      </c>
      <c r="B12" s="8">
        <v>2021</v>
      </c>
      <c r="C12" s="8" t="s">
        <v>82</v>
      </c>
      <c r="D12" s="47">
        <v>-1.7904511325026917E-2</v>
      </c>
      <c r="E12" s="47">
        <v>8.5497586761664746E-3</v>
      </c>
      <c r="F12" s="47">
        <v>1.0378827192528131E-3</v>
      </c>
      <c r="G12" s="47">
        <v>8.4310096648160041E-3</v>
      </c>
      <c r="H12" s="47">
        <v>3.6674816625916523E-3</v>
      </c>
      <c r="I12" s="47">
        <v>-1.8270401948841837E-3</v>
      </c>
      <c r="J12" s="47">
        <v>5.6818181818182175E-3</v>
      </c>
      <c r="K12" s="47">
        <v>4.730928444707341E-3</v>
      </c>
      <c r="L12" s="47">
        <v>-5.7803468208091026E-3</v>
      </c>
      <c r="M12" s="47">
        <v>7.5662042875158705E-3</v>
      </c>
      <c r="N12" s="47">
        <v>2.4405125076266362E-3</v>
      </c>
      <c r="O12" s="47">
        <v>8.7064676616914003E-3</v>
      </c>
      <c r="P12" s="47">
        <v>2.4844720496894762E-3</v>
      </c>
    </row>
    <row r="13" spans="1:16" x14ac:dyDescent="0.3">
      <c r="A13" s="8" t="s">
        <v>33</v>
      </c>
      <c r="B13" s="8">
        <v>2021</v>
      </c>
      <c r="C13" s="8" t="s">
        <v>83</v>
      </c>
      <c r="D13" s="47">
        <v>-9.1005991108670498E-2</v>
      </c>
      <c r="E13" s="47">
        <v>-6.0161341780229005E-3</v>
      </c>
      <c r="F13" s="47">
        <v>-2.592016588906169E-3</v>
      </c>
      <c r="G13" s="47">
        <v>7.7487765089721749E-3</v>
      </c>
      <c r="H13" s="47">
        <v>-4.8721071863579964E-3</v>
      </c>
      <c r="I13" s="47">
        <v>1.2202562538132314E-3</v>
      </c>
      <c r="J13" s="47">
        <v>5.6497175141241507E-3</v>
      </c>
      <c r="K13" s="47">
        <v>4.1200706297821578E-3</v>
      </c>
      <c r="L13" s="47">
        <v>5.8139534883719455E-3</v>
      </c>
      <c r="M13" s="47">
        <v>5.0062578222777399E-3</v>
      </c>
      <c r="N13" s="47">
        <v>6.0864272671938102E-4</v>
      </c>
      <c r="O13" s="47">
        <v>2.4660912453761141E-3</v>
      </c>
      <c r="P13" s="47">
        <v>3.7174721189590725E-3</v>
      </c>
    </row>
    <row r="14" spans="1:16" x14ac:dyDescent="0.3">
      <c r="A14" s="8" t="s">
        <v>33</v>
      </c>
      <c r="B14" s="8">
        <v>2022</v>
      </c>
      <c r="C14" s="8" t="s">
        <v>84</v>
      </c>
      <c r="D14" s="47">
        <v>0.15508428007030658</v>
      </c>
      <c r="E14" s="47">
        <v>-7.657389151267872E-3</v>
      </c>
      <c r="F14" s="47">
        <v>-1.039501039501128E-3</v>
      </c>
      <c r="G14" s="47">
        <v>9.9150141643060772E-3</v>
      </c>
      <c r="H14" s="47">
        <v>6.7319461444308093E-3</v>
      </c>
      <c r="I14" s="47">
        <v>6.0938452163311586E-4</v>
      </c>
      <c r="J14" s="47">
        <v>5.6179775280899239E-3</v>
      </c>
      <c r="K14" s="47">
        <v>4.6893317702228097E-3</v>
      </c>
      <c r="L14" s="47">
        <v>5.1380860629416276E-3</v>
      </c>
      <c r="M14" s="47">
        <v>3.735990037359865E-3</v>
      </c>
      <c r="N14" s="47">
        <v>1.8248175182480715E-3</v>
      </c>
      <c r="O14" s="47">
        <v>2.4600246002460377E-3</v>
      </c>
      <c r="P14" s="47">
        <v>4.3209876543209179E-3</v>
      </c>
    </row>
    <row r="15" spans="1:16" x14ac:dyDescent="0.3">
      <c r="A15" s="8" t="s">
        <v>33</v>
      </c>
      <c r="B15" s="8">
        <v>2022</v>
      </c>
      <c r="C15" s="8" t="s">
        <v>85</v>
      </c>
      <c r="D15" s="47">
        <v>0.11104057112312367</v>
      </c>
      <c r="E15" s="47">
        <v>-1.386193512614164E-3</v>
      </c>
      <c r="F15" s="47">
        <v>3.1217481789803476E-3</v>
      </c>
      <c r="G15" s="47">
        <v>7.4133440192347133E-3</v>
      </c>
      <c r="H15" s="47">
        <v>6.0790273556231003E-3</v>
      </c>
      <c r="I15" s="47">
        <v>9.1352009744214372E-3</v>
      </c>
      <c r="J15" s="47">
        <v>4.3451272501552896E-3</v>
      </c>
      <c r="K15" s="47">
        <v>4.6674445740955833E-3</v>
      </c>
      <c r="L15" s="47">
        <v>2.5559105431310269E-3</v>
      </c>
      <c r="M15" s="47">
        <v>5.5831265508685217E-3</v>
      </c>
      <c r="N15" s="47">
        <v>4.2501517911355015E-3</v>
      </c>
      <c r="O15" s="47">
        <v>8.5889570552147593E-3</v>
      </c>
      <c r="P15" s="47">
        <v>4.9170251997542186E-3</v>
      </c>
    </row>
    <row r="16" spans="1:16" x14ac:dyDescent="0.3">
      <c r="A16" s="8" t="s">
        <v>33</v>
      </c>
      <c r="B16" s="8">
        <v>2022</v>
      </c>
      <c r="C16" s="8" t="s">
        <v>86</v>
      </c>
      <c r="D16" s="47">
        <v>0.19993126557988886</v>
      </c>
      <c r="E16" s="47">
        <v>1.0642235794928769E-2</v>
      </c>
      <c r="F16" s="47">
        <v>4.6680497925310023E-3</v>
      </c>
      <c r="G16" s="47">
        <v>9.9443118536195023E-3</v>
      </c>
      <c r="H16" s="47">
        <v>-1.2084592145014418E-3</v>
      </c>
      <c r="I16" s="47">
        <v>9.0525045262522634E-3</v>
      </c>
      <c r="J16" s="47">
        <v>6.180469715698393E-3</v>
      </c>
      <c r="K16" s="47">
        <v>4.6457607433217848E-3</v>
      </c>
      <c r="L16" s="47">
        <v>6.3734862970044612E-3</v>
      </c>
      <c r="M16" s="47">
        <v>7.4028377544726534E-3</v>
      </c>
      <c r="N16" s="47">
        <v>3.6275695284159267E-3</v>
      </c>
      <c r="O16" s="47">
        <v>1.7031630170316198E-2</v>
      </c>
      <c r="P16" s="47">
        <v>6.7278287461773351E-3</v>
      </c>
    </row>
    <row r="17" spans="1:16" x14ac:dyDescent="0.3">
      <c r="A17" s="8" t="s">
        <v>33</v>
      </c>
      <c r="B17" s="8">
        <v>2022</v>
      </c>
      <c r="C17" s="8" t="s">
        <v>87</v>
      </c>
      <c r="D17" s="47">
        <v>-8.7785717712309114E-2</v>
      </c>
      <c r="E17" s="47">
        <v>1.3780789305008615E-2</v>
      </c>
      <c r="F17" s="47">
        <v>1.0325245224574965E-3</v>
      </c>
      <c r="G17" s="47">
        <v>1.0634107916502796E-2</v>
      </c>
      <c r="H17" s="47">
        <v>1.0284331518451231E-2</v>
      </c>
      <c r="I17" s="47">
        <v>2.9904306220095697E-2</v>
      </c>
      <c r="J17" s="47">
        <v>7.371007371007301E-3</v>
      </c>
      <c r="K17" s="47">
        <v>5.7803468208092483E-3</v>
      </c>
      <c r="L17" s="47">
        <v>2.9765674477517344E-2</v>
      </c>
      <c r="M17" s="47">
        <v>6.7360685854255618E-3</v>
      </c>
      <c r="N17" s="47">
        <v>5.4216867469879864E-3</v>
      </c>
      <c r="O17" s="47">
        <v>9.5693779904307587E-3</v>
      </c>
      <c r="P17" s="47">
        <v>1.3365735115431453E-2</v>
      </c>
    </row>
    <row r="18" spans="1:16" x14ac:dyDescent="0.3">
      <c r="A18" s="8" t="s">
        <v>33</v>
      </c>
      <c r="B18" s="8">
        <v>2022</v>
      </c>
      <c r="C18" s="8" t="s">
        <v>31</v>
      </c>
      <c r="D18" s="47">
        <v>6.3506788685496113E-2</v>
      </c>
      <c r="E18" s="47">
        <v>1.1109605744479256E-2</v>
      </c>
      <c r="F18" s="47">
        <v>1.0314595152139691E-3</v>
      </c>
      <c r="G18" s="47">
        <v>1.0522213561964045E-2</v>
      </c>
      <c r="H18" s="47">
        <v>2.9940119760479044E-3</v>
      </c>
      <c r="I18" s="47">
        <v>1.3937282229965191E-2</v>
      </c>
      <c r="J18" s="47">
        <v>7.3170731707316384E-3</v>
      </c>
      <c r="K18" s="47">
        <v>4.5977011494253523E-3</v>
      </c>
      <c r="L18" s="47">
        <v>2.4600246002460377E-3</v>
      </c>
      <c r="M18" s="47">
        <v>4.257907542579006E-3</v>
      </c>
      <c r="N18" s="47">
        <v>5.9916117435590173E-3</v>
      </c>
      <c r="O18" s="47">
        <v>-2.3696682464455312E-3</v>
      </c>
      <c r="P18" s="47">
        <v>4.1966426858512504E-3</v>
      </c>
    </row>
    <row r="19" spans="1:16" x14ac:dyDescent="0.3">
      <c r="A19" s="8" t="s">
        <v>33</v>
      </c>
      <c r="B19" s="8">
        <v>2022</v>
      </c>
      <c r="C19" s="8" t="s">
        <v>124</v>
      </c>
      <c r="D19" s="47">
        <v>5.9415963389681525E-2</v>
      </c>
      <c r="E19" s="47">
        <v>1.0272901871454425E-2</v>
      </c>
      <c r="F19" s="47">
        <v>1.0303967027306391E-3</v>
      </c>
      <c r="G19" s="47">
        <v>8.4843810258388077E-3</v>
      </c>
      <c r="H19" s="47">
        <v>-4.1791044776118723E-3</v>
      </c>
      <c r="I19" s="47">
        <v>8.0183276059565042E-3</v>
      </c>
      <c r="J19" s="47">
        <v>7.2639225181599099E-3</v>
      </c>
      <c r="K19" s="47">
        <v>3.4324942791761686E-3</v>
      </c>
      <c r="L19" s="47">
        <v>-1.1656441717791446E-2</v>
      </c>
      <c r="M19" s="47">
        <v>4.2398546335555244E-3</v>
      </c>
      <c r="N19" s="47">
        <v>6.5515187611673272E-3</v>
      </c>
      <c r="O19" s="47">
        <v>5.9382422802850355E-3</v>
      </c>
      <c r="P19" s="47">
        <v>0</v>
      </c>
    </row>
    <row r="20" spans="1:16" x14ac:dyDescent="0.3">
      <c r="A20" s="8" t="s">
        <v>33</v>
      </c>
      <c r="B20" s="8">
        <v>2022</v>
      </c>
      <c r="C20" s="8" t="s">
        <v>78</v>
      </c>
      <c r="D20" s="47">
        <v>-9.0681941866876919E-2</v>
      </c>
      <c r="E20" s="47">
        <v>1.9452672531943328E-3</v>
      </c>
      <c r="F20" s="47">
        <v>1.5440041173442251E-3</v>
      </c>
      <c r="G20" s="47">
        <v>7.4569789674952848E-3</v>
      </c>
      <c r="H20" s="47">
        <v>5.9952038369304557E-3</v>
      </c>
      <c r="I20" s="47">
        <v>2.0454545454545423E-2</v>
      </c>
      <c r="J20" s="47">
        <v>6.0096153846153841E-3</v>
      </c>
      <c r="K20" s="47">
        <v>3.9908779931584299E-3</v>
      </c>
      <c r="L20" s="47">
        <v>3.1036623215394167E-3</v>
      </c>
      <c r="M20" s="47">
        <v>3.0156815440289505E-3</v>
      </c>
      <c r="N20" s="47">
        <v>1.4201183431952697E-2</v>
      </c>
      <c r="O20" s="47">
        <v>1.7709563164107611E-3</v>
      </c>
      <c r="P20" s="47">
        <v>5.3731343283582433E-3</v>
      </c>
    </row>
    <row r="21" spans="1:16" x14ac:dyDescent="0.3">
      <c r="A21" s="8" t="s">
        <v>33</v>
      </c>
      <c r="B21" s="8">
        <v>2022</v>
      </c>
      <c r="C21" s="8" t="s">
        <v>79</v>
      </c>
      <c r="D21" s="47">
        <v>-7.6658321402549315E-2</v>
      </c>
      <c r="E21" s="47">
        <v>1.2796187618585007E-3</v>
      </c>
      <c r="F21" s="47">
        <v>2.0554984583761853E-3</v>
      </c>
      <c r="G21" s="47">
        <v>7.2119946858985656E-3</v>
      </c>
      <c r="H21" s="47">
        <v>7.1513706793801465E-3</v>
      </c>
      <c r="I21" s="47">
        <v>-4.4543429844097048E-3</v>
      </c>
      <c r="J21" s="47">
        <v>6.571087216248472E-3</v>
      </c>
      <c r="K21" s="47">
        <v>3.9750141964793699E-3</v>
      </c>
      <c r="L21" s="47">
        <v>1.8564356435644268E-3</v>
      </c>
      <c r="M21" s="47">
        <v>3.6079374624172836E-3</v>
      </c>
      <c r="N21" s="47">
        <v>5.2508751458576761E-3</v>
      </c>
      <c r="O21" s="47">
        <v>8.8391278727165592E-3</v>
      </c>
      <c r="P21" s="47">
        <v>4.1567695961994573E-3</v>
      </c>
    </row>
    <row r="22" spans="1:16" x14ac:dyDescent="0.3">
      <c r="A22" s="8" t="s">
        <v>33</v>
      </c>
      <c r="B22" s="8">
        <v>2022</v>
      </c>
      <c r="C22" s="8" t="s">
        <v>80</v>
      </c>
      <c r="D22" s="47">
        <v>-6.8766052866020555E-2</v>
      </c>
      <c r="E22" s="47">
        <v>5.1560021152829514E-3</v>
      </c>
      <c r="F22" s="47">
        <v>4.6153846153846444E-3</v>
      </c>
      <c r="G22" s="47">
        <v>8.2909364989636435E-3</v>
      </c>
      <c r="H22" s="47">
        <v>2.9585798816568047E-3</v>
      </c>
      <c r="I22" s="47">
        <v>3.9149888143176093E-3</v>
      </c>
      <c r="J22" s="47">
        <v>5.9347181008902079E-3</v>
      </c>
      <c r="K22" s="47">
        <v>5.6561085972850677E-3</v>
      </c>
      <c r="L22" s="47">
        <v>2.470660901791264E-3</v>
      </c>
      <c r="M22" s="47">
        <v>4.1941282204912443E-3</v>
      </c>
      <c r="N22" s="47">
        <v>4.6430644225187636E-3</v>
      </c>
      <c r="O22" s="47">
        <v>-1.7523364485980313E-3</v>
      </c>
      <c r="P22" s="47">
        <v>3.548196333530422E-3</v>
      </c>
    </row>
    <row r="23" spans="1:16" x14ac:dyDescent="0.3">
      <c r="A23" s="8" t="s">
        <v>33</v>
      </c>
      <c r="B23" s="8">
        <v>2022</v>
      </c>
      <c r="C23" s="8" t="s">
        <v>81</v>
      </c>
      <c r="D23" s="47">
        <v>1.0943048058662044E-2</v>
      </c>
      <c r="E23" s="47">
        <v>7.1901442413082701E-3</v>
      </c>
      <c r="F23" s="47">
        <v>2.0418580908627142E-3</v>
      </c>
      <c r="G23" s="47">
        <v>5.793309661745457E-3</v>
      </c>
      <c r="H23" s="47">
        <v>1.0029498525073679E-2</v>
      </c>
      <c r="I23" s="47">
        <v>5.5710306406685237E-3</v>
      </c>
      <c r="J23" s="47">
        <v>5.30973451327437E-3</v>
      </c>
      <c r="K23" s="47">
        <v>5.0618672665915477E-3</v>
      </c>
      <c r="L23" s="47">
        <v>3.6968576709796321E-3</v>
      </c>
      <c r="M23" s="47">
        <v>3.579952267303069E-3</v>
      </c>
      <c r="N23" s="47">
        <v>1.7331022530329948E-3</v>
      </c>
      <c r="O23" s="47">
        <v>7.021650087770559E-3</v>
      </c>
      <c r="P23" s="47">
        <v>4.7142015321155655E-3</v>
      </c>
    </row>
    <row r="24" spans="1:16" x14ac:dyDescent="0.3">
      <c r="A24" s="8" t="s">
        <v>33</v>
      </c>
      <c r="B24" s="8">
        <v>2022</v>
      </c>
      <c r="C24" s="8" t="s">
        <v>82</v>
      </c>
      <c r="D24" s="47">
        <v>-4.5220612565410795E-2</v>
      </c>
      <c r="E24" s="47">
        <v>-2.176468027685168E-4</v>
      </c>
      <c r="F24" s="47">
        <v>3.0565461029036897E-3</v>
      </c>
      <c r="G24" s="47">
        <v>5.9457450761798373E-3</v>
      </c>
      <c r="H24" s="47">
        <v>3.5046728971963948E-3</v>
      </c>
      <c r="I24" s="47">
        <v>4.4321329639889825E-3</v>
      </c>
      <c r="J24" s="47">
        <v>5.8685446009389668E-3</v>
      </c>
      <c r="K24" s="47">
        <v>6.1555679910465745E-3</v>
      </c>
      <c r="L24" s="47">
        <v>6.1387354205030267E-4</v>
      </c>
      <c r="M24" s="47">
        <v>1.7835909631391878E-3</v>
      </c>
      <c r="N24" s="47">
        <v>1.7301038062282753E-3</v>
      </c>
      <c r="O24" s="47">
        <v>8.7158628704241715E-3</v>
      </c>
      <c r="P24" s="47">
        <v>3.5190615835776792E-3</v>
      </c>
    </row>
    <row r="25" spans="1:16" x14ac:dyDescent="0.3">
      <c r="A25" s="8" t="s">
        <v>33</v>
      </c>
      <c r="B25" s="8">
        <v>2022</v>
      </c>
      <c r="C25" s="8" t="s">
        <v>83</v>
      </c>
      <c r="D25" s="47">
        <v>-0.1079506472833215</v>
      </c>
      <c r="E25" s="47">
        <v>-5.8342041100662182E-3</v>
      </c>
      <c r="F25" s="47">
        <v>2.031488065007647E-3</v>
      </c>
      <c r="G25" s="47">
        <v>4.802364240857079E-3</v>
      </c>
      <c r="H25" s="47">
        <v>-6.4027939464494921E-3</v>
      </c>
      <c r="I25" s="47">
        <v>3.8610038610037982E-3</v>
      </c>
      <c r="J25" s="47">
        <v>4.0840140023336562E-3</v>
      </c>
      <c r="K25" s="47">
        <v>7.2302558398219295E-3</v>
      </c>
      <c r="L25" s="47">
        <v>2.4539877300613845E-3</v>
      </c>
      <c r="M25" s="47">
        <v>2.3738872403561168E-3</v>
      </c>
      <c r="N25" s="47">
        <v>2.3028209556707293E-3</v>
      </c>
      <c r="O25" s="47">
        <v>1.2672811059907932E-2</v>
      </c>
      <c r="P25" s="47">
        <v>5.2600818234950653E-3</v>
      </c>
    </row>
    <row r="26" spans="1:16" x14ac:dyDescent="0.3">
      <c r="A26" s="8" t="s">
        <v>33</v>
      </c>
      <c r="B26" s="8">
        <v>2023</v>
      </c>
      <c r="C26" s="8" t="s">
        <v>84</v>
      </c>
      <c r="D26" s="47">
        <v>3.6124114857364886E-2</v>
      </c>
      <c r="E26" s="47">
        <v>4.0728737847069707E-3</v>
      </c>
      <c r="F26" s="47">
        <v>4.5615813482005937E-3</v>
      </c>
      <c r="G26" s="47">
        <v>4.2279411764705047E-3</v>
      </c>
      <c r="H26" s="47">
        <v>8.201523140011751E-3</v>
      </c>
      <c r="I26" s="47">
        <v>0</v>
      </c>
      <c r="J26" s="47">
        <v>4.648460197559625E-3</v>
      </c>
      <c r="K26" s="47">
        <v>6.6261733848703317E-3</v>
      </c>
      <c r="L26" s="47">
        <v>1.2239902080782657E-3</v>
      </c>
      <c r="M26" s="47">
        <v>3.5523978685612452E-3</v>
      </c>
      <c r="N26" s="47">
        <v>1.1487650775417408E-3</v>
      </c>
      <c r="O26" s="47">
        <v>1.5927189988623337E-2</v>
      </c>
      <c r="P26" s="47">
        <v>4.6511627906977403E-3</v>
      </c>
    </row>
    <row r="27" spans="1:16" x14ac:dyDescent="0.3">
      <c r="A27" s="8" t="s">
        <v>33</v>
      </c>
      <c r="B27" s="8">
        <v>2023</v>
      </c>
      <c r="C27" s="8" t="s">
        <v>85</v>
      </c>
      <c r="D27" s="47">
        <v>1.676222127830582E-2</v>
      </c>
      <c r="E27" s="47">
        <v>-5.9318707201117182E-3</v>
      </c>
      <c r="F27" s="47">
        <v>6.5590312815338621E-3</v>
      </c>
      <c r="G27" s="47">
        <v>6.7728354384038909E-3</v>
      </c>
      <c r="H27" s="47">
        <v>8.1348053457292614E-3</v>
      </c>
      <c r="I27" s="47">
        <v>5.4945054945051823E-4</v>
      </c>
      <c r="J27" s="47">
        <v>7.5187969924811037E-3</v>
      </c>
      <c r="K27" s="47">
        <v>1.1519473395501889E-2</v>
      </c>
      <c r="L27" s="47">
        <v>3.6674816625916523E-3</v>
      </c>
      <c r="M27" s="47">
        <v>4.7197640117994768E-3</v>
      </c>
      <c r="N27" s="47">
        <v>4.016064257028047E-3</v>
      </c>
      <c r="O27" s="47">
        <v>1.3437849944008991E-2</v>
      </c>
      <c r="P27" s="47">
        <v>7.5231481481480489E-3</v>
      </c>
    </row>
    <row r="28" spans="1:16" x14ac:dyDescent="0.3">
      <c r="A28" s="8" t="s">
        <v>33</v>
      </c>
      <c r="B28" s="8">
        <v>2023</v>
      </c>
      <c r="C28" s="8" t="s">
        <v>86</v>
      </c>
      <c r="D28" s="47">
        <v>-4.5445857664744529E-2</v>
      </c>
      <c r="E28" s="47">
        <v>4.3876968978992914E-5</v>
      </c>
      <c r="F28" s="47">
        <v>0</v>
      </c>
      <c r="G28" s="47">
        <v>-1.8181818181832649E-4</v>
      </c>
      <c r="H28" s="47">
        <v>0</v>
      </c>
      <c r="I28" s="47">
        <v>-1.0982976386600144E-3</v>
      </c>
      <c r="J28" s="47">
        <v>0</v>
      </c>
      <c r="K28" s="47">
        <v>0</v>
      </c>
      <c r="L28" s="47">
        <v>0</v>
      </c>
      <c r="M28" s="47">
        <v>0</v>
      </c>
      <c r="N28" s="47">
        <v>0</v>
      </c>
      <c r="O28" s="47">
        <v>0</v>
      </c>
      <c r="P28" s="47">
        <v>0</v>
      </c>
    </row>
    <row r="29" spans="1:16" x14ac:dyDescent="0.3">
      <c r="A29" s="8" t="s">
        <v>33</v>
      </c>
      <c r="B29" s="8">
        <v>2023</v>
      </c>
      <c r="C29" s="8" t="s">
        <v>87</v>
      </c>
      <c r="D29" s="47">
        <v>6.6410907167830421E-2</v>
      </c>
      <c r="E29" s="47">
        <v>4.5630045630047902E-3</v>
      </c>
      <c r="F29" s="47">
        <v>5.5137844611528536E-3</v>
      </c>
      <c r="G29" s="47">
        <v>3.4551736679395845E-3</v>
      </c>
      <c r="H29" s="47">
        <v>9.7982708933716921E-3</v>
      </c>
      <c r="I29" s="47">
        <v>-1.0995052226499013E-3</v>
      </c>
      <c r="J29" s="47">
        <v>2.2962112514351646E-3</v>
      </c>
      <c r="K29" s="47">
        <v>3.2537960954446546E-3</v>
      </c>
      <c r="L29" s="47">
        <v>1.8270401948843567E-3</v>
      </c>
      <c r="M29" s="47">
        <v>2.3487962419258793E-3</v>
      </c>
      <c r="N29" s="47">
        <v>8.0000000000000331E-3</v>
      </c>
      <c r="O29" s="47">
        <v>1.6574585635359115E-2</v>
      </c>
      <c r="P29" s="47">
        <v>5.1694428489374254E-3</v>
      </c>
    </row>
    <row r="30" spans="1:16" x14ac:dyDescent="0.3">
      <c r="A30" s="8" t="s">
        <v>33</v>
      </c>
      <c r="B30" s="8">
        <v>2023</v>
      </c>
      <c r="C30" s="8" t="s">
        <v>31</v>
      </c>
      <c r="D30" s="47">
        <v>-0.10475521515911457</v>
      </c>
      <c r="E30" s="47">
        <v>7.555904961565281E-3</v>
      </c>
      <c r="F30" s="47">
        <v>1.9940179461615439E-3</v>
      </c>
      <c r="G30" s="47">
        <v>2.5371511417181789E-3</v>
      </c>
      <c r="H30" s="47">
        <v>2.2831050228310826E-3</v>
      </c>
      <c r="I30" s="47">
        <v>6.0539350577876877E-3</v>
      </c>
      <c r="J30" s="47">
        <v>3.4364261168384554E-3</v>
      </c>
      <c r="K30" s="47">
        <v>3.7837837837837222E-3</v>
      </c>
      <c r="L30" s="47">
        <v>1.8237082066869992E-3</v>
      </c>
      <c r="M30" s="47">
        <v>2.9291154071470417E-3</v>
      </c>
      <c r="N30" s="47">
        <v>3.9682539682539038E-3</v>
      </c>
      <c r="O30" s="47">
        <v>6.5217391304347207E-3</v>
      </c>
      <c r="P30" s="47">
        <v>3.999999999999935E-3</v>
      </c>
    </row>
    <row r="37" spans="1:14" x14ac:dyDescent="0.3">
      <c r="A37" s="48"/>
      <c r="B37" s="49" t="s">
        <v>111</v>
      </c>
      <c r="C37" s="15"/>
      <c r="D37" s="15"/>
      <c r="E37" s="15"/>
      <c r="F37" s="15"/>
      <c r="G37" s="15"/>
      <c r="H37" s="15"/>
      <c r="I37" s="15"/>
      <c r="J37" s="15"/>
      <c r="K37" s="15"/>
      <c r="L37" s="15"/>
      <c r="M37" s="15"/>
      <c r="N37" s="15"/>
    </row>
    <row r="38" spans="1:14" x14ac:dyDescent="0.3">
      <c r="A38" s="49" t="s">
        <v>111</v>
      </c>
      <c r="B38" s="50">
        <v>1</v>
      </c>
    </row>
    <row r="39" spans="1:14" x14ac:dyDescent="0.3">
      <c r="A39" s="49" t="s">
        <v>113</v>
      </c>
      <c r="B39" s="50">
        <v>0.18028143743209044</v>
      </c>
    </row>
    <row r="40" spans="1:14" x14ac:dyDescent="0.3">
      <c r="A40" s="49" t="s">
        <v>116</v>
      </c>
      <c r="B40" s="50">
        <v>0.16050751039461716</v>
      </c>
    </row>
    <row r="41" spans="1:14" x14ac:dyDescent="0.3">
      <c r="A41" s="49" t="s">
        <v>120</v>
      </c>
      <c r="B41" s="50">
        <v>0.14963439758570957</v>
      </c>
    </row>
    <row r="42" spans="1:14" x14ac:dyDescent="0.3">
      <c r="A42" s="49" t="s">
        <v>114</v>
      </c>
      <c r="B42" s="50">
        <v>0.12183262357941835</v>
      </c>
    </row>
    <row r="43" spans="1:14" x14ac:dyDescent="0.3">
      <c r="A43" s="49" t="s">
        <v>119</v>
      </c>
      <c r="B43" s="50">
        <v>0.11767179545618119</v>
      </c>
    </row>
    <row r="44" spans="1:14" x14ac:dyDescent="0.3">
      <c r="A44" s="49" t="s">
        <v>118</v>
      </c>
      <c r="B44" s="50">
        <v>8.9523718647472772E-2</v>
      </c>
    </row>
    <row r="45" spans="1:14" x14ac:dyDescent="0.3">
      <c r="A45" s="49" t="s">
        <v>123</v>
      </c>
      <c r="B45" s="50">
        <v>8.6597424465471362E-2</v>
      </c>
    </row>
    <row r="46" spans="1:14" x14ac:dyDescent="0.3">
      <c r="A46" s="49" t="s">
        <v>115</v>
      </c>
      <c r="B46" s="50">
        <v>6.728945984643038E-2</v>
      </c>
    </row>
    <row r="47" spans="1:14" x14ac:dyDescent="0.3">
      <c r="A47" s="49" t="s">
        <v>122</v>
      </c>
      <c r="B47" s="50">
        <v>-1.0557838687770977E-2</v>
      </c>
    </row>
    <row r="48" spans="1:14" x14ac:dyDescent="0.3">
      <c r="A48" s="49" t="s">
        <v>112</v>
      </c>
      <c r="B48" s="50">
        <v>-1.1213329181173298E-2</v>
      </c>
    </row>
    <row r="49" spans="1:3" x14ac:dyDescent="0.3">
      <c r="A49" s="49" t="s">
        <v>117</v>
      </c>
      <c r="B49" s="50">
        <v>-2.646993127090886E-2</v>
      </c>
    </row>
    <row r="50" spans="1:3" x14ac:dyDescent="0.3">
      <c r="A50" s="49" t="s">
        <v>121</v>
      </c>
      <c r="B50" s="50">
        <v>-0.16459429056602154</v>
      </c>
    </row>
    <row r="51" spans="1:3" x14ac:dyDescent="0.3">
      <c r="A51" s="51"/>
      <c r="B51" s="51"/>
      <c r="C51" s="51"/>
    </row>
    <row r="55" spans="1:3" x14ac:dyDescent="0.3">
      <c r="A55" s="51"/>
      <c r="B55" s="51"/>
      <c r="C55" s="51"/>
    </row>
    <row r="59" spans="1:3" x14ac:dyDescent="0.3">
      <c r="A59" s="51"/>
      <c r="B59" s="51"/>
      <c r="C59" s="51"/>
    </row>
    <row r="62" spans="1:3" ht="18" x14ac:dyDescent="0.3">
      <c r="A62" s="52" t="s">
        <v>125</v>
      </c>
    </row>
    <row r="63" spans="1:3" x14ac:dyDescent="0.3">
      <c r="A63" s="53"/>
      <c r="B63" s="51"/>
      <c r="C63" s="51"/>
    </row>
    <row r="64" spans="1:3" x14ac:dyDescent="0.3">
      <c r="A64" s="54" t="s">
        <v>126</v>
      </c>
    </row>
    <row r="65" spans="1:3" x14ac:dyDescent="0.3">
      <c r="A65" s="53"/>
    </row>
    <row r="66" spans="1:3" x14ac:dyDescent="0.3">
      <c r="A66" s="54" t="s">
        <v>127</v>
      </c>
    </row>
    <row r="67" spans="1:3" x14ac:dyDescent="0.3">
      <c r="A67" s="51"/>
      <c r="B67" s="51"/>
      <c r="C67" s="51"/>
    </row>
    <row r="71" spans="1:3" x14ac:dyDescent="0.3">
      <c r="A71" s="51"/>
      <c r="B71" s="51"/>
      <c r="C71" s="51"/>
    </row>
    <row r="75" spans="1:3" x14ac:dyDescent="0.3">
      <c r="A75" s="51"/>
      <c r="B75" s="51"/>
      <c r="C75" s="51"/>
    </row>
    <row r="79" spans="1:3" x14ac:dyDescent="0.3">
      <c r="A79" s="51"/>
      <c r="B79" s="51"/>
      <c r="C79" s="51"/>
    </row>
    <row r="83" spans="1:3" x14ac:dyDescent="0.3">
      <c r="A83" s="51"/>
      <c r="B83" s="51"/>
      <c r="C83" s="5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1st problem sulution</vt:lpstr>
      <vt:lpstr>2nd problem sulution</vt:lpstr>
      <vt:lpstr>3rd problem solution</vt:lpstr>
      <vt:lpstr>4th problem solution</vt:lpstr>
      <vt:lpstr>5th problem 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Tiwari</dc:creator>
  <cp:lastModifiedBy>Ankit Tiwari</cp:lastModifiedBy>
  <dcterms:created xsi:type="dcterms:W3CDTF">2025-07-23T11:41:50Z</dcterms:created>
  <dcterms:modified xsi:type="dcterms:W3CDTF">2025-07-24T23:09:02Z</dcterms:modified>
</cp:coreProperties>
</file>