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misha/OneDrive/Data science with Python/Material to share/"/>
    </mc:Choice>
  </mc:AlternateContent>
  <xr:revisionPtr revIDLastSave="0" documentId="8_{13C408AC-54C0-A74C-AAB7-748EB7AF1617}" xr6:coauthVersionLast="45" xr6:coauthVersionMax="45" xr10:uidLastSave="{00000000-0000-0000-0000-000000000000}"/>
  <bookViews>
    <workbookView xWindow="0" yWindow="460" windowWidth="28800" windowHeight="16460" xr2:uid="{0235E96A-8267-4842-BA10-815D73457729}"/>
  </bookViews>
  <sheets>
    <sheet name="Sheet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1" l="1"/>
  <c r="C12" i="1"/>
  <c r="C25" i="1" l="1"/>
  <c r="E25" i="1" l="1"/>
  <c r="E27" i="1" s="1"/>
  <c r="D25" i="1"/>
  <c r="D27" i="1" s="1"/>
  <c r="C27" i="1"/>
  <c r="E14" i="1"/>
  <c r="D14" i="1"/>
  <c r="C8" i="1"/>
  <c r="C18" i="1" l="1"/>
  <c r="C19" i="1" s="1"/>
  <c r="E18" i="1"/>
  <c r="E19" i="1" s="1"/>
  <c r="E20" i="1" s="1"/>
  <c r="C28" i="1"/>
  <c r="C39" i="1" s="1"/>
  <c r="D18" i="1"/>
  <c r="D19" i="1" s="1"/>
  <c r="D20" i="1" s="1"/>
  <c r="C20" i="1" l="1"/>
  <c r="C21" i="1" s="1"/>
  <c r="C38" i="1" s="1"/>
  <c r="C41" i="1" s="1"/>
</calcChain>
</file>

<file path=xl/sharedStrings.xml><?xml version="1.0" encoding="utf-8"?>
<sst xmlns="http://schemas.openxmlformats.org/spreadsheetml/2006/main" count="58" uniqueCount="49">
  <si>
    <t>Marks of student belonging to three different schools in same subject. Question is are marks obtained dependent on the school attended.</t>
  </si>
  <si>
    <t>A</t>
  </si>
  <si>
    <t>B</t>
  </si>
  <si>
    <t>C</t>
  </si>
  <si>
    <t>Anova: Single Factor</t>
  </si>
  <si>
    <t>SUMMARY</t>
  </si>
  <si>
    <t>Groups</t>
  </si>
  <si>
    <t>Count</t>
  </si>
  <si>
    <t>Sum</t>
  </si>
  <si>
    <t>Average</t>
  </si>
  <si>
    <t>Variance</t>
  </si>
  <si>
    <t>Step 1</t>
  </si>
  <si>
    <t>Grand Mean</t>
  </si>
  <si>
    <t>Group Means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</si>
  <si>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</si>
  <si>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</si>
  <si>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</si>
  <si>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</si>
  <si>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</si>
  <si>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</si>
  <si>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</si>
  <si>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</si>
  <si>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Step 2</t>
  </si>
  <si>
    <t>Between Groups</t>
  </si>
  <si>
    <t>SS between</t>
  </si>
  <si>
    <t>Within Groups</t>
  </si>
  <si>
    <t>Square</t>
  </si>
  <si>
    <t>Total</t>
  </si>
  <si>
    <t>Square * count</t>
  </si>
  <si>
    <t>SS within</t>
  </si>
  <si>
    <t>variance</t>
  </si>
  <si>
    <t xml:space="preserve">var = </t>
  </si>
  <si>
    <t>n-1</t>
  </si>
  <si>
    <t>var*n-1</t>
  </si>
  <si>
    <t>Step 3</t>
  </si>
  <si>
    <t>Degrees of freedom</t>
  </si>
  <si>
    <t>df between</t>
  </si>
  <si>
    <t>no. of groups -1</t>
  </si>
  <si>
    <t>df within</t>
  </si>
  <si>
    <t>n - no. of groups</t>
  </si>
  <si>
    <t>Step 4</t>
  </si>
  <si>
    <t>Mean Variance</t>
  </si>
  <si>
    <t>btween</t>
  </si>
  <si>
    <t>within</t>
  </si>
  <si>
    <t xml:space="preserve">Step 5 </t>
  </si>
  <si>
    <t>xbar j - grand mean</t>
  </si>
  <si>
    <t>--&gt; p value</t>
  </si>
  <si>
    <t xml:space="preserve">Between group </t>
  </si>
  <si>
    <t>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</si>
</sst>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/>
    <xf numFmtId="0" fontId="0" fillId="2" borderId="0" xfId="0" applyFill="1" applyBorder="1"/>
    <xf numFmtId="0" fontId="0" fillId="2" borderId="14" xfId="0" applyFill="1" applyBorder="1"/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/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1" xfId="0" applyFill="1" applyBorder="1" applyAlignment="1"/>
    <xf numFmtId="0" fontId="0" fillId="2" borderId="22" xfId="0" applyFill="1" applyBorder="1"/>
    <xf numFmtId="0" fontId="0" fillId="2" borderId="23" xfId="0" applyFill="1" applyBorder="1"/>
    <xf numFmtId="0" fontId="1" fillId="2" borderId="24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horizontal="right"/>
    </xf>
    <xf numFmtId="0" fontId="0" fillId="2" borderId="27" xfId="0" applyFill="1" applyBorder="1" applyAlignment="1">
      <alignment horizontal="right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right"/>
    </xf>
    <xf numFmtId="0" fontId="0" fillId="2" borderId="30" xfId="0" applyFill="1" applyBorder="1" applyAlignment="1">
      <alignment horizontal="right"/>
    </xf>
    <xf numFmtId="0" fontId="0" fillId="2" borderId="11" xfId="0" applyFill="1" applyBorder="1"/>
    <xf numFmtId="0" fontId="0" fillId="2" borderId="13" xfId="0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2" borderId="14" xfId="0" applyFill="1" applyBorder="1" applyAlignment="1">
      <alignment horizontal="right"/>
    </xf>
    <xf numFmtId="0" fontId="0" fillId="2" borderId="20" xfId="0" applyFill="1" applyBorder="1" applyAlignment="1">
      <alignment horizontal="right"/>
    </xf>
    <xf numFmtId="0" fontId="0" fillId="2" borderId="21" xfId="0" applyFill="1" applyBorder="1" applyAlignment="1">
      <alignment horizontal="right"/>
    </xf>
    <xf numFmtId="0" fontId="0" fillId="2" borderId="31" xfId="0" applyFill="1" applyBorder="1" applyAlignment="1">
      <alignment horizontal="right"/>
    </xf>
    <xf numFmtId="0" fontId="0" fillId="2" borderId="32" xfId="0" applyFill="1" applyBorder="1"/>
    <xf numFmtId="0" fontId="0" fillId="3" borderId="22" xfId="0" applyFill="1" applyBorder="1"/>
    <xf numFmtId="0" fontId="0" fillId="2" borderId="33" xfId="0" applyFill="1" applyBorder="1"/>
    <xf numFmtId="0" fontId="0" fillId="2" borderId="34" xfId="0" applyFill="1" applyBorder="1"/>
    <xf numFmtId="0" fontId="0" fillId="2" borderId="0" xfId="0" quotePrefix="1" applyFill="1"/>
    <xf numFmtId="0" fontId="0" fillId="2" borderId="0" xfId="0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ustomXml" Target="../ink/ink9.xml"/><Relationship Id="rId18" Type="http://schemas.openxmlformats.org/officeDocument/2006/relationships/image" Target="../media/image7.png"/><Relationship Id="rId26" Type="http://schemas.openxmlformats.org/officeDocument/2006/relationships/image" Target="../media/image11.png"/><Relationship Id="rId39" Type="http://schemas.openxmlformats.org/officeDocument/2006/relationships/customXml" Target="../ink/ink22.xml"/><Relationship Id="rId21" Type="http://schemas.openxmlformats.org/officeDocument/2006/relationships/customXml" Target="../ink/ink13.xml"/><Relationship Id="rId34" Type="http://schemas.openxmlformats.org/officeDocument/2006/relationships/image" Target="../media/image15.png"/><Relationship Id="rId42" Type="http://schemas.openxmlformats.org/officeDocument/2006/relationships/image" Target="../media/image19.png"/><Relationship Id="rId7" Type="http://schemas.openxmlformats.org/officeDocument/2006/relationships/image" Target="../media/image2.png"/><Relationship Id="rId2" Type="http://schemas.openxmlformats.org/officeDocument/2006/relationships/image" Target="../media/image1.png"/><Relationship Id="rId16" Type="http://schemas.openxmlformats.org/officeDocument/2006/relationships/image" Target="../media/image6.png"/><Relationship Id="rId29" Type="http://schemas.openxmlformats.org/officeDocument/2006/relationships/customXml" Target="../ink/ink17.xml"/><Relationship Id="rId1" Type="http://schemas.openxmlformats.org/officeDocument/2006/relationships/customXml" Target="../ink/ink1.xml"/><Relationship Id="rId6" Type="http://schemas.openxmlformats.org/officeDocument/2006/relationships/customXml" Target="../ink/ink5.xml"/><Relationship Id="rId11" Type="http://schemas.openxmlformats.org/officeDocument/2006/relationships/image" Target="../media/image4.png"/><Relationship Id="rId24" Type="http://schemas.openxmlformats.org/officeDocument/2006/relationships/image" Target="../media/image10.png"/><Relationship Id="rId32" Type="http://schemas.openxmlformats.org/officeDocument/2006/relationships/image" Target="../media/image14.png"/><Relationship Id="rId37" Type="http://schemas.openxmlformats.org/officeDocument/2006/relationships/customXml" Target="../ink/ink21.xml"/><Relationship Id="rId40" Type="http://schemas.openxmlformats.org/officeDocument/2006/relationships/image" Target="../media/image18.png"/><Relationship Id="rId45" Type="http://schemas.openxmlformats.org/officeDocument/2006/relationships/customXml" Target="../ink/ink25.xml"/><Relationship Id="rId5" Type="http://schemas.openxmlformats.org/officeDocument/2006/relationships/customXml" Target="../ink/ink4.xml"/><Relationship Id="rId15" Type="http://schemas.openxmlformats.org/officeDocument/2006/relationships/customXml" Target="../ink/ink10.xml"/><Relationship Id="rId23" Type="http://schemas.openxmlformats.org/officeDocument/2006/relationships/customXml" Target="../ink/ink14.xml"/><Relationship Id="rId28" Type="http://schemas.openxmlformats.org/officeDocument/2006/relationships/image" Target="../media/image12.png"/><Relationship Id="rId36" Type="http://schemas.openxmlformats.org/officeDocument/2006/relationships/image" Target="../media/image16.png"/><Relationship Id="rId10" Type="http://schemas.openxmlformats.org/officeDocument/2006/relationships/customXml" Target="../ink/ink7.xml"/><Relationship Id="rId19" Type="http://schemas.openxmlformats.org/officeDocument/2006/relationships/customXml" Target="../ink/ink12.xml"/><Relationship Id="rId31" Type="http://schemas.openxmlformats.org/officeDocument/2006/relationships/customXml" Target="../ink/ink18.xml"/><Relationship Id="rId44" Type="http://schemas.openxmlformats.org/officeDocument/2006/relationships/image" Target="../media/image20.png"/><Relationship Id="rId4" Type="http://schemas.openxmlformats.org/officeDocument/2006/relationships/customXml" Target="../ink/ink3.xml"/><Relationship Id="rId9" Type="http://schemas.openxmlformats.org/officeDocument/2006/relationships/image" Target="../media/image3.png"/><Relationship Id="rId14" Type="http://schemas.openxmlformats.org/officeDocument/2006/relationships/image" Target="../media/image5.png"/><Relationship Id="rId22" Type="http://schemas.openxmlformats.org/officeDocument/2006/relationships/image" Target="../media/image9.png"/><Relationship Id="rId27" Type="http://schemas.openxmlformats.org/officeDocument/2006/relationships/customXml" Target="../ink/ink16.xml"/><Relationship Id="rId30" Type="http://schemas.openxmlformats.org/officeDocument/2006/relationships/image" Target="../media/image13.png"/><Relationship Id="rId35" Type="http://schemas.openxmlformats.org/officeDocument/2006/relationships/customXml" Target="../ink/ink20.xml"/><Relationship Id="rId43" Type="http://schemas.openxmlformats.org/officeDocument/2006/relationships/customXml" Target="../ink/ink24.xml"/><Relationship Id="rId8" Type="http://schemas.openxmlformats.org/officeDocument/2006/relationships/customXml" Target="../ink/ink6.xml"/><Relationship Id="rId3" Type="http://schemas.openxmlformats.org/officeDocument/2006/relationships/customXml" Target="../ink/ink2.xml"/><Relationship Id="rId12" Type="http://schemas.openxmlformats.org/officeDocument/2006/relationships/customXml" Target="../ink/ink8.xml"/><Relationship Id="rId17" Type="http://schemas.openxmlformats.org/officeDocument/2006/relationships/customXml" Target="../ink/ink11.xml"/><Relationship Id="rId25" Type="http://schemas.openxmlformats.org/officeDocument/2006/relationships/customXml" Target="../ink/ink15.xml"/><Relationship Id="rId33" Type="http://schemas.openxmlformats.org/officeDocument/2006/relationships/customXml" Target="../ink/ink19.xml"/><Relationship Id="rId38" Type="http://schemas.openxmlformats.org/officeDocument/2006/relationships/image" Target="../media/image17.png"/><Relationship Id="rId46" Type="http://schemas.openxmlformats.org/officeDocument/2006/relationships/image" Target="../media/image21.png"/><Relationship Id="rId20" Type="http://schemas.openxmlformats.org/officeDocument/2006/relationships/image" Target="../media/image8.png"/><Relationship Id="rId41" Type="http://schemas.openxmlformats.org/officeDocument/2006/relationships/customXml" Target="../ink/ink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518280</xdr:colOff>
      <xdr:row>3</xdr:row>
      <xdr:rowOff>112120</xdr:rowOff>
    </xdr:from>
    <xdr:to>
      <xdr:col>2</xdr:col>
      <xdr:colOff>518640</xdr:colOff>
      <xdr:row>3</xdr:row>
      <xdr:rowOff>112480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684ACC51-E7A3-2E43-B92D-90263DC197A4}"/>
                </a:ext>
              </a:extLst>
            </xdr14:cNvPr>
            <xdr14:cNvContentPartPr/>
          </xdr14:nvContentPartPr>
          <xdr14:nvPr macro=""/>
          <xdr14:xfrm>
            <a:off x="3505320" y="73188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684ACC51-E7A3-2E43-B92D-90263DC197A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496680" y="723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642840</xdr:colOff>
      <xdr:row>3</xdr:row>
      <xdr:rowOff>73960</xdr:rowOff>
    </xdr:from>
    <xdr:to>
      <xdr:col>3</xdr:col>
      <xdr:colOff>643200</xdr:colOff>
      <xdr:row>3</xdr:row>
      <xdr:rowOff>74320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0976DF84-2820-6E41-AAD9-3D07F7E116F6}"/>
                </a:ext>
              </a:extLst>
            </xdr14:cNvPr>
            <xdr14:cNvContentPartPr/>
          </xdr14:nvContentPartPr>
          <xdr14:nvPr macro=""/>
          <xdr14:xfrm>
            <a:off x="4452840" y="69372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0976DF84-2820-6E41-AAD9-3D07F7E116F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443840" y="6847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729240</xdr:colOff>
      <xdr:row>3</xdr:row>
      <xdr:rowOff>126520</xdr:rowOff>
    </xdr:from>
    <xdr:to>
      <xdr:col>4</xdr:col>
      <xdr:colOff>729600</xdr:colOff>
      <xdr:row>3</xdr:row>
      <xdr:rowOff>126880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74D340C8-EC6A-364F-B408-13CD505A7D1F}"/>
                </a:ext>
              </a:extLst>
            </xdr14:cNvPr>
            <xdr14:cNvContentPartPr/>
          </xdr14:nvContentPartPr>
          <xdr14:nvPr macro=""/>
          <xdr14:xfrm>
            <a:off x="5362200" y="746280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74D340C8-EC6A-364F-B408-13CD505A7D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353560" y="737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1119960</xdr:colOff>
      <xdr:row>31</xdr:row>
      <xdr:rowOff>33680</xdr:rowOff>
    </xdr:from>
    <xdr:to>
      <xdr:col>1</xdr:col>
      <xdr:colOff>1120320</xdr:colOff>
      <xdr:row>31</xdr:row>
      <xdr:rowOff>34040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91" name="Ink 90">
              <a:extLst>
                <a:ext uri="{FF2B5EF4-FFF2-40B4-BE49-F238E27FC236}">
                  <a16:creationId xmlns:a16="http://schemas.microsoft.com/office/drawing/2014/main" id="{97285FF0-B9DF-C541-93F5-9DB7804DC5AD}"/>
                </a:ext>
              </a:extLst>
            </xdr14:cNvPr>
            <xdr14:cNvContentPartPr/>
          </xdr14:nvContentPartPr>
          <xdr14:nvPr macro=""/>
          <xdr14:xfrm>
            <a:off x="1942920" y="6454800"/>
            <a:ext cx="360" cy="360"/>
          </xdr14:xfrm>
        </xdr:contentPart>
      </mc:Choice>
      <mc:Fallback xmlns="">
        <xdr:pic>
          <xdr:nvPicPr>
            <xdr:cNvPr id="91" name="Ink 90">
              <a:extLst>
                <a:ext uri="{FF2B5EF4-FFF2-40B4-BE49-F238E27FC236}">
                  <a16:creationId xmlns:a16="http://schemas.microsoft.com/office/drawing/2014/main" id="{97285FF0-B9DF-C541-93F5-9DB7804DC5A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934280" y="6445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8</xdr:col>
      <xdr:colOff>167435</xdr:colOff>
      <xdr:row>16</xdr:row>
      <xdr:rowOff>10922</xdr:rowOff>
    </xdr:from>
    <xdr:to>
      <xdr:col>8</xdr:col>
      <xdr:colOff>781235</xdr:colOff>
      <xdr:row>16</xdr:row>
      <xdr:rowOff>32162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16046907-67AD-0E4A-ADA5-731BADDAAF96}"/>
                </a:ext>
              </a:extLst>
            </xdr14:cNvPr>
            <xdr14:cNvContentPartPr/>
          </xdr14:nvContentPartPr>
          <xdr14:nvPr macro=""/>
          <xdr14:xfrm>
            <a:off x="8670240" y="3340800"/>
            <a:ext cx="613800" cy="21240"/>
          </xdr14:xfrm>
        </xdr:contentPart>
      </mc:Choice>
      <mc:Fallback xmlns="">
        <xdr:pic>
          <xdr:nvPicPr>
            <xdr:cNvPr id="94" name="Ink 93">
              <a:extLst>
                <a:ext uri="{FF2B5EF4-FFF2-40B4-BE49-F238E27FC236}">
                  <a16:creationId xmlns:a16="http://schemas.microsoft.com/office/drawing/2014/main" id="{16046907-67AD-0E4A-ADA5-731BADDAAF96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661240" y="3331800"/>
              <a:ext cx="631440" cy="388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729518</xdr:colOff>
      <xdr:row>15</xdr:row>
      <xdr:rowOff>163303</xdr:rowOff>
    </xdr:from>
    <xdr:to>
      <xdr:col>10</xdr:col>
      <xdr:colOff>17200</xdr:colOff>
      <xdr:row>15</xdr:row>
      <xdr:rowOff>163663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95" name="Ink 94">
              <a:extLst>
                <a:ext uri="{FF2B5EF4-FFF2-40B4-BE49-F238E27FC236}">
                  <a16:creationId xmlns:a16="http://schemas.microsoft.com/office/drawing/2014/main" id="{C086DFF8-8252-0044-8FAA-DBADB417D0AF}"/>
                </a:ext>
              </a:extLst>
            </xdr14:cNvPr>
            <xdr14:cNvContentPartPr/>
          </xdr14:nvContentPartPr>
          <xdr14:nvPr macro=""/>
          <xdr14:xfrm>
            <a:off x="10060920" y="3291840"/>
            <a:ext cx="116280" cy="360"/>
          </xdr14:xfrm>
        </xdr:contentPart>
      </mc:Choice>
      <mc:Fallback xmlns="">
        <xdr:pic>
          <xdr:nvPicPr>
            <xdr:cNvPr id="95" name="Ink 94">
              <a:extLst>
                <a:ext uri="{FF2B5EF4-FFF2-40B4-BE49-F238E27FC236}">
                  <a16:creationId xmlns:a16="http://schemas.microsoft.com/office/drawing/2014/main" id="{C086DFF8-8252-0044-8FAA-DBADB417D0AF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0051920" y="3283200"/>
              <a:ext cx="13392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177760</xdr:colOff>
      <xdr:row>16</xdr:row>
      <xdr:rowOff>4802</xdr:rowOff>
    </xdr:from>
    <xdr:to>
      <xdr:col>10</xdr:col>
      <xdr:colOff>748360</xdr:colOff>
      <xdr:row>16</xdr:row>
      <xdr:rowOff>23522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96" name="Ink 95">
              <a:extLst>
                <a:ext uri="{FF2B5EF4-FFF2-40B4-BE49-F238E27FC236}">
                  <a16:creationId xmlns:a16="http://schemas.microsoft.com/office/drawing/2014/main" id="{CE1F1C91-B0E4-4244-9CC1-6E7B0C2913ED}"/>
                </a:ext>
              </a:extLst>
            </xdr14:cNvPr>
            <xdr14:cNvContentPartPr/>
          </xdr14:nvContentPartPr>
          <xdr14:nvPr macro=""/>
          <xdr14:xfrm>
            <a:off x="10337760" y="3334680"/>
            <a:ext cx="570600" cy="18720"/>
          </xdr14:xfrm>
        </xdr:contentPart>
      </mc:Choice>
      <mc:Fallback xmlns="">
        <xdr:pic>
          <xdr:nvPicPr>
            <xdr:cNvPr id="96" name="Ink 95">
              <a:extLst>
                <a:ext uri="{FF2B5EF4-FFF2-40B4-BE49-F238E27FC236}">
                  <a16:creationId xmlns:a16="http://schemas.microsoft.com/office/drawing/2014/main" id="{CE1F1C91-B0E4-4244-9CC1-6E7B0C2913ED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0328760" y="3326040"/>
              <a:ext cx="588240" cy="363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793958</xdr:colOff>
      <xdr:row>16</xdr:row>
      <xdr:rowOff>171122</xdr:rowOff>
    </xdr:from>
    <xdr:to>
      <xdr:col>9</xdr:col>
      <xdr:colOff>794318</xdr:colOff>
      <xdr:row>16</xdr:row>
      <xdr:rowOff>171482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97" name="Ink 96">
              <a:extLst>
                <a:ext uri="{FF2B5EF4-FFF2-40B4-BE49-F238E27FC236}">
                  <a16:creationId xmlns:a16="http://schemas.microsoft.com/office/drawing/2014/main" id="{78D9E0BE-4D96-7D46-BD43-2000C2A5185A}"/>
                </a:ext>
              </a:extLst>
            </xdr14:cNvPr>
            <xdr14:cNvContentPartPr/>
          </xdr14:nvContentPartPr>
          <xdr14:nvPr macro=""/>
          <xdr14:xfrm>
            <a:off x="10125360" y="3501000"/>
            <a:ext cx="360" cy="360"/>
          </xdr14:xfrm>
        </xdr:contentPart>
      </mc:Choice>
      <mc:Fallback xmlns="">
        <xdr:pic>
          <xdr:nvPicPr>
            <xdr:cNvPr id="97" name="Ink 96">
              <a:extLst>
                <a:ext uri="{FF2B5EF4-FFF2-40B4-BE49-F238E27FC236}">
                  <a16:creationId xmlns:a16="http://schemas.microsoft.com/office/drawing/2014/main" id="{78D9E0BE-4D96-7D46-BD43-2000C2A5185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116720" y="3492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35010</xdr:colOff>
      <xdr:row>22</xdr:row>
      <xdr:rowOff>42135</xdr:rowOff>
    </xdr:from>
    <xdr:to>
      <xdr:col>7</xdr:col>
      <xdr:colOff>807567</xdr:colOff>
      <xdr:row>24</xdr:row>
      <xdr:rowOff>93004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0D7ED71D-9ADD-6543-955A-CBA7827B5C5D}"/>
                </a:ext>
              </a:extLst>
            </xdr14:cNvPr>
            <xdr14:cNvContentPartPr/>
          </xdr14:nvContentPartPr>
          <xdr14:nvPr macro=""/>
          <xdr14:xfrm>
            <a:off x="6303600" y="4682520"/>
            <a:ext cx="1594800" cy="457920"/>
          </xdr14:xfrm>
        </xdr:contentPart>
      </mc:Choice>
      <mc:Fallback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0D7ED71D-9ADD-6543-955A-CBA7827B5C5D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6285956" y="4664534"/>
              <a:ext cx="1630448" cy="4935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1325607</xdr:colOff>
      <xdr:row>20</xdr:row>
      <xdr:rowOff>118789</xdr:rowOff>
    </xdr:from>
    <xdr:to>
      <xdr:col>8</xdr:col>
      <xdr:colOff>623914</xdr:colOff>
      <xdr:row>22</xdr:row>
      <xdr:rowOff>13335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FD4E10E2-49D8-874C-8310-9D40AD8B56D3}"/>
                </a:ext>
              </a:extLst>
            </xdr14:cNvPr>
            <xdr14:cNvContentPartPr/>
          </xdr14:nvContentPartPr>
          <xdr14:nvPr macro=""/>
          <xdr14:xfrm>
            <a:off x="8416440" y="4335840"/>
            <a:ext cx="666000" cy="317880"/>
          </xdr14:xfrm>
        </xdr:contentPart>
      </mc:Choice>
      <mc:Fallback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FD4E10E2-49D8-874C-8310-9D40AD8B56D3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8398450" y="4317840"/>
              <a:ext cx="701621" cy="353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1145247</xdr:colOff>
      <xdr:row>22</xdr:row>
      <xdr:rowOff>189735</xdr:rowOff>
    </xdr:from>
    <xdr:to>
      <xdr:col>8</xdr:col>
      <xdr:colOff>793114</xdr:colOff>
      <xdr:row>23</xdr:row>
      <xdr:rowOff>78010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418DF34A-F775-DC4D-90E7-2D11285D0AAD}"/>
                </a:ext>
              </a:extLst>
            </xdr14:cNvPr>
            <xdr14:cNvContentPartPr/>
          </xdr14:nvContentPartPr>
          <xdr14:nvPr macro=""/>
          <xdr14:xfrm>
            <a:off x="8236080" y="4830120"/>
            <a:ext cx="1015560" cy="91800"/>
          </xdr14:xfrm>
        </xdr:contentPart>
      </mc:Choice>
      <mc:Fallback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418DF34A-F775-DC4D-90E7-2D11285D0AAD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8218440" y="4812480"/>
              <a:ext cx="1051200" cy="12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7594</xdr:colOff>
      <xdr:row>23</xdr:row>
      <xdr:rowOff>62170</xdr:rowOff>
    </xdr:from>
    <xdr:to>
      <xdr:col>8</xdr:col>
      <xdr:colOff>729394</xdr:colOff>
      <xdr:row>26</xdr:row>
      <xdr:rowOff>96353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61906868-BA32-484E-9B52-FA3D160D4D83}"/>
                </a:ext>
              </a:extLst>
            </xdr14:cNvPr>
            <xdr14:cNvContentPartPr/>
          </xdr14:nvContentPartPr>
          <xdr14:nvPr macro=""/>
          <xdr14:xfrm>
            <a:off x="8466120" y="4906080"/>
            <a:ext cx="721800" cy="644760"/>
          </xdr14:xfrm>
        </xdr:contentPart>
      </mc:Choice>
      <mc:Fallback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61906868-BA32-484E-9B52-FA3D160D4D83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8448120" y="4888080"/>
              <a:ext cx="757440" cy="68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807154</xdr:colOff>
      <xdr:row>22</xdr:row>
      <xdr:rowOff>199095</xdr:rowOff>
    </xdr:from>
    <xdr:to>
      <xdr:col>11</xdr:col>
      <xdr:colOff>675744</xdr:colOff>
      <xdr:row>27</xdr:row>
      <xdr:rowOff>47545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7BC12EF8-1B04-E748-B56F-A5B08801BC7D}"/>
                </a:ext>
              </a:extLst>
            </xdr14:cNvPr>
            <xdr14:cNvContentPartPr/>
          </xdr14:nvContentPartPr>
          <xdr14:nvPr macro=""/>
          <xdr14:xfrm>
            <a:off x="9265680" y="4839480"/>
            <a:ext cx="2335320" cy="882360"/>
          </xdr14:xfrm>
        </xdr:contentPart>
      </mc:Choice>
      <mc:Fallback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7BC12EF8-1B04-E748-B56F-A5B08801BC7D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9247680" y="4821480"/>
              <a:ext cx="2370960" cy="9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129327</xdr:colOff>
      <xdr:row>26</xdr:row>
      <xdr:rowOff>186713</xdr:rowOff>
    </xdr:from>
    <xdr:to>
      <xdr:col>8</xdr:col>
      <xdr:colOff>231874</xdr:colOff>
      <xdr:row>28</xdr:row>
      <xdr:rowOff>160377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4A140C90-6A26-CD4A-8A77-BD170729B3C2}"/>
                </a:ext>
              </a:extLst>
            </xdr14:cNvPr>
            <xdr14:cNvContentPartPr/>
          </xdr14:nvContentPartPr>
          <xdr14:nvPr macro=""/>
          <xdr14:xfrm>
            <a:off x="7220160" y="5641200"/>
            <a:ext cx="1470240" cy="413280"/>
          </xdr14:xfrm>
        </xdr:contentPart>
      </mc:Choice>
      <mc:Fallback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4A140C90-6A26-CD4A-8A77-BD170729B3C2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7202520" y="5623545"/>
              <a:ext cx="1505880" cy="4489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2067836</xdr:colOff>
      <xdr:row>24</xdr:row>
      <xdr:rowOff>50164</xdr:rowOff>
    </xdr:from>
    <xdr:to>
      <xdr:col>2</xdr:col>
      <xdr:colOff>144465</xdr:colOff>
      <xdr:row>24</xdr:row>
      <xdr:rowOff>158524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745083D8-277D-DF4D-83C3-423430B96591}"/>
                </a:ext>
              </a:extLst>
            </xdr14:cNvPr>
            <xdr14:cNvContentPartPr/>
          </xdr14:nvContentPartPr>
          <xdr14:nvPr macro=""/>
          <xdr14:xfrm>
            <a:off x="2890080" y="5097600"/>
            <a:ext cx="234000" cy="108360"/>
          </xdr14:xfrm>
        </xdr:contentPart>
      </mc:Choice>
      <mc:Fallback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745083D8-277D-DF4D-83C3-423430B96591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2872440" y="5079960"/>
              <a:ext cx="269640" cy="14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5141</xdr:colOff>
      <xdr:row>23</xdr:row>
      <xdr:rowOff>125530</xdr:rowOff>
    </xdr:from>
    <xdr:to>
      <xdr:col>3</xdr:col>
      <xdr:colOff>278021</xdr:colOff>
      <xdr:row>24</xdr:row>
      <xdr:rowOff>39004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ED1F6AE2-DA56-334A-A038-F795B5F57848}"/>
                </a:ext>
              </a:extLst>
            </xdr14:cNvPr>
            <xdr14:cNvContentPartPr/>
          </xdr14:nvContentPartPr>
          <xdr14:nvPr macro=""/>
          <xdr14:xfrm>
            <a:off x="3807000" y="4969440"/>
            <a:ext cx="272880" cy="117000"/>
          </xdr14:xfrm>
        </xdr:contentPart>
      </mc:Choice>
      <mc:Fallback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ED1F6AE2-DA56-334A-A038-F795B5F57848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789000" y="4951800"/>
              <a:ext cx="308520" cy="152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723701</xdr:colOff>
      <xdr:row>23</xdr:row>
      <xdr:rowOff>160810</xdr:rowOff>
    </xdr:from>
    <xdr:to>
      <xdr:col>4</xdr:col>
      <xdr:colOff>226177</xdr:colOff>
      <xdr:row>24</xdr:row>
      <xdr:rowOff>72844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93707AC4-81D4-BB48-A436-64AB0A8D3604}"/>
                </a:ext>
              </a:extLst>
            </xdr14:cNvPr>
            <xdr14:cNvContentPartPr/>
          </xdr14:nvContentPartPr>
          <xdr14:nvPr macro=""/>
          <xdr14:xfrm>
            <a:off x="4525560" y="5004720"/>
            <a:ext cx="324720" cy="115560"/>
          </xdr14:xfrm>
        </xdr:contentPart>
      </mc:Choice>
      <mc:Fallback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93707AC4-81D4-BB48-A436-64AB0A8D3604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4507560" y="4986720"/>
              <a:ext cx="360360" cy="15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1998716</xdr:colOff>
      <xdr:row>26</xdr:row>
      <xdr:rowOff>16073</xdr:rowOff>
    </xdr:from>
    <xdr:to>
      <xdr:col>2</xdr:col>
      <xdr:colOff>42945</xdr:colOff>
      <xdr:row>27</xdr:row>
      <xdr:rowOff>36025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23D24CAA-A4E1-C444-9226-FCBB0CBDA102}"/>
                </a:ext>
              </a:extLst>
            </xdr14:cNvPr>
            <xdr14:cNvContentPartPr/>
          </xdr14:nvContentPartPr>
          <xdr14:nvPr macro=""/>
          <xdr14:xfrm>
            <a:off x="2820960" y="5470560"/>
            <a:ext cx="201600" cy="239760"/>
          </xdr14:xfrm>
        </xdr:contentPart>
      </mc:Choice>
      <mc:Fallback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23D24CAA-A4E1-C444-9226-FCBB0CBDA102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2803320" y="5452920"/>
              <a:ext cx="237240" cy="275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544785</xdr:colOff>
      <xdr:row>27</xdr:row>
      <xdr:rowOff>153385</xdr:rowOff>
    </xdr:from>
    <xdr:to>
      <xdr:col>3</xdr:col>
      <xdr:colOff>214661</xdr:colOff>
      <xdr:row>29</xdr:row>
      <xdr:rowOff>772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2F4A3168-028D-FB46-8624-D9DD953D0EAB}"/>
                </a:ext>
              </a:extLst>
            </xdr14:cNvPr>
            <xdr14:cNvContentPartPr/>
          </xdr14:nvContentPartPr>
          <xdr14:nvPr macro=""/>
          <xdr14:xfrm>
            <a:off x="3524400" y="5827680"/>
            <a:ext cx="492120" cy="270720"/>
          </xdr14:xfrm>
        </xdr:contentPart>
      </mc:Choice>
      <mc:Fallback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2F4A3168-028D-FB46-8624-D9DD953D0EAB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3506760" y="5809680"/>
              <a:ext cx="527760" cy="30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34305</xdr:colOff>
      <xdr:row>31</xdr:row>
      <xdr:rowOff>202121</xdr:rowOff>
    </xdr:from>
    <xdr:to>
      <xdr:col>3</xdr:col>
      <xdr:colOff>544781</xdr:colOff>
      <xdr:row>31</xdr:row>
      <xdr:rowOff>202481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815F071A-2BE3-3B4A-BE8A-703886216A88}"/>
                </a:ext>
              </a:extLst>
            </xdr14:cNvPr>
            <xdr14:cNvContentPartPr/>
          </xdr14:nvContentPartPr>
          <xdr14:nvPr macro=""/>
          <xdr14:xfrm>
            <a:off x="3013920" y="6706800"/>
            <a:ext cx="1332720" cy="360"/>
          </xdr14:xfrm>
        </xdr:contentPart>
      </mc:Choice>
      <mc:Fallback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815F071A-2BE3-3B4A-BE8A-703886216A88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2995920" y="6689160"/>
              <a:ext cx="136836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211425</xdr:colOff>
      <xdr:row>33</xdr:row>
      <xdr:rowOff>26549</xdr:rowOff>
    </xdr:from>
    <xdr:to>
      <xdr:col>3</xdr:col>
      <xdr:colOff>383501</xdr:colOff>
      <xdr:row>33</xdr:row>
      <xdr:rowOff>26909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62AE9714-F298-1E41-8CE4-ECC609EE0E4E}"/>
                </a:ext>
              </a:extLst>
            </xdr14:cNvPr>
            <xdr14:cNvContentPartPr/>
          </xdr14:nvContentPartPr>
          <xdr14:nvPr macro=""/>
          <xdr14:xfrm>
            <a:off x="3191040" y="6938280"/>
            <a:ext cx="994320" cy="360"/>
          </xdr14:xfrm>
        </xdr:contentPart>
      </mc:Choice>
      <mc:Fallback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62AE9714-F298-1E41-8CE4-ECC609EE0E4E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3173040" y="6920640"/>
              <a:ext cx="102996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2090156</xdr:colOff>
      <xdr:row>19</xdr:row>
      <xdr:rowOff>102436</xdr:rowOff>
    </xdr:from>
    <xdr:to>
      <xdr:col>3</xdr:col>
      <xdr:colOff>58061</xdr:colOff>
      <xdr:row>21</xdr:row>
      <xdr:rowOff>126141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69996938-4871-1F49-86AA-A8CC6BB86FD1}"/>
                </a:ext>
              </a:extLst>
            </xdr14:cNvPr>
            <xdr14:cNvContentPartPr/>
          </xdr14:nvContentPartPr>
          <xdr14:nvPr macro=""/>
          <xdr14:xfrm>
            <a:off x="2912400" y="4099680"/>
            <a:ext cx="947520" cy="463320"/>
          </xdr14:xfrm>
        </xdr:contentPart>
      </mc:Choice>
      <mc:Fallback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69996938-4871-1F49-86AA-A8CC6BB86FD1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2894760" y="4081680"/>
              <a:ext cx="983160" cy="498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2038676</xdr:colOff>
      <xdr:row>37</xdr:row>
      <xdr:rowOff>47565</xdr:rowOff>
    </xdr:from>
    <xdr:to>
      <xdr:col>2</xdr:col>
      <xdr:colOff>112065</xdr:colOff>
      <xdr:row>38</xdr:row>
      <xdr:rowOff>76239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27C4E44B-5904-5648-A886-BEFD2D31CC20}"/>
                </a:ext>
              </a:extLst>
            </xdr14:cNvPr>
            <xdr14:cNvContentPartPr/>
          </xdr14:nvContentPartPr>
          <xdr14:nvPr macro=""/>
          <xdr14:xfrm>
            <a:off x="2860920" y="7789680"/>
            <a:ext cx="230760" cy="232200"/>
          </xdr14:xfrm>
        </xdr:contentPart>
      </mc:Choice>
      <mc:Fallback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27C4E44B-5904-5648-A886-BEFD2D31CC20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2842920" y="7771680"/>
              <a:ext cx="266400" cy="267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391061</xdr:colOff>
      <xdr:row>36</xdr:row>
      <xdr:rowOff>102132</xdr:rowOff>
    </xdr:from>
    <xdr:to>
      <xdr:col>4</xdr:col>
      <xdr:colOff>724057</xdr:colOff>
      <xdr:row>37</xdr:row>
      <xdr:rowOff>197685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4BC8F805-8AB4-874B-ACCF-54E37FCDF820}"/>
                </a:ext>
              </a:extLst>
            </xdr14:cNvPr>
            <xdr14:cNvContentPartPr/>
          </xdr14:nvContentPartPr>
          <xdr14:nvPr macro=""/>
          <xdr14:xfrm>
            <a:off x="4192920" y="7624440"/>
            <a:ext cx="1155240" cy="315360"/>
          </xdr14:xfrm>
        </xdr:contentPart>
      </mc:Choice>
      <mc:Fallback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4BC8F805-8AB4-874B-ACCF-54E37FCDF820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4174920" y="7606440"/>
              <a:ext cx="1190880" cy="351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2023196</xdr:colOff>
      <xdr:row>39</xdr:row>
      <xdr:rowOff>107351</xdr:rowOff>
    </xdr:from>
    <xdr:to>
      <xdr:col>3</xdr:col>
      <xdr:colOff>142301</xdr:colOff>
      <xdr:row>42</xdr:row>
      <xdr:rowOff>20574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FAA1DBD9-2BC3-844C-85CF-69AD72510342}"/>
                </a:ext>
              </a:extLst>
            </xdr14:cNvPr>
            <xdr14:cNvContentPartPr/>
          </xdr14:nvContentPartPr>
          <xdr14:nvPr macro=""/>
          <xdr14:xfrm>
            <a:off x="2845440" y="8272800"/>
            <a:ext cx="1098720" cy="523800"/>
          </xdr14:xfrm>
        </xdr:contentPart>
      </mc:Choice>
      <mc:Fallback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FAA1DBD9-2BC3-844C-85CF-69AD72510342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2827800" y="8255160"/>
              <a:ext cx="1134360" cy="5594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11-03T07:14:59.73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 24575,'0'0'0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1-18T07:31:03.378"/>
    </inkml:context>
    <inkml:brush xml:id="br0">
      <inkml:brushProperty name="width" value="0.1" units="cm"/>
      <inkml:brushProperty name="height" value="0.1" units="cm"/>
      <inkml:brushProperty name="color" value="#66CC00"/>
    </inkml:brush>
  </inkml:definitions>
  <inkml:trace contextRef="#ctx0" brushRef="#br0">533 118 24575,'-6'-16'0,"-1"3"0,-14 3 0,6 1 0,-10 4 0,4-1 0,-2 6 0,-7 0 0,8 0 0,-3 0 0,-1 4 0,-2 8 0,0 4 0,0 13 0,4-5 0,0 8 0,4-4 0,0-1 0,8 3 0,2-3 0,2-1 0,4 4 0,1-8 0,3 0 0,0-2 0,0-2 0,0-1 0,0-3 0,0-5 0,0-3 0,0-1 0,0 1 0,0 0 0,2-3 0,2 0 0,2-3 0,2 0 0,-1 0 0,5 0 0,7 0 0,0 0 0,27 3 0,-16 1 0,11 3 0,-11 1 0,-8 2 0,8 2 0,-3 3 0,4 0 0,-1 0 0,2 5 0,-5-4 0,1 7 0,-7-8 0,-2 6 0,-2-6 0,-6 5 0,-5 15 0,-3-13 0,-12 12 0,-21-17 0,0-1 0,-20 0 0,13-5 0,-4-2 0,-12-5 0,13 0 0,-17-4 0,19 0 0,-28-7 0,10-9 0,-4-3 0,20-8 0,22 8 0,12 3 0,7 7 0,2 7 0</inkml:trace>
  <inkml:trace contextRef="#ctx0" brushRef="#br0" timeOffset="1154">1263 179 24575,'0'22'0,"0"5"0,0 15 0,0 4 0,0-2 0,0 53 0,0-56 0,0 40 0,0-66 0,0-3 0,0-6 0,0-5 0,0-9 0,0-15 0,0-20 0,0-13 0,0-16 0,0 9 0,0-9 0,0 11 0,0 0 0,0 11 0,0 9 0,0 18 0,0 2 0,0 11 0,2 4 0,5 3 0,11 14 0,2 2 0,13 21 0,-5-5 0,8 15 0,-6-1 0,6 8 0,-3 5 0,0-9 0,3 7 0,-3-7 0,3 4 0,1 0 0,-2-11 0,-5-7 0,-2 0 0,-5-13 0,-4 2 0,-5-12 0,-5-1 0,-4-3 0,-1 0 0,-2 0 0,-2 0 0,-9 0 0,-7 1 0,-21 1 0,-1-4 0,-15 4 0,-1-3 0,9 4 0,-12-4 0,19 2 0,-4-3 0,6 1 0,13 1 0,3-5 0,10 4 0,1-4 0,3 1 0,2-2 0,2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1-18T07:31:05.453"/>
    </inkml:context>
    <inkml:brush xml:id="br0">
      <inkml:brushProperty name="width" value="0.1" units="cm"/>
      <inkml:brushProperty name="height" value="0.1" units="cm"/>
      <inkml:brushProperty name="color" value="#66CC00"/>
    </inkml:brush>
  </inkml:definitions>
  <inkml:trace contextRef="#ctx0" brushRef="#br0">1 255 24575,'53'0'0,"32"-11"0,-10 4-2050,-16 0 0,5-3 2050,11-6 0,3-1 0,6 8 0,4 0-759,-14-4 1,4-3 0,-2 3 758,-5 6 0,0 3 0,-3-1 0,15-2 0,-1 0 0,14-3 0,4 1 0,-25 5 0,1 0 0,-3 1 0,8-5 0,1 1-136,-1 4 1,6 1 0,-10-1 135,-18-2 0,-3-1-461,22 5 0,1 0 461,-18-7 0,-3 0 713,-3 7 0,-3 1-713,23-5 2598,-20 1-2598,-17 3 2189,-12-2-2189,-9 3 342,-7 0 1,-4 0-1,-4 0 1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1-18T07:31:08.691"/>
    </inkml:context>
    <inkml:brush xml:id="br0">
      <inkml:brushProperty name="width" value="0.1" units="cm"/>
      <inkml:brushProperty name="height" value="0.1" units="cm"/>
      <inkml:brushProperty name="color" value="#66CC00"/>
    </inkml:brush>
  </inkml:definitions>
  <inkml:trace contextRef="#ctx0" brushRef="#br0">290 697 24575,'3'-21'0,"-3"-1"0,3 0 0,-3-1 0,0 2 0,0 7 0,-5 2 0,-11 8 0,-2-2 0,-12 6 0,-2 0 0,8 0 0,-16 16 0,18 3 0,-12 15 0,9 0 0,4 3 0,4 1 0,9-1 0,4-2 0,4-4 0,0 0 0,6-5 0,14-2 0,5-9 0,27-3 0,-22-7 0,21-1 0,12-33 0,-21 7 0,23-41 0,-43 17 0,-4-4 0,-9-1 0,-6-24 0,-3 13 0,1 8 0,-2-1 0,-7-5 0,-1-12 0,-8 30 0,5 6 0,1 9 0,1 5 0,5 9 0,-3 4 0,4 6 0,1 8 0,1 15 0,2 16 0,0 13 0,0 17 0,0-3 0,4 11 0,6-7 0,8-1 0,1-15 0,7 5 0,-5-18 0,4 6 0,10-1 0,0-17 0,4-3 0,-11-17 0,1-13 0,-4-14 0,3-10 0,-5-7 0,1-8 0,-10 2 0,4-10 0,-6 6 0,-3 5 0,-1 8 0,-4 8 0,-1 5 0,-3 9 0,0 11 0,0 14 0,0 10 0,0 14 0,0-4 0,4 9 0,8-8 0,6 4 0,7-4 0,-2-8 0,4-2 0,-1-12 0,1-3 0,2-5 0,3-6 0,-3-8 0,-1-8 0,-12-9 0,-5-3 0,-3-4 0,-4 3 0,-4-28 0,-11 31 0,-14-22 0,-3 35 0,-12-4 0,8 4 0,-9 3 0,13 6 0,-7 3 0,17 4 0,-3 0 0,14 5 0,1 2 0,6 13 0,0 3 0,15 5 0,0 4 0,22-1 0,-2-5 0,4 3 0,2-12 0,-8 0 0,8-9 0,-9-5 0,3-3 0,-8 0 0,22-73 0,-27 31 0,1-31 0,-3-5 0,-10 6 0,-3 0 0,-1 3 0,-1 14 0,-1-18 0,-4 56 0,0 3 0,0 5 0,0 8 0,0 18 0,0 8 0,0 28 0,0 10 0,0 19 0,5 9-808,1 7 808,-1-46 0,1 1 0,2 1 0,0-1 0,1 4 0,0 1 0,2 4 0,2 0 0,1-4 0,0 1 0,-2 2 0,1 1 0,1-8 0,-1-1 0,-1 1 0,-1-3 0,4 22-62,5 11 62,-6-27 0,1 11 0,2-5 0,-8-23 0,1-1 806,-3-24-806,5 0 64,-5-11-64,17-18 0,-14-15 0,3-19 0,-2-7 0,-5-25 0,-5-7 0,-4 0 0,-10 10 0,-7 10 0,-4 6 0,-9 27 0,-20-4 0,-3 5 0,5 14 0,-42-15 0,62 27 0,3 6 0,13-2 0,0 3 0,9-3 0,3-3 0,24-11 0,8-3 0,30-9 0,5-5 0,7-2 0,2-1 0,1-7-241,-1 5 1,-4 1 240,-28 12 0,14-7 0,-17 8 0,3-1 0,-18 11 0,4-3 0,-19 17 481,1-8-481,-7 6 0,-2-2 0,0-4 0,-3-5 0,-5-8 0,0-9 0,0 12 0,4 1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1-18T07:31:19.641"/>
    </inkml:context>
    <inkml:brush xml:id="br0">
      <inkml:brushProperty name="width" value="0.1" units="cm"/>
      <inkml:brushProperty name="height" value="0.1" units="cm"/>
      <inkml:brushProperty name="color" value="#66CC00"/>
    </inkml:brush>
  </inkml:definitions>
  <inkml:trace contextRef="#ctx0" brushRef="#br0">21 2016 24575,'0'-10'0,"-2"-1"0,-2 7 0,-2-4 0,-3 2 0,13 2 0,10-2 0,12 13 0,16 10 0,-3 15 0,8 15 0,6 8 0,6 17 0,-18-25 0,7 16 0,-27-34 0,9 10 0,-13-15 0,-5-2 0,-7-12 0,-4-6 0,1-21 0,-2-20 0,0-33 0,0-14-447,0 32 0,0-1 447,0-2 0,0 2 0,0-35-416,0-5 416,5 24 0,4 0 0,8 11 0,5 16 0,1 17 0,0 5 875,3 10-875,-4 6 435,4 0-435,-9 4 0,3 0 0,-12 0 0,2 0 0</inkml:trace>
  <inkml:trace contextRef="#ctx0" brushRef="#br0" timeOffset="1307">999 2111 24575,'-20'0'0,"7"0"0,-27 0 0,19 0 0,-24 0 0,22 7 0,-14 14 0,20 0 0,-7 33 0,19-18 0,-3 20 0,8-24 0,7 12 0,13-16 0,14 2 0,24-20 0,-4-45 0,-3-31 0,-21-14 0,-17-19 0,-9 41 0,-4-10 0,0 37 0,0 12 0,0 24 0,3 19 0,9-1 0,5 8 0,6-7 0,0 0 0,0-2 0,12-7 0,-9-3 0,8-5 0,-12-7 0,0-11 0,0-19 0,-5-6 0,-2-29 0,-11 29 0,0-14 0,-4 34 0,-10-3 0,-2 16 0,-17-1 0,13 4 0,-5 6 0,18-3 0,0 6 0,9-3 0,28 7 0,-6-8 0,31 5 0,-30-10 0,2 0 0,-18 0 0,2 3 0,-11 0 0,5 28 0,-9-8 0,0 37 0,0-26 0,8 24 0,4-34 0,12 4 0,-1-25 0,26-3 0,-13-7 0,39-31 0,-42 15 0,5-14 0,-32 31 0</inkml:trace>
  <inkml:trace contextRef="#ctx0" brushRef="#br0" timeOffset="2268">1852 2119 24575,'10'0'0,"-4"7"0,-3 5 0,-3 7 0,0 6 0,-4 29 0,4-7 0,-4 9 0,4-25 0,0-14 0,0-7 0,0-2 0,0-7 0,0-23 0,0-5 0,0-20 0,0-6 0,4 13 0,5-23 0,5 18 0,7-10 0,-3 8 0,5 14 0,-2 1 0,-3 16 0,0 5 0,2 8 0,-5 3 0,3 0 0,0 24 0,-4 6 0,3 14 0,-4 7 0,-5-7 0,1 4 0,0 5 0,-4-10 0,2-5 0,-7-8 0,4-13 0,-4-3 0,0-5 0,0-3 0,-5-3 0,-6-7 0,-10-4 0,-2-11 0,-3 4 0,-1-1 0,5 6 0,-8 2 0,8 4 0,-4 1 0,9 3 0,0 0 0,4 0 0,3 0 0,4 2 0,3 5 0,3-1 0,0 3 0,0 0 0,0-2 0,0 2 0,9-3 0,7-2 0,21-1 0,1-3 0,15 0 0,8 0 0,-28 0 0,3 0 0</inkml:trace>
  <inkml:trace contextRef="#ctx0" brushRef="#br0" timeOffset="2688">3138 1189 24575,'-16'11'0,"-12"7"0,-19 15 0,-8 14 0,-9 0 0,-4 19-1120,0-7 1120,30-22 0,0 1 0,-32 26 274,24-17-274,-4 3 0,24-24 0,-10 9 0,16-8 0,3-14 846,12-1-846,-1-9 0,6 0 0,0 0 0</inkml:trace>
  <inkml:trace contextRef="#ctx0" brushRef="#br0" timeOffset="3099">2440 1248 24575,'16'-3'0,"4"4"0,12 10 0,1 11 0,21 15 0,1 6 0,16 8 0,1 0-456,6 2 456,-5-2 0,6 2 0,-30-22 0,3 4 0,-18-13 0,-5-2 0,-1 7 0,-21-19 0,0 2 0</inkml:trace>
  <inkml:trace contextRef="#ctx0" brushRef="#br0" timeOffset="6195">4278 1279 24575,'-12'-3'0,"-1"0"0,4 3 0,-3 0 0,6 0 0,-3 0 0,0 0 0,3 0 0,-19 0 0,8 0 0,-18 0 0,-6 0 0,-4 6 0,-6 19 0,16 10 0,16 33 0,12 11 0,7-20 0,15 1 0,2-41 0,11-7 0,30-1 0,-28-10 0,20-22 0,1-8 0,-15-9 0,2-4 0,-3-5 0,-11-21 0,0-7 0,-8-7 0,-2 0 0,-8-7 0,-2 24 0,-3 13 0,-2 2 0,1-6 0,0-18 0,-3 33 0,-4 14 0,-10 5 0,3 11 0,1 17 0,8 48 0,9 16 0,11 8 0,-3-13 0,4 12 0,1-10 0,3-18 0,1-6 0,5 10 0,1-2 0,11 14 0,-12-26 0,19 13 0,-14-25 0,7-4 0,-2-23 0,-7-39 0,6-22 0,-9-32 0,-18 39 0,-2 1 0,1-24 0,-7 11 0,-14 37 0,8 16 0,-18 29 0,19 3 0,-4 17 0,9-5 0,4 32 0,8-23 0,4 20 0,9-28 0,-2-12 0,4 3 0,-5-11 0,3-2 0,-3-6 0,-5-1 0,3-3 0,-8-13 0,2-4 0,-7-14 0,-2-5 0,-2-1 0,-6-24 0,-10 18 0,-34-35 0,-2 46 0,-22-11 0,26 35 0,16 30 0,17-1 0,20 40 0,36-10 0,31 0 0,10-14 0,13-24 0,-29-9 0,4-4 0,-10-17 0,0-14 0,-9-19 0,-4-20 0,-18 11 0,-3-12 0,-7-16 0,-4-14 0,0 8 0,5 7 0,-3-1 0,-9 9 0,-2-10 0,-2 4 0,-3 21 0,-4 4 0,-11-37 0,-6 81 0,-4 9 0,-5 44 0,13 31 0,7-6 0,0 7 0,3 12 0,2 2 0,1-7 0,0-2-484,2-2 0,1-3 484,2-12 0,1-3 0,0-3 0,1 3 0,6 27 0,1 2 0,-7-20 0,0-1 0,3 17 0,1-1 0,-3-13 0,-1-3 0,0 34-263,0-43 0,-1-2 263,0 21 0,3-6 0,0-5 0,4 11 0,-4-26 941,18 15-941,-11-38 553,22-19-553,-25-14 0,9-42 0,-21-25 0,2 22 0,-2-3 0,-8-11 0,-7 0 0,-6-2 0,-4 5 0,-22-23 0,8 46 0,-4 11 0,-25 12 0,-18 4 0,24 15 0,6 0 0,36 0 0,23 0 0,26-4 0,28-10 0,16-12 0,16-12-702,-39 14 0,1-2 702,5 0 0,4-2 0,1-3 0,5-2 0,-3 1 0,10-4 0,-1 1 0,11-7 0,-4 2 0,-18 14 0,-12 2 0,-13-10 0,7-2 0,-42 4 0,-2 14 0,0 5 0,-2 10 1404,-8 3-1404,-13 0 0,-21 0 0,-18 0 0,-29 0-1009,25 0 1,-4 0 1008,-4 0 0,-2 0 0,-19 0 0,-4 0-1058,30 0 1,0 0 0,-1 0 1057,-11 2 0,-1 0 0,-3 2 0,-12 1 0,-2 1 0,8 0 0,3-1 0,7 1 0,9 1 0,-1 1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1-18T07:31:16.228"/>
    </inkml:context>
    <inkml:brush xml:id="br0">
      <inkml:brushProperty name="width" value="0.1" units="cm"/>
      <inkml:brushProperty name="height" value="0.1" units="cm"/>
      <inkml:brushProperty name="color" value="#66CC00"/>
    </inkml:brush>
  </inkml:definitions>
  <inkml:trace contextRef="#ctx0" brushRef="#br0">506 138 24575,'0'-9'0,"0"-2"0,0 1 0,0 0 0,0 1 0,0 3 0,-5 3 0,-2 0 0,-14 3 0,-2 0 0,-7 0 0,-6 0 0,-1 8 0,-8 15 0,-4 7 0,4 21 0,-6-6 0,17 0 0,-3 10 0,12-15 0,2 13 0,3-11 0,10-1 0,3-4 0,7-6 0,3-5 0,12-11 0,15-1 0,20-5 0,11 0 0,6 1 0,7 0 0,-22-2 0,18 11 0,-25-5 0,9 12 0,-10 0 0,-12-1 0,-11 6 0,-6-4 0,-11 9 0,-1-8 0,-17 7 0,-9-10 0,-26 1 0,-1-1 0,-4-10 0,-18 12 0,29-16 0,-27 8 0,3-7 0,23-6 0,-13 1 0,45-7 0,4 0 0</inkml:trace>
  <inkml:trace contextRef="#ctx0" brushRef="#br0" timeOffset="790">1269 180 24575,'0'-15'0,"0"0"0,0 13 0,0 21 0,0 8 0,0 25 0,0-18 0,0 16 0,0-11 0,0 10 0,0 3 0,0-9 0,0 4 0,0-5 0,0-13 0,2-4 0,-1-12 0,2-3 0,-3-41 0,0 6 0,0-46 0,0 8 0,0-12 0,0 11 0,0-7 0,4 15 0,1 0 0,4 3 0,2 16 0,0 10 0,4 2 0,7 14 0,-2 1 0,11 7 0,1 3 0,0 7 0,5 14 0,-3 11 0,4 25 0,1 3 0,-7 16 0,-8-17 0,-10 12 0,-5-21 0,-4 10 0,-4 13 0,-16-34 0,-6 12 0,-14-39 0,-2 1 0,0-2 0,1-6 0,9-2 0,2-3 0,7 0 0,5 0 0,4 0 0,5 0 0,2 0 0</inkml:trace>
  <inkml:trace contextRef="#ctx0" brushRef="#br0" timeOffset="1820">2152 693 24575,'-3'29'0,"0"32"0,3-11 0,0 10 0,0-4 0,0-23 0,0 9 0,0-6 0,0-10 0,0-4 0,0-19 0,0-32 0,0-23 0,0 0 0,0-29 0,4 37 0,4-18 0,15 5 0,-1 26 0,9-11 0,-9 26 0,4 2 0,-4 10 0,8 0 0,-3 4 0,-1 3 0,10 41 0,-14-1 0,12 50 0,-19-29 0,2 14 0,-8-28 0,-1 3 0,3-11 0,-3-13 0,2-5 0,-6-23 0,-28-29 0,3 4 0,-24-19 0,-5 11 0,17 13 0,-19-8 0,19 22 0,10-2 0,4 7 0</inkml:trace>
  <inkml:trace contextRef="#ctx0" brushRef="#br0" timeOffset="2267">3335 255 24575,'-9'-3'0,"1"0"0,28 3 0,2 0 0,24-7 0,1 5 0,-13-9 0,16 11 0,-34-4 0,8 4 0</inkml:trace>
  <inkml:trace contextRef="#ctx0" brushRef="#br0" timeOffset="2629">3502 364 24575,'14'0'0,"4"0"0,31 0 0,-6 0 0,22 0 0,-7 0 0,22 0 0,-23 0 0,8-4 0,-16 3 0,-6-3 0,-15 4 0,-15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1-18T07:31:27.704"/>
    </inkml:context>
    <inkml:brush xml:id="br0">
      <inkml:brushProperty name="width" value="0.1" units="cm"/>
      <inkml:brushProperty name="height" value="0.1" units="cm"/>
      <inkml:brushProperty name="color" value="#66CC00"/>
    </inkml:brush>
  </inkml:definitions>
  <inkml:trace contextRef="#ctx0" brushRef="#br0">1 244 24575,'8'0'0,"3"0"0,-4 6 0,9-1 0,-8 4 0,5 0 0,-8-5 0,2 5 0,-2-9 0,1 5 0,-3-1 0,3-1 0,-3-1 0,6-2 0,8 0 0,-2 0 0,20-15 0,-6-1 0,14-14 0,0 1 0,-9 3 0,13-4 0,-11 0 0,17 2 0,-14 3 0,2 4 0,-14 6 0,-2 3 0,-7 2 0,-5 4 0,-4 2 0,-3 2 0,0 2 0,-3 0 0,-1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1-18T07:31:29.100"/>
    </inkml:context>
    <inkml:brush xml:id="br0">
      <inkml:brushProperty name="width" value="0.1" units="cm"/>
      <inkml:brushProperty name="height" value="0.1" units="cm"/>
      <inkml:brushProperty name="color" value="#66CC00"/>
    </inkml:brush>
  </inkml:definitions>
  <inkml:trace contextRef="#ctx0" brushRef="#br0">0 266 24575,'6'10'0,"0"-1"0,1 0 0,-1 1 0,-3-1 0,3-2 0,-3-2 0,3-5 0,6 0 0,6-8 0,19-9 0,9-10 0,16-7 0,8-6 0,0 4 0,-7 4 0,1 3 0,-14 3 0,10 2 0,-12 6 0,-10 3 0,-8 10 0,-12-4 0,-5 8 0,-4-2 0,-5 3 0,-2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1-18T07:31:30.192"/>
    </inkml:context>
    <inkml:brush xml:id="br0">
      <inkml:brushProperty name="width" value="0.1" units="cm"/>
      <inkml:brushProperty name="height" value="0.1" units="cm"/>
      <inkml:brushProperty name="color" value="#66CC00"/>
    </inkml:brush>
  </inkml:definitions>
  <inkml:trace contextRef="#ctx0" brushRef="#br0">0 197 24575,'0'12'0,"0"0"0,0-2 0,3 2 0,0-6 0,1 3 0,4 0 0,-4-2 0,2 2 0,3-3 0,-5-3 0,5 3 0,-3-3 0,6 3 0,-1 0 0,6-2 0,3-1 0,-1-3 0,11 0 0,-4 0 0,10 0 0,0-4 0,11-5 0,2-4 0,-1-8 0,4-2 0,-3-3 0,-4 0 0,1 0 0,-3 0 0,0 0 0,4 1 0,-10 4 0,-6 2 0,-5 4 0,-9 1 0,0 3 0,-7 5 0,-1 0 0,-3 6 0,-1-3 0,1 3 0,-3 0 0,-1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1-18T07:31:33.926"/>
    </inkml:context>
    <inkml:brush xml:id="br0">
      <inkml:brushProperty name="width" value="0.1" units="cm"/>
      <inkml:brushProperty name="height" value="0.1" units="cm"/>
      <inkml:brushProperty name="color" value="#66CC00"/>
    </inkml:brush>
  </inkml:definitions>
  <inkml:trace contextRef="#ctx0" brushRef="#br0">23 466 24575,'21'0'0,"10"0"0,-8 0 0,17 0 0,-8 0 0,10 0 0,0 0 0,-10 0 0,0 0 0,-14 0 0,-5 0 0,-7 0 0</inkml:trace>
  <inkml:trace contextRef="#ctx0" brushRef="#br0" timeOffset="1581">1 302 24575,'33'-3'0,"-11"1"0,18 2 0,-13 0 0,8 0 0,-3 0 0,4 0 0,-5 0 0,-8 0 0,-3 0 0,-10 0 0,-1 0 0,-3 0 0,-3-5 0,0 1 0,-3-10 0,0 3 0,0-10 0,-3 4 0,-1-5 0,-7-3 0,-4 2 0,-1-3 0,-7-2 0,4 9 0,-9-9 0,5 16 0,0-6 0,3 11 0,9-3 0,-5 6 0,10 2 0,-3 2 0,3 0 0,5 5 0,14 7 0,3 2 0,19 9 0,-10-3 0,21 11 0,-14-6 0,16 6 0,-14-2 0,8 2 0,-7-1 0,0 3 0,-8-8 0,-7-2 0,-3-5 0,-7-6 0,-1 1 0,-3-3 0,1-1 0,-4 3 0,-1-5 0,-7 5 0,-6-3 0,-11 3 0,-5 2 0,-8 2 0,-2 4 0,0-3 0,-3 3 0,6 0 0,-2-3 0,8 2 0,3-4 0,7-4 0,2-2 0,6-2 0,3-1 0,2-1 0,4 1 0,-1 0 0,2-1 0,0-2 0,0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1-18T07:31:39.841"/>
    </inkml:context>
    <inkml:brush xml:id="br0">
      <inkml:brushProperty name="width" value="0.1" units="cm"/>
      <inkml:brushProperty name="height" value="0.1" units="cm"/>
      <inkml:brushProperty name="color" value="#66CC00"/>
    </inkml:brush>
  </inkml:definitions>
  <inkml:trace contextRef="#ctx0" brushRef="#br0">1 493 24575,'0'15'0,"0"9"0,0-10 0,7 15 0,1-10 0,3 6 0,3-4 0,-7-3 0,6 2 0,-5-6 0,4 3 0,-5-8 0,2 0 0,-3-3 0,-3 0 0,0 0 0,-1-3 0,4 0 0,11-7 0,6-8 0,20-11 0,4-10 0,21-6 0,13-14-580,-35 28 1,1-1 579,9-8 0,0-1 0,-4 3 0,1-1 0,7-3 0,-1 0 0,-4 3 0,-4 2 0,29-19 0,-21 14 0,-5 2 0,-4 2 0,33-23 0,-51 35 0,-6 4 0,-11 6 1159,0 3-1159,-5 4 0,-3 0 0,-2 3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11-03T07:15:01.45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0 24575,'0'0'0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1-18T07:31:45.208"/>
    </inkml:context>
    <inkml:brush xml:id="br0">
      <inkml:brushProperty name="width" value="0.1" units="cm"/>
      <inkml:brushProperty name="height" value="0.1" units="cm"/>
      <inkml:brushProperty name="color" value="#66CC00"/>
    </inkml:brush>
  </inkml:definitions>
  <inkml:trace contextRef="#ctx0" brushRef="#br0">0 1 24575,'9'0'0,"-1"0"0,-3 0 0,1 0 0,3 0 0,1 0 0,6 0 0,11 0 0,5 0 0,21 0 0,10 0 0,12 0 0,14 0-996,9 0 996,-42 0 0,4 0-951,20 0 0,4 0 951,-5 0 0,3 0-827,-12 0 1,3 0 0,-2 0 826,24 0 0,0 0 0,-21 0 0,3 0 0,0 0 0,2 0 0,0 0 0,-2 0 0,16 0 0,3 0 0,-19 0 0,9 0 0,-2 0 0,-11 0 0,2 0 0,-1 0 0,21 0 0,11 0 0,-10 0 0,-14 0 0,-3 0 0,-11 0 0,3 0 0,-3 0-602,17 0 0,-3 0 602,1 0 0,-5 0 536,15 0-536,1 0 0,-68 0 0,3 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1-18T07:31:47.632"/>
    </inkml:context>
    <inkml:brush xml:id="br0">
      <inkml:brushProperty name="width" value="0.1" units="cm"/>
      <inkml:brushProperty name="height" value="0.1" units="cm"/>
      <inkml:brushProperty name="color" value="#66CC00"/>
    </inkml:brush>
  </inkml:definitions>
  <inkml:trace contextRef="#ctx0" brushRef="#br0">0 1 24575,'41'0'0,"3"0"0,21 0 0,11 0-1256,-6 0 0,2 0 1256,25 0 0,-8 0 0,3 0 0,-34 0 0,1 0-803,8 0 1,8 0-1,-3 0 803,17 0 0,-2 0 0,8 0 0,0 0-244,-9 0 1,-4 0 243,-13 0 0,0 0 0,12 0 0,1 0 0,-5 0 0,-2 0 0,-2 0 0,-2 0-172,-2 0 1,-4 0 171,25 0 0,9 0 0,-39 0 996,14 0-996,-19 0 2374,-13 0-2374,-11 0 1913,-9 0-1913,-5 0 467,-8 0-467,0 0 0,-3 0 0,-3 0 0,0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1-18T07:31:52.659"/>
    </inkml:context>
    <inkml:brush xml:id="br0">
      <inkml:brushProperty name="width" value="0.1" units="cm"/>
      <inkml:brushProperty name="height" value="0.1" units="cm"/>
      <inkml:brushProperty name="color" value="#66CC00"/>
    </inkml:brush>
  </inkml:definitions>
  <inkml:trace contextRef="#ctx0" brushRef="#br0">625 1174 24575,'18'0'0,"10"0"0,21 0 0,7 0 0,28-5-977,-12 4 1,1 1 976,24-5 0,-40 7 0,0 1 0,-6-2 0,0-1 0,9 3 0,1 0 0,39-3 0,-44 0 0,1 0 0,35 0-2,-39 1 1,-2-2 1,26-8 470,-7 3-470,0-21 0,-28 12 0,18-21 976,-27 14-976,11-13 510,-10 5-510,4 3 0,-5-4 0,-5 5 0,5-7 0,-7-1 0,2 1 0,-3 0 0,0-5 0,0 4 0,-4-2 0,-2 4 0,-7 2 0,-1 3 0,0-12 0,-3 14 0,-1-10 0,-4 18 0,-3-4 0,-3-1 0,-8-1 0,-10-4 0,-13-2 0,5 7 0,-26-18 0,24 21 0,-41-24 0,26 24 0,-21-13 0,8 12 0,-9-3 0,-7 3 0,-7 0-537,-7-1 537,5 5 0,-12-5 0,12 14 0,-5-7 0,7 13 0,0-4 0,7 5 0,-6 0 0,12 0 0,7 0 0,-32 0 0,36 8 0,-31 2 0,22 15 0,20-7 0,-8 9 537,9 1-537,4 4 0,-15 7 0,16-7 0,3-1 0,-10 5 0,16-9 0,-17 9 0,16-11 0,4-1 0,-2-4 0,8-1 0,-3-5 0,8 0 0,-2 0 0,6-1 0,-3-3 0,4 3 0,0-3 0,3 6 0,-3 2 0,2 13 0,-3-7 0,3 7 0,4-6 0,0-3 0,7 8 0,-7-3 0,6 3 0,-2 1 0,3 18 0,0-13 0,0 18 0,16-16 0,2 1 0,27 1 0,8-3 0,24-1 0,2 0-376,-28-21 1,2-2 375,39 8 0,-31-12 0,0-2 0,-11-1 0,1-1 0,14 1 0,0 0 0,-10 0 0,-1 0 0,5-3 0,-3 0 0,25 2 0,3-5 0,-56 0 0,8 0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1-18T07:31:56.009"/>
    </inkml:context>
    <inkml:brush xml:id="br0">
      <inkml:brushProperty name="width" value="0.1" units="cm"/>
      <inkml:brushProperty name="height" value="0.1" units="cm"/>
      <inkml:brushProperty name="color" value="#66CC00"/>
    </inkml:brush>
  </inkml:definitions>
  <inkml:trace contextRef="#ctx0" brushRef="#br0">0 201 24575,'18'0'0,"40"0"0,-18 0 0,37 0 0,-23 0 0,-8 0 0,17 0 0,-18 0 0,9 0 0,-1 0 0,-19 0 0,1 0 0,-14 0 0,-6 0 0,-3 0 0,-6 0 0,0 0 0,-3-5 0,-5 1 0,-5-4 0,-9 1 0,-6-3 0,-5-2 0,-3 0 0,-6-3 0,4 3 0,-9-5 0,9 1 0,-4 0 0,5 4 0,5-2 0,0 6 0,5-2 0,3 3 0,5 0 0,4 4 0,3 0 0,3 1 0,26 1 0,2 2 0,29 8 0,0 9 0,-7 5 0,10 0 0,-21 1 0,5-6 0,-17-2 0,2 2 0,-15-7 0,0 6 0,-8-4 0,-3 4 0,-20 7 0,-5 5 0,-26 8 0,-1 5 0,-6 1 0,15-1 0,-5-1 0,10-1 0,-2-8 0,4 7 0,13-18 0,4 1 0,9-13 0,1 0 0,6-5 0,0-2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1-18T07:31:57.543"/>
    </inkml:context>
    <inkml:brush xml:id="br0">
      <inkml:brushProperty name="width" value="0.1" units="cm"/>
      <inkml:brushProperty name="height" value="0.1" units="cm"/>
      <inkml:brushProperty name="color" value="#66CC00"/>
    </inkml:brush>
  </inkml:definitions>
  <inkml:trace contextRef="#ctx0" brushRef="#br0">131 461 24575,'0'-12'0,"0"-3"0,0 1 0,0-6 0,0 6 0,0 0 0,0 5 0,0 0 0,-5 5 0,-6-2 0,-6 9 0,2 7 0,-5 6 0,7 10 0,-7 6 0,5-4 0,6 6 0,3-11 0,6 2 0,0-4 0,0-3 0,0-2 0,6-5 0,5-2 0,10-2 0,6 1 0,0-4 0,2 3 0,-6-6 0,2 5 0,-7-5 0,-5 5 0,-4-3 0,-6 3 0,0 0 0,-3 6 0,0-1 0,-6 9 0,-2-2 0,-15 4 0,3 1 0,-7-3 0,4 2 0,5-10 0,3 4 0,3-9 0,5 3 0,1-4 0,3-3 0,3-1 0</inkml:trace>
  <inkml:trace contextRef="#ctx0" brushRef="#br0" timeOffset="638">512 295 24575,'-17'0'0,"-5"3"0,11 3 0,-5 5 0,2 5 0,1-2 0,2 3 0,2-5 0,5 1 0,1-3 0,3-1 0,0 0 0,0-2 0,10-1 0,11-4 0,-2 1 0,20-2 0,-5 2 0,4-3 0,8 0 0,-14 0 0,0 0 0,-11 0 0,0 3 0,-11 0 0,3 7 0,-9 0 0,-2 3 0,-2 3 0,-3 2 0,-12 8 0,-7-1 0,-12 3 0,5-4 0,2-4 0,5-1 0,5-9 0,0 0 0,10-4 0,1 0 0,6-2 0,0-2 0</inkml:trace>
  <inkml:trace contextRef="#ctx0" brushRef="#br0" timeOffset="1460">847 484 24575,'0'24'0,"0"0"0,0-3 0,0 0 0,0 0 0,0-3 0,0-5 0,0-4 0,0-11 0,0-6 0,0-26 0,0-1 0,0-11 0,0-9 0,7 15 0,0-3 0,10 16 0,1 17 0,3 3 0,0 3 0,0 4 0,0 0 0,-3 6 0,0 9 0,-7 13 0,0 4 0,-3 4 0,-4-1 0,0-3 0,-4-1 0,0-9 0,-3-5 0,-6-5 0,1-2 0,-1-9 0,6-2 0,18-4 0,-5 2 0,16 3 0,-9 0 0,1 0 0,2 0 0,-9 0 0,5 6 0,-9 4 0,-1 4 0,-3 7 0,-3-8 0,0 8 0,-10-3 0,-11 1 0,-18 2 0,1-9 0,-8 5 0,27-12 0,1 2 0</inkml:trace>
  <inkml:trace contextRef="#ctx0" brushRef="#br0" timeOffset="1968">1532 0 24575,'0'20'0,"0"1"0,0 15 0,0 6 0,0 7 0,0 10 0,0 2 0,0 6 0,0 7 0,0-17 0,0 35 0,0-51 0,0 30 0,0-24 0,0-15 0,0 5 0,0-25 0,0-8 0,0 2 0</inkml:trace>
  <inkml:trace contextRef="#ctx0" brushRef="#br0" timeOffset="4156">2081 495 24575,'-15'0'0,"-1"0"0,-5 0 0,3 0 0,-8 6 0,0 2 0,4 7 0,-4 3 0,8-3 0,3 6 0,3-7 0,7 6 0,-1-6 0,6 3 0,0-5 0,0 1 0,0 0 0,3-3 0,3-1 0,8-2 0,9-1 0,-4-2 0,7-1 0,-12-6 0,3-7 0,-3-9 0,-3-8 0,1-9 0,-4-1 0,0-4 0,1-13 0,-4 15 0,-1-19 0,-4 15 0,0-1 0,0-2 0,0 18 0,0-2 0,0 12 0,0 5 0,-3 6 0,3 30 0,-3-3 0,3 22 0,0-6 0,0 1 0,4-1 0,4 0 0,3-10 0,4 0 0,-2-9 0,1 0 0,2-7 0,-2 0 0,3-4 0,-1-2 0,-2-1 0,6-3 0,-6-3 0,3-3 0,1-14 0,-3-3 0,2-9 0,-1-15 0,-8 16 0,6-25 0,-6 17 0,-3-10 0,2 7 0,-6 6 0,2 9 0,-3 6 0,0 7 0,-2 10 0,-2 34 0,0-1 0,1 27 0,3 3 0,0-18 0,0 36 0,0-25 0,4 22 0,4-23 0,2 6 0,5-19 0,-6 10 0,6-16 0,-7-2 0,2-12 0,-6-2 0,2-6 0,-3-3 0,3-5 0,-1-2 0,1-9 0,-2-3 0,2-9 0,-2-5 0,0-1 0,3 1 0,-7-4 0,4 8 0,-4-4 0,0 8 0,0 2 0,0 3 0,-6 3 0,-5 0 0,-7 3 0,-3 0 0,0 3 0,0 1 0,3 3 0,1-3 0,7 2 0,1-2 0,6 1 0,3-1 0,14-7 0,16-3 0,4 1 0,23-5 0,-17 4 0,18-6 0,-15 2 0,4 0 0,-5 4 0,-5 1 0,-6 4 0,-9 4 0,-9 1 0,-4 3 0,-5 0 0,-2 0 0</inkml:trace>
  <inkml:trace contextRef="#ctx0" brushRef="#br0" timeOffset="5183">2904 569 24575,'15'15'0,"-2"-4"0,-10-13 0,0-9 0,-3-15 0,0-12 0,0-9 0,0-1 0,0 17 0,0 9 0,0 16 0,0 10 0,0 1 0,0 23 0,0 1 0,0 7 0,0 5 0,0-4 0,0 10 0,0-9 0,0 8 0,0-14 0,0 4 0,0-10 0,3-4 0,-3-5 0,3-8 0,-3 0 0,3-6 0,-3-2 0,3-12 0,-3 1 0,3-10 0,1 2 0,3-3 0,0 3 0,2 1 0,5 4 0,3 2 0,5 4 0,-1 4 0,4 3 0,-2 0 0,2 0 0,-8 0 0,4 6 0,-10 2 0,5 5 0,-9 0 0,-1 0 0,-3-3 0,-3 2 0,-3-3 0,-11 2 0,-11-1 0,-18-1 0,5-1 0,-13-4 0,13 3 0,-10-6 0,16 3 0,-3-4 0,13 0 0,0 0 0,8 0 0,2 0 0,8 0 0,-2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1-18T07:32:11.116"/>
    </inkml:context>
    <inkml:brush xml:id="br0">
      <inkml:brushProperty name="width" value="0.1" units="cm"/>
      <inkml:brushProperty name="height" value="0.1" units="cm"/>
      <inkml:brushProperty name="color" value="#66CC00"/>
    </inkml:brush>
  </inkml:definitions>
  <inkml:trace contextRef="#ctx0" brushRef="#br0">524 1137 24575,'24'0'0,"14"0"0,1 0 0,15 0 0,5 0 0,3 0 0,4 0 0,14 0 0,-10 0 0,17 0 0,-18 0 0,18 0 0,-10 0 0,-12 0 0,2 0 0,-13 0 0,0 0-331,10 0 1,1 0 330,-12 0 0,-3 0 0,41 0 0,0 0 0,-2 0 0,-8 0 0,1 0 0,0 0 0,-7-9 0,-12 3 0,31-20 0,-13-6 0,9-3 0,-19-2 0,-18-3 0,-1-4 661,-5-3-661,-11 3 0,-16 12 0,-8 1 0,-1 0 0,-3-5 0,-1 4 0,-2-8 0,-2 3 0,-3-5 0,0 0 0,0 1 0,0-1 0,0 0 0,-7-13 0,-11 4 0,-4 2 0,-18 7 0,-18 16 0,-2-1 0,4 14 0,-4 3 0,0 2 0,0 1 0,-4 1 0,0 2 0,4-1 0,0 1 0,-9 1 0,-2 0 0,-5-5 0,0 0 0,-2 4 0,1 1-471,1-5 1,3 1 470,-25 1 0,1 0 0,30 3 0,-1 1 0,-32 2 0,37 0 0,1 0 0,-20 0-363,0 0 363,0 0 0,7 0 0,17 0 0,-5 4 0,12 1 0,-10 4 923,6 0-923,3 0 381,9 0-381,-4-1 0,5 0 0,5 4 0,-4 1 0,-9 10 0,0 1 0,-2 0 0,11 2 0,7 3 0,-2 7 0,8 2 0,6-1 0,11-6 0,3 5 0,4 19 0,0 3 0,4 10 0,0-8 0,0-7 0,12 1 0,4 6 0,17 3 0,1 1 0,12 6 0,-2-11 0,1 5 0,-9-22 0,5 7 0,17 10 0,7-5 0,5 5 0,-3-25 0,-17-17 0,9-4 0,1-8 0,7-1 0,9-4 0,-1-4 0,5-11 0,-4-2 0,-1-7 0,5 3 0,-11 6 0,-14 5 0,0 1 0,10 3 0,29-7 0,-39 12 0,-5-3 0,8 4 0,-20 0 0,3-3 0,-1 2 0,-14-3 0,1 4 0,-15 0 0,-8 0 0,2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11-03T07:15:02.80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0 24575,'0'0'0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11-03T07:24:36.48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0 24575,'0'0'0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11-03T07:25:52.19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0 24575,'15'0'0,"1"0"0,28 0 0,-14 0 0,44 0 0,-23 0 0,8 0 0,6 0 0,-16 0 0,7 0 0,33 0 0,-35 0 0,29 0 0,-30 0 0,-1 0 0,-6 0 0,5 0 0,-12 0 0,5 0 0,0 0 0,-5 0 0,5 0 0,-7 0 0,-5 0 0,3 0 0,-9 0 0,10 4 0,-10-3 0,4 7 0,-5-7 0,0 6 0,-1-6 0,1 3 0,-1-4 0,1 3 0,-5-2 0,3 3 0,-3-4 0,0 0 0,-2 0 0,-7 0 0,2 3 0,-6-2 0,2 2 0,-3-3 0,4 0 0,-4 0 0,4 0 0,-4 0 0,0 0 0,-3 3 0,2-3 0,-2 3 0,3-3 0,0 0 0,-3 2 0,3-1 0,-3 2 0,3-3 0,0 0 0,-3 2 0,0-1 0,-3 2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11-03T07:25:53.84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 24575,'14'0'0,"5"0"0,1 0 0,5 0 0,-1 0 0,1 0 0,-1 0 0,-4 0 0,-1 0 0,-5 0 0,-4 0 0,0 0 0,-4 0 0,3 0 0,-2 0 0,6 0 0,-6 0 0,2 0 0,-3 0 0,0 0 0,0 0 0,0 0 0,0 0 0,0 0 0,-1 0 0,-1 0 0,-2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11-03T07:25:55.44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 24575,'25'0'0,"2"0"0,17 0 0,-5 0 0,11 0 0,4 0 0,-7 0 0,12 0 0,-13 0 0,6 0 0,0 0 0,1 0 0,-1 0 0,-6 0 0,-2 0 0,0 0 0,-5 0 0,5 0 0,-7 4 0,1-3 0,-7 7 0,5-7 0,-10 2 0,10 2 0,-10-4 0,4 3 0,-5-1 0,-1-2 0,1 3 0,-1 0 0,1-4 0,-1 4 0,1-4 0,0 0 0,-1 4 0,1-3 0,-1 2 0,1-3 0,-1 0 0,1 0 0,1 0 0,-1 0 0,-4 0 0,-2 0 0,-5 0 0,-4 0 0,0 0 0,-1 0 0,-2 0 0,3 0 0,-4 0 0,-1 0 0,-4 0 0,-8 0 0,-14 0 0,-16-4 0,-25-3 0,29 1 0,-7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11-03T07:26:08.90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 24575,'0'0'0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1-18T07:30:58.367"/>
    </inkml:context>
    <inkml:brush xml:id="br0">
      <inkml:brushProperty name="width" value="0.1" units="cm"/>
      <inkml:brushProperty name="height" value="0.1" units="cm"/>
      <inkml:brushProperty name="color" value="#66CC00"/>
    </inkml:brush>
  </inkml:definitions>
  <inkml:trace contextRef="#ctx0" brushRef="#br0">1 212 24575,'7'39'0,"6"0"0,19 12 0,8 4 0,20 18 0,-7-4 0,2-3 0,9-5 0,-5 2 0,-15-26 0,-18-15 0,2 0 0,-19-19 0,3-3 0,-8-19 0,4-2 0,-7-61 0,3 16 0,-2-8 0,0-1 0,3 0 0,-1-14 0,2 3 0,2 31 0,-6-4 0,1 5 0,3 27 0,-3 5 0,0 14 0,0 8 0</inkml:trace>
  <inkml:trace contextRef="#ctx0" brushRef="#br0" timeOffset="1298">1049 599 24575,'3'-12'0,"0"-11"0,-3 11 0,0-12 0,-7 2 0,-1 6 0,-19-6 0,-26 17 0,0-2 0,-19 7 0,2 14 0,-7 43 0,22 7 0,12 17 0,38-22 0,15-8 0,11-19 0,12 9 0,8-23 0,-4-2 0,17-8 0,-18-4 0,18-42 0,-32 5 0,2-40 0,-15 12 0,1-6 0,-5-7 0,0 21 0,-5-11 0,0 26 0,0 0 0,0 8 0,0 15 0,2 10 0,2 22 0,3 6 0,1 18 0,4-4 0,8 23 0,14-3 0,7 13 0,6-25 0,2-14 0,-1-27 0,-8-21 0,-13-26 0,-4-10 0,7-36 0,-13 25 0,-2 1 0,-2-19 0,-9 18 0,-4 28 0,0 0 0,0 34 0,0 25 0,0 3 0,0 32 0,4-24 0,3 11 0,8-22 0,8-1 0,17-7 0,-10-4 0,14-3 0,-22-5 0,3-3 0,-4 0 0,-6 0 0,6 0 0,-13 0 0,6 6 0,-4 37 0,-1-9 0,1 16 0,2 2 0,2-1 0,28 31 0,-19-52 0,18 0 0,-19-19 0,4-3 0,-5-5 0,-10-3 0,-1 0 0</inkml:trace>
  <inkml:trace contextRef="#ctx0" brushRef="#br0" timeOffset="2295">2536 676 24575,'0'50'0,"0"-12"0,0 34 0,0-16 0,0-5 0,0 6 0,0-18 0,0 8 0,0-15 0,0-1 0,0-17 0,0-12 0,0-25 0,0-14 0,0-17 0,0 10 0,0-7 0,0 13 0,0-15 0,0 10 0,10-8 0,8 10 0,16 14 0,0 11 0,2 16 0,2 16 0,-4 8 0,8 29 0,-4 0 0,0 34 0,-4 5 0,-12-12 0,-5-3 0,-9-45 0,0-1 0,-4-14 0,-1-3 0,-3-5 0,0-11 0,-8-15 0,-3-3 0,-21-27 0,7 21 0,-14-14 0,-12 9 0,-11 7 0,-21 4 0,4 13 0,15 16 0,21-1 0,23 3 0,14-5 0</inkml:trace>
  <inkml:trace contextRef="#ctx0" brushRef="#br0" timeOffset="2840">3462 186 24575,'-1'-8'0,"36"3"0,1 5 0,44 0 0,-4 0 0,8 0 0,11 0-1213,3 0 1213,-44 0 0,-1 0 0,35 0 296,5 0-296,-13 0 0,-32 0 0,0 0 0</inkml:trace>
  <inkml:trace contextRef="#ctx0" brushRef="#br0" timeOffset="3231">3678 473 24575,'30'0'0,"-5"0"0,26 0 0,-12 0 0,19 0 0,-1 0 0,1 0 0,13 0 0,1 0 0,-2 0 0,-21 0 0,3 0 0,-33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AD8C-EE4F-0A4D-891C-058288E29BC0}">
  <dimension ref="A2:N41"/>
  <sheetViews>
    <sheetView tabSelected="1" topLeftCell="A19" zoomScale="156" workbookViewId="0">
      <selection activeCell="D5" sqref="D5:D7"/>
    </sheetView>
  </sheetViews>
  <sheetFormatPr baseColWidth="10" defaultRowHeight="16" x14ac:dyDescent="0.2"/>
  <cols>
    <col min="1" max="1" width="10.83203125" style="1"/>
    <col min="2" max="2" width="28.33203125" style="1" customWidth="1"/>
    <col min="3" max="7" width="10.83203125" style="1"/>
    <col min="8" max="8" width="18" style="1" bestFit="1" customWidth="1"/>
    <col min="9" max="16384" width="10.83203125" style="1"/>
  </cols>
  <sheetData>
    <row r="2" spans="1:14" x14ac:dyDescent="0.2">
      <c r="A2" s="49" t="s">
        <v>0</v>
      </c>
      <c r="B2" s="49"/>
      <c r="C2" s="49"/>
      <c r="D2" s="49"/>
      <c r="E2" s="49"/>
    </row>
    <row r="3" spans="1:14" ht="17" thickBot="1" x14ac:dyDescent="0.25">
      <c r="A3" s="49"/>
      <c r="B3" s="49"/>
      <c r="C3" s="49"/>
      <c r="D3" s="49"/>
      <c r="E3" s="49"/>
    </row>
    <row r="4" spans="1:14" ht="17" thickBot="1" x14ac:dyDescent="0.25">
      <c r="C4" s="2" t="s">
        <v>1</v>
      </c>
      <c r="D4" s="3" t="s">
        <v>2</v>
      </c>
      <c r="E4" s="4" t="s">
        <v>3</v>
      </c>
    </row>
    <row r="5" spans="1:14" x14ac:dyDescent="0.2">
      <c r="C5" s="5">
        <v>82</v>
      </c>
      <c r="D5" s="6">
        <v>83</v>
      </c>
      <c r="E5" s="7">
        <v>38</v>
      </c>
      <c r="H5" s="8" t="s">
        <v>4</v>
      </c>
      <c r="I5" s="9"/>
      <c r="J5" s="9"/>
      <c r="K5" s="9"/>
      <c r="L5" s="9"/>
      <c r="M5" s="9"/>
      <c r="N5" s="10"/>
    </row>
    <row r="6" spans="1:14" x14ac:dyDescent="0.2">
      <c r="C6" s="11">
        <v>83</v>
      </c>
      <c r="D6" s="12">
        <v>78</v>
      </c>
      <c r="E6" s="13">
        <v>59</v>
      </c>
      <c r="H6" s="14"/>
      <c r="I6" s="15"/>
      <c r="J6" s="15"/>
      <c r="K6" s="15"/>
      <c r="L6" s="15"/>
      <c r="M6" s="15"/>
      <c r="N6" s="16"/>
    </row>
    <row r="7" spans="1:14" ht="17" thickBot="1" x14ac:dyDescent="0.25">
      <c r="C7" s="17">
        <v>97</v>
      </c>
      <c r="D7" s="18">
        <v>68</v>
      </c>
      <c r="E7" s="19">
        <v>55</v>
      </c>
      <c r="H7" s="14" t="s">
        <v>5</v>
      </c>
      <c r="I7" s="15"/>
      <c r="J7" s="15"/>
      <c r="K7" s="15"/>
      <c r="L7" s="15"/>
      <c r="M7" s="15"/>
      <c r="N7" s="16"/>
    </row>
    <row r="8" spans="1:14" x14ac:dyDescent="0.2">
      <c r="C8" s="1">
        <f>87.33</f>
        <v>87.33</v>
      </c>
      <c r="H8" s="20" t="s">
        <v>6</v>
      </c>
      <c r="I8" s="21" t="s">
        <v>7</v>
      </c>
      <c r="J8" s="21" t="s">
        <v>8</v>
      </c>
      <c r="K8" s="21" t="s">
        <v>9</v>
      </c>
      <c r="L8" s="21" t="s">
        <v>10</v>
      </c>
      <c r="M8" s="15"/>
      <c r="N8" s="16"/>
    </row>
    <row r="9" spans="1:14" x14ac:dyDescent="0.2">
      <c r="H9" s="22" t="s">
        <v>1</v>
      </c>
      <c r="I9" s="23">
        <v>3</v>
      </c>
      <c r="J9" s="23">
        <v>262</v>
      </c>
      <c r="K9" s="24">
        <v>87.333333333333329</v>
      </c>
      <c r="L9" s="24">
        <v>70.333333333333343</v>
      </c>
      <c r="M9" s="15"/>
      <c r="N9" s="16"/>
    </row>
    <row r="10" spans="1:14" x14ac:dyDescent="0.2">
      <c r="H10" s="22" t="s">
        <v>2</v>
      </c>
      <c r="I10" s="23">
        <v>3</v>
      </c>
      <c r="J10" s="23">
        <v>229</v>
      </c>
      <c r="K10" s="24">
        <v>76.333333333333329</v>
      </c>
      <c r="L10" s="24">
        <v>58.333333333333336</v>
      </c>
      <c r="M10" s="15"/>
      <c r="N10" s="16"/>
    </row>
    <row r="11" spans="1:14" ht="17" thickBot="1" x14ac:dyDescent="0.25">
      <c r="A11" s="1" t="s">
        <v>11</v>
      </c>
      <c r="H11" s="25" t="s">
        <v>3</v>
      </c>
      <c r="I11" s="26">
        <v>3</v>
      </c>
      <c r="J11" s="26">
        <v>152</v>
      </c>
      <c r="K11" s="27">
        <v>50.666666666666664</v>
      </c>
      <c r="L11" s="27">
        <v>124.33333333333348</v>
      </c>
      <c r="M11" s="15"/>
      <c r="N11" s="16"/>
    </row>
    <row r="12" spans="1:14" ht="17" thickBot="1" x14ac:dyDescent="0.25">
      <c r="B12" s="1" t="s">
        <v>12</v>
      </c>
      <c r="C12" s="28">
        <f>AVERAGE(C5:E7)</f>
        <v>71.444444444444443</v>
      </c>
      <c r="H12" s="14"/>
      <c r="I12" s="15"/>
      <c r="J12" s="15"/>
      <c r="K12" s="15"/>
      <c r="L12" s="15"/>
      <c r="M12" s="15"/>
      <c r="N12" s="16"/>
    </row>
    <row r="13" spans="1:14" ht="17" thickBot="1" x14ac:dyDescent="0.25">
      <c r="C13" s="1" t="s">
        <v>1</v>
      </c>
      <c r="D13" s="1" t="s">
        <v>2</v>
      </c>
      <c r="E13" s="1" t="s">
        <v>3</v>
      </c>
      <c r="H13" s="14"/>
      <c r="I13" s="15"/>
      <c r="J13" s="15"/>
      <c r="K13" s="15"/>
      <c r="L13" s="15"/>
      <c r="M13" s="15"/>
      <c r="N13" s="16"/>
    </row>
    <row r="14" spans="1:14" ht="17" thickBot="1" x14ac:dyDescent="0.25">
      <c r="B14" s="1" t="s">
        <v>13</v>
      </c>
      <c r="C14" s="28">
        <f>SUM(C5:C7)/COUNT(C5:C7)</f>
        <v>87.333333333333329</v>
      </c>
      <c r="D14" s="28">
        <f t="shared" ref="D14:E14" si="0">SUM(D5:D7)/COUNT(D5:D7)</f>
        <v>76.333333333333329</v>
      </c>
      <c r="E14" s="29">
        <f t="shared" si="0"/>
        <v>50.666666666666664</v>
      </c>
      <c r="H14" s="14" t="s">
        <v>14</v>
      </c>
      <c r="I14" s="15"/>
      <c r="J14" s="15"/>
      <c r="K14" s="15"/>
      <c r="L14" s="15"/>
      <c r="M14" s="15"/>
      <c r="N14" s="16"/>
    </row>
    <row r="15" spans="1:14" x14ac:dyDescent="0.2">
      <c r="H15" s="20" t="s">
        <v>15</v>
      </c>
      <c r="I15" s="21" t="s">
        <v>16</v>
      </c>
      <c r="J15" s="21" t="s">
        <v>17</v>
      </c>
      <c r="K15" s="21" t="s">
        <v>18</v>
      </c>
      <c r="L15" s="21" t="s">
        <v>19</v>
      </c>
      <c r="M15" s="21" t="s">
        <v>20</v>
      </c>
      <c r="N15" s="30" t="s">
        <v>21</v>
      </c>
    </row>
    <row r="16" spans="1:14" x14ac:dyDescent="0.2">
      <c r="A16" s="1" t="s">
        <v>22</v>
      </c>
      <c r="B16" s="1" t="s">
        <v>47</v>
      </c>
      <c r="H16" s="31" t="s">
        <v>23</v>
      </c>
      <c r="I16" s="32">
        <v>2124.2222222222222</v>
      </c>
      <c r="J16" s="32">
        <v>2</v>
      </c>
      <c r="K16" s="32">
        <v>1062.1111111111111</v>
      </c>
      <c r="L16" s="32">
        <v>12.594202898550725</v>
      </c>
      <c r="M16" s="32">
        <v>7.119905384295566E-3</v>
      </c>
      <c r="N16" s="33">
        <v>5.1432528497847176</v>
      </c>
    </row>
    <row r="17" spans="1:14" x14ac:dyDescent="0.2">
      <c r="B17" s="1" t="s">
        <v>24</v>
      </c>
      <c r="H17" s="34" t="s">
        <v>25</v>
      </c>
      <c r="I17" s="35">
        <v>506</v>
      </c>
      <c r="J17" s="35">
        <v>6</v>
      </c>
      <c r="K17" s="35">
        <v>84.333333333333329</v>
      </c>
      <c r="L17" s="35"/>
      <c r="M17" s="35"/>
      <c r="N17" s="36"/>
    </row>
    <row r="18" spans="1:14" x14ac:dyDescent="0.2">
      <c r="A18" s="1" t="s">
        <v>48</v>
      </c>
      <c r="B18" s="1" t="s">
        <v>45</v>
      </c>
      <c r="C18" s="37">
        <f>C14-$C$12</f>
        <v>15.888888888888886</v>
      </c>
      <c r="D18" s="37">
        <f t="shared" ref="D18:E18" si="1">D14-$C$12</f>
        <v>4.8888888888888857</v>
      </c>
      <c r="E18" s="37">
        <f t="shared" si="1"/>
        <v>-20.777777777777779</v>
      </c>
      <c r="H18" s="38"/>
      <c r="I18" s="39"/>
      <c r="J18" s="39"/>
      <c r="K18" s="39"/>
      <c r="L18" s="39"/>
      <c r="M18" s="39"/>
      <c r="N18" s="40"/>
    </row>
    <row r="19" spans="1:14" ht="17" thickBot="1" x14ac:dyDescent="0.25">
      <c r="B19" s="1" t="s">
        <v>26</v>
      </c>
      <c r="C19" s="37">
        <f>C18^2</f>
        <v>252.4567901234567</v>
      </c>
      <c r="D19" s="37">
        <f t="shared" ref="D19:E19" si="2">D18^2</f>
        <v>23.901234567901202</v>
      </c>
      <c r="E19" s="37">
        <f t="shared" si="2"/>
        <v>431.71604938271611</v>
      </c>
      <c r="H19" s="41" t="s">
        <v>27</v>
      </c>
      <c r="I19" s="42">
        <v>2630.2222222222222</v>
      </c>
      <c r="J19" s="42">
        <v>8</v>
      </c>
      <c r="K19" s="42"/>
      <c r="L19" s="42"/>
      <c r="M19" s="42"/>
      <c r="N19" s="43"/>
    </row>
    <row r="20" spans="1:14" ht="17" thickBot="1" x14ac:dyDescent="0.25">
      <c r="B20" s="1" t="s">
        <v>28</v>
      </c>
      <c r="C20" s="44">
        <f>C19*3</f>
        <v>757.3703703703701</v>
      </c>
      <c r="D20" s="37">
        <f t="shared" ref="D20:E20" si="3">D19*3</f>
        <v>71.70370370370361</v>
      </c>
      <c r="E20" s="37">
        <f t="shared" si="3"/>
        <v>1295.1481481481483</v>
      </c>
    </row>
    <row r="21" spans="1:14" ht="17" thickBot="1" x14ac:dyDescent="0.25">
      <c r="B21" s="1" t="s">
        <v>24</v>
      </c>
      <c r="C21" s="45">
        <f>SUM(C20:E20)</f>
        <v>2124.2222222222217</v>
      </c>
    </row>
    <row r="24" spans="1:14" x14ac:dyDescent="0.2">
      <c r="B24" s="1" t="s">
        <v>29</v>
      </c>
    </row>
    <row r="25" spans="1:14" x14ac:dyDescent="0.2">
      <c r="B25" s="1" t="s">
        <v>30</v>
      </c>
      <c r="C25" s="37">
        <f>VAR(C5:C7)</f>
        <v>70.333333333333343</v>
      </c>
      <c r="D25" s="37">
        <f t="shared" ref="D25:E25" si="4">VAR(D5:D7)</f>
        <v>58.333333333333336</v>
      </c>
      <c r="E25" s="37">
        <f t="shared" si="4"/>
        <v>124.33333333333348</v>
      </c>
      <c r="G25" s="1" t="s">
        <v>31</v>
      </c>
    </row>
    <row r="26" spans="1:14" x14ac:dyDescent="0.2">
      <c r="B26" s="1" t="s">
        <v>32</v>
      </c>
      <c r="C26" s="37">
        <v>2</v>
      </c>
      <c r="D26" s="37">
        <v>2</v>
      </c>
      <c r="E26" s="37">
        <v>2</v>
      </c>
    </row>
    <row r="27" spans="1:14" ht="17" thickBot="1" x14ac:dyDescent="0.25">
      <c r="B27" s="1" t="s">
        <v>33</v>
      </c>
      <c r="C27" s="44">
        <f>C25*C26</f>
        <v>140.66666666666669</v>
      </c>
      <c r="D27" s="37">
        <f t="shared" ref="D27:E27" si="5">D25*D26</f>
        <v>116.66666666666667</v>
      </c>
      <c r="E27" s="37">
        <f t="shared" si="5"/>
        <v>248.66666666666697</v>
      </c>
    </row>
    <row r="28" spans="1:14" ht="17" thickBot="1" x14ac:dyDescent="0.25">
      <c r="B28" s="1" t="s">
        <v>29</v>
      </c>
      <c r="C28" s="45">
        <f>SUM(C27:E27)</f>
        <v>506.00000000000034</v>
      </c>
    </row>
    <row r="31" spans="1:14" x14ac:dyDescent="0.2">
      <c r="A31" s="1" t="s">
        <v>34</v>
      </c>
      <c r="B31" s="1" t="s">
        <v>35</v>
      </c>
    </row>
    <row r="32" spans="1:14" x14ac:dyDescent="0.2">
      <c r="B32" s="1" t="s">
        <v>36</v>
      </c>
      <c r="C32" s="1" t="s">
        <v>37</v>
      </c>
      <c r="E32" s="37">
        <v>2</v>
      </c>
    </row>
    <row r="33" spans="1:5" x14ac:dyDescent="0.2">
      <c r="B33" s="1" t="s">
        <v>38</v>
      </c>
      <c r="C33" s="1" t="s">
        <v>39</v>
      </c>
      <c r="E33" s="37">
        <v>6</v>
      </c>
    </row>
    <row r="37" spans="1:5" ht="17" thickBot="1" x14ac:dyDescent="0.25">
      <c r="A37" s="1" t="s">
        <v>40</v>
      </c>
      <c r="B37" s="1" t="s">
        <v>41</v>
      </c>
    </row>
    <row r="38" spans="1:5" x14ac:dyDescent="0.2">
      <c r="B38" s="1" t="s">
        <v>42</v>
      </c>
      <c r="C38" s="46">
        <f>C21/E32</f>
        <v>1062.1111111111109</v>
      </c>
    </row>
    <row r="39" spans="1:5" ht="17" thickBot="1" x14ac:dyDescent="0.25">
      <c r="B39" s="1" t="s">
        <v>43</v>
      </c>
      <c r="C39" s="47">
        <f>C28/E33</f>
        <v>84.333333333333385</v>
      </c>
    </row>
    <row r="41" spans="1:5" x14ac:dyDescent="0.2">
      <c r="A41" s="1" t="s">
        <v>44</v>
      </c>
      <c r="B41" s="1" t="s">
        <v>19</v>
      </c>
      <c r="C41" s="1">
        <f>C38/C39</f>
        <v>12.594202898550714</v>
      </c>
      <c r="D41" s="48" t="s">
        <v>46</v>
      </c>
    </row>
  </sheetData>
  <mergeCells count="1">
    <mergeCell ref="A2:E3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Nimisha Pandey</cp:lastModifiedBy>
  <dcterms:created xsi:type="dcterms:W3CDTF">2018-10-09T12:42:15Z</dcterms:created>
  <dcterms:modified xsi:type="dcterms:W3CDTF">2020-01-18T07:45:02Z</dcterms:modified>
</cp:coreProperties>
</file>